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31723C27-801B-41CD-84C2-8F3BCF22A587}" xr6:coauthVersionLast="36" xr6:coauthVersionMax="36" xr10:uidLastSave="{00000000-0000-0000-0000-000000000000}"/>
  <bookViews>
    <workbookView xWindow="0" yWindow="0" windowWidth="28800" windowHeight="14025" xr2:uid="{A3679479-A05A-434D-889B-A0E0BA010B37}"/>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Fill" hidden="1">#REF!</definedName>
    <definedName name="_xlnm._FilterDatabase" localSheetId="27" hidden="1">'25'!$A$7:$J$27</definedName>
    <definedName name="_xlnm._FilterDatabase" localSheetId="7" hidden="1">'5'!$A$7:$R$8</definedName>
    <definedName name="_Key1" hidden="1">#REF!</definedName>
    <definedName name="_Order1" hidden="1">255</definedName>
    <definedName name="_Sort" hidden="1">#REF!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#REF!</definedName>
    <definedName name="CM">[12]Data!$B$1</definedName>
    <definedName name="CONTINENTAL" localSheetId="30">#REF!</definedName>
    <definedName name="CONTINENTAL" localSheetId="31">#REF!</definedName>
    <definedName name="CONTINENTAL" localSheetId="6">#REF!</definedName>
    <definedName name="CONTINENTAL" localSheetId="8">#REF!</definedName>
    <definedName name="CONTINENTAL" localSheetId="9">#REF!</definedName>
    <definedName name="CONTINENTAL" localSheetId="10">#REF!</definedName>
    <definedName name="CONTINENTAL">#REF!</definedName>
    <definedName name="CR">[12]Data!$Q$1</definedName>
    <definedName name="Datos1" localSheetId="30">#REF!,#REF!,#REF!</definedName>
    <definedName name="Datos1" localSheetId="31">#REF!,#REF!,#REF!</definedName>
    <definedName name="Datos1" localSheetId="6">#REF!,#REF!,#REF!</definedName>
    <definedName name="Datos1" localSheetId="8">#REF!,#REF!,#REF!</definedName>
    <definedName name="Datos1" localSheetId="9">#REF!,#REF!,#REF!</definedName>
    <definedName name="Datos1" localSheetId="10">#REF!,#REF!,#REF!</definedName>
    <definedName name="Datos1">#REF!,#REF!,#REF!</definedName>
    <definedName name="Datos2" localSheetId="30">#REF!,#REF!</definedName>
    <definedName name="Datos2" localSheetId="31">#REF!,#REF!</definedName>
    <definedName name="Datos2" localSheetId="6">#REF!,#REF!</definedName>
    <definedName name="Datos2" localSheetId="8">#REF!,#REF!</definedName>
    <definedName name="Datos2" localSheetId="9">#REF!,#REF!</definedName>
    <definedName name="Datos2" localSheetId="10">#REF!,#REF!</definedName>
    <definedName name="Datos2">#REF!,#REF!</definedName>
    <definedName name="Datos3" localSheetId="30">#REF!,#REF!</definedName>
    <definedName name="Datos3" localSheetId="31">#REF!,#REF!</definedName>
    <definedName name="Datos3" localSheetId="6">#REF!,#REF!</definedName>
    <definedName name="Datos3" localSheetId="8">#REF!,#REF!</definedName>
    <definedName name="Datos3" localSheetId="9">#REF!,#REF!</definedName>
    <definedName name="Datos3" localSheetId="10">#REF!,#REF!</definedName>
    <definedName name="Datos3">#REF!,#REF!</definedName>
    <definedName name="EDPYME">[12]Data!$AD$1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'[19]Posicion ME'!$C$1</definedName>
    <definedName name="fecha" localSheetId="32">'[5]Posicion ME'!$C$1</definedName>
    <definedName name="Fecha" localSheetId="35">[10]Datos!$D$4</definedName>
    <definedName name="fecha" localSheetId="40">'[5]Posicion ME'!$C$1</definedName>
    <definedName name="Fecha" localSheetId="6">[14]Datos!$D$4</definedName>
    <definedName name="Fecha" localSheetId="45">[9]Datos!$D$4</definedName>
    <definedName name="Fecha" localSheetId="60">[1]Datos!$D$4</definedName>
    <definedName name="Fecha" localSheetId="61">[2]Datos!$D$4</definedName>
    <definedName name="Fecha" localSheetId="8">[14]Datos!$D$4</definedName>
    <definedName name="Fecha" localSheetId="9">[14]Datos!$D$4</definedName>
    <definedName name="Fecha" localSheetId="10">[14]Datos!$D$4</definedName>
    <definedName name="fecha" localSheetId="11">'[5]Posicion ME'!$C$1</definedName>
    <definedName name="Fecha">[2]Datos!$D$4</definedName>
    <definedName name="FWD" localSheetId="29">'[19]Posicion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'[15]Ctas-Ind (1)'!#REF!</definedName>
    <definedName name="Indic.Propuestos" localSheetId="31">'[15]Ctas-Ind (1)'!#REF!</definedName>
    <definedName name="Indic.Propuestos">'[15]Ctas-Ind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'[20]02-T_DEP'!#REF!</definedName>
    <definedName name="Inicio" localSheetId="30">'[18]02-T_DEP'!#REF!</definedName>
    <definedName name="Inicio" localSheetId="31">'[16]02-T_DEP'!#REF!</definedName>
    <definedName name="Inicio" localSheetId="6">'[16]02-T_DEP'!#REF!</definedName>
    <definedName name="Inicio" localSheetId="8">'[16]02-T_DEP'!#REF!</definedName>
    <definedName name="Inicio" localSheetId="9">'[16]02-T_DEP'!#REF!</definedName>
    <definedName name="Inicio" localSheetId="10">'[16]02-T_DEP'!#REF!</definedName>
    <definedName name="Inicio">'[7]02-T_DEP'!#REF!</definedName>
    <definedName name="matrix">#REF!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29">[21]BD_Datos!$B$3</definedName>
    <definedName name="periodo">[8]BD_Datos!$B$3</definedName>
    <definedName name="periodo_aa" localSheetId="29">[21]BD_Datos!$D$3</definedName>
    <definedName name="periodo_aa">[8]BD_Datos!$D$3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'1'!$A$1:$CB$143</definedName>
    <definedName name="Print_Area" localSheetId="4">'2'!$A$1:$CB$81</definedName>
    <definedName name="Print_Area" localSheetId="5">'3'!$A$1:$T$38</definedName>
    <definedName name="pspc">#REF!</definedName>
    <definedName name="ptelb">#REF!</definedName>
    <definedName name="pvol">#REF!</definedName>
    <definedName name="pvolb">#REF!</definedName>
    <definedName name="pwie">#REF!</definedName>
    <definedName name="qqqq">#REF!</definedName>
    <definedName name="SWAPS" localSheetId="29">'[19]Posicion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 localSheetId="5">'[11]05-BG'!$B$62</definedName>
    <definedName name="TipoCambioMes" localSheetId="6">#REF!</definedName>
    <definedName name="TipoCambioMes" localSheetId="8">#REF!</definedName>
    <definedName name="TipoCambioMes" localSheetId="9">#REF!</definedName>
    <definedName name="TipoCambioMes" localSheetId="10">#REF!</definedName>
    <definedName name="TipoCambioMes">'[3]05-BG'!$B$62</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alcChain>
</file>

<file path=xl/sharedStrings.xml><?xml version="1.0" encoding="utf-8"?>
<sst xmlns="http://schemas.openxmlformats.org/spreadsheetml/2006/main" count="8040" uniqueCount="1601">
  <si>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</si>
  <si>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</si>
  <si>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</si>
  <si>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</si>
  <si>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</si>
  <si>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</si>
  <si>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</si>
  <si>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</si>
  <si>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</si>
  <si>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</si>
  <si>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</si>
  <si>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</si>
  <si>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</si>
  <si>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</si>
  <si>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</si>
  <si>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</si>
  <si>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</si>
  <si>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</si>
  <si>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</si>
  <si>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</si>
  <si>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</si>
  <si>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</si>
  <si>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</si>
  <si>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</si>
  <si>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</si>
  <si>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</si>
  <si>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</si>
  <si>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</si>
  <si>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</si>
  <si>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</si>
  <si>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</si>
  <si>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</si>
  <si>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</si>
  <si>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</si>
  <si>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</si>
  <si>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</si>
  <si>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</si>
  <si>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</si>
  <si>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</si>
  <si>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</si>
  <si>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</si>
  <si>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</si>
  <si>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</si>
  <si>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</si>
  <si>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</si>
  <si>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</si>
  <si>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</si>
  <si>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</si>
  <si>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</si>
  <si>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</si>
  <si>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</si>
  <si>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</si>
  <si>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</si>
  <si>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</si>
  <si>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</si>
  <si>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</si>
  <si>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</si>
  <si>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</si>
  <si>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</si>
  <si>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</si>
  <si>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</si>
  <si>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</si>
  <si>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</si>
  <si>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</si>
  <si>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</si>
  <si>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</si>
  <si>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</si>
  <si>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</si>
  <si>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</si>
  <si>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</si>
  <si>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</si>
  <si>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</si>
  <si>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</si>
  <si>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</si>
  <si>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</si>
  <si>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</si>
  <si>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</si>
  <si>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</si>
  <si>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</si>
  <si>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</si>
  <si>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</si>
  <si>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</si>
  <si>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</si>
  <si>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</si>
  <si>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</si>
  <si>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</si>
  <si>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</si>
  <si>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</si>
  <si>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</si>
  <si>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</si>
  <si>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</si>
  <si>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</si>
  <si>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</si>
  <si>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</si>
  <si>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</si>
  <si>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</si>
  <si>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</si>
  <si>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</si>
  <si>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</si>
  <si>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</si>
  <si>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</si>
  <si>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</si>
  <si>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</si>
  <si>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</si>
  <si>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</si>
  <si>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</si>
  <si>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</si>
  <si>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</si>
  <si>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</si>
  <si>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</si>
  <si>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</si>
  <si>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</si>
  <si>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</si>
  <si>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</si>
  <si>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</si>
  <si>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</si>
  <si>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</si>
  <si>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</si>
  <si>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</si>
  <si>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</si>
  <si>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</si>
  <si>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</si>
  <si>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</si>
  <si>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</si>
  <si>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</si>
  <si>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</si>
  <si>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</si>
  <si>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</si>
  <si>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</si>
  <si>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</si>
  <si>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</si>
  <si>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</si>
  <si>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</si>
  <si>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</si>
  <si>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</si>
  <si>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</si>
  <si>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</si>
  <si>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</si>
  <si>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</si>
  <si>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</si>
  <si>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</si>
  <si>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</si>
  <si>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</si>
  <si>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</si>
  <si>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</si>
  <si>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</si>
  <si>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</si>
  <si>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</si>
  <si>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</si>
  <si>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</si>
  <si>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</si>
  <si>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</si>
  <si>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</si>
  <si>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</si>
  <si>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</si>
  <si>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</si>
  <si>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</si>
  <si>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</si>
  <si>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</si>
  <si>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</si>
  <si>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</si>
  <si>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</si>
  <si>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</si>
  <si>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</si>
  <si>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</si>
  <si>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</si>
  <si>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</si>
  <si>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</si>
  <si>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</si>
  <si>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</si>
  <si>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</si>
  <si>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</si>
  <si>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 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</si>
  <si>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</si>
  <si>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</si>
  <si>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</si>
  <si>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</si>
  <si>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</si>
  <si>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</si>
  <si>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</si>
  <si>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</si>
  <si>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</si>
  <si>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</si>
  <si>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</si>
  <si>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</si>
  <si>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</si>
  <si>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</si>
  <si>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</si>
  <si>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</si>
  <si>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</si>
  <si>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</si>
  <si>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</si>
  <si>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</si>
  <si>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</si>
  <si>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</si>
  <si>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</si>
  <si>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</si>
  <si>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</si>
  <si>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</si>
  <si>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</si>
  <si>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</si>
  <si>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</si>
  <si>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</si>
  <si>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</si>
  <si>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</si>
  <si>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</si>
  <si>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</si>
  <si>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</si>
  <si>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</si>
  <si>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</si>
  <si>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</si>
  <si>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</si>
  <si>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</si>
  <si>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</si>
  <si>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</si>
  <si>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</si>
  <si>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</si>
  <si>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</si>
  <si>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</si>
  <si>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</si>
  <si>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</si>
  <si>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</si>
  <si>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</si>
  <si>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</si>
  <si>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</si>
  <si>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</si>
  <si>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</si>
  <si>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</si>
  <si>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</si>
  <si>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</si>
  <si>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</si>
  <si>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</si>
  <si>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</si>
  <si>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</si>
  <si>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</si>
  <si>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</si>
  <si>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</si>
  <si>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</si>
  <si>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</si>
  <si>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</si>
  <si>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</si>
  <si>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</si>
  <si>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</si>
  <si>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</si>
  <si>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</si>
  <si>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</si>
  <si>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</si>
  <si>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</si>
  <si>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</si>
  <si>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</si>
  <si>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</si>
  <si>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</si>
  <si>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</si>
  <si>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</si>
  <si>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</si>
  <si>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</si>
  <si>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</si>
  <si>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</si>
  <si>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</si>
  <si>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</si>
  <si>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</si>
  <si>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</si>
  <si>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</si>
  <si>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</si>
  <si>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</si>
  <si>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</si>
  <si>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</si>
  <si>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</si>
  <si>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</si>
  <si>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</si>
  <si>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</si>
  <si>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</si>
  <si>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</si>
  <si>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</si>
  <si>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</si>
  <si>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</si>
  <si>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</si>
  <si>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</si>
  <si>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</si>
  <si>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</si>
  <si>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</si>
  <si>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</si>
  <si>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</si>
  <si>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</si>
  <si>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</si>
  <si>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</si>
  <si>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</si>
  <si>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</si>
  <si>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</si>
  <si>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</si>
  <si>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</si>
  <si>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</si>
  <si>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</si>
  <si>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</si>
  <si>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</si>
  <si>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</si>
  <si>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</si>
  <si>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</si>
  <si>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</si>
  <si>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</si>
  <si>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</si>
  <si>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</si>
  <si>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</si>
  <si>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</si>
  <si>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</si>
  <si>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</si>
  <si>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</si>
  <si>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</si>
  <si>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</si>
  <si>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</si>
  <si>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</si>
  <si>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</si>
  <si>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</si>
  <si>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</si>
  <si>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</si>
  <si>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</si>
  <si>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</si>
  <si>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</si>
  <si>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San Sebastian</t>
  </si>
  <si>
    <t>CITIBANK DEL PERU</t>
  </si>
  <si>
    <t>INTERBANK</t>
  </si>
  <si>
    <t>Nuevo Chimbote</t>
  </si>
  <si>
    <t>Cotabambas</t>
  </si>
  <si>
    <t>Challhuahuacho</t>
  </si>
  <si>
    <t>Pataz</t>
  </si>
  <si>
    <t>Parcoy</t>
  </si>
  <si>
    <t>Yanacancha</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</si>
  <si>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</si>
  <si>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</si>
  <si>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</si>
  <si>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</si>
  <si>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</si>
  <si>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</si>
  <si>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</si>
  <si>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</si>
  <si>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</si>
  <si>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</si>
  <si>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</si>
  <si>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</si>
  <si>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</si>
  <si>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</si>
  <si>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</si>
  <si>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</si>
  <si>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</si>
  <si>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</si>
  <si>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</si>
  <si>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</si>
  <si>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</si>
  <si>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</si>
  <si>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</si>
  <si>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</si>
  <si>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</si>
  <si>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</si>
  <si>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</si>
  <si>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</si>
  <si>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</si>
  <si>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</si>
  <si>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</si>
  <si>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</si>
  <si>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</si>
  <si>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</si>
  <si>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</si>
  <si>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</si>
  <si>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</si>
  <si>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</si>
  <si>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</si>
  <si>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</si>
  <si>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</si>
  <si>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</si>
  <si>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</si>
  <si>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</si>
  <si>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</si>
  <si>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</si>
  <si>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</si>
  <si>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</si>
  <si>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</si>
  <si>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</si>
  <si>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</si>
  <si>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</si>
  <si>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</si>
  <si>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</si>
  <si>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</si>
  <si>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</si>
  <si>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</si>
  <si>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</si>
  <si>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</si>
  <si>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</si>
  <si>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</si>
  <si>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</si>
  <si>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</si>
  <si>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</si>
  <si>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</si>
  <si>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</si>
  <si>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</si>
  <si>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</si>
  <si>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</si>
  <si>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</si>
  <si>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</si>
  <si>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</si>
  <si>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Viru</t>
  </si>
  <si>
    <t>Santiago de Chuco</t>
  </si>
  <si>
    <t>Cayaltí</t>
  </si>
  <si>
    <t>Pimentel</t>
  </si>
  <si>
    <t>Pomalca</t>
  </si>
  <si>
    <t>Oyotun</t>
  </si>
  <si>
    <t>Patapo</t>
  </si>
  <si>
    <t>Olmos</t>
  </si>
  <si>
    <t>Motupe</t>
  </si>
  <si>
    <t>Mochumi</t>
  </si>
  <si>
    <t>Morrope</t>
  </si>
  <si>
    <t>Ferreñafe</t>
  </si>
  <si>
    <t>Ancon</t>
  </si>
  <si>
    <t>Huarochiri</t>
  </si>
  <si>
    <t>San Antonio</t>
  </si>
  <si>
    <t>Villa Rica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</si>
  <si>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</si>
  <si>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</si>
  <si>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</si>
  <si>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</si>
  <si>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</si>
  <si>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</si>
  <si>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</si>
  <si>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</si>
  <si>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</si>
  <si>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</si>
  <si>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</si>
  <si>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</si>
  <si>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</si>
  <si>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</si>
  <si>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</si>
  <si>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</si>
  <si>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</si>
  <si>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</si>
  <si>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</si>
  <si>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</si>
  <si>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</si>
  <si>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</si>
  <si>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</si>
  <si>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</si>
  <si>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</si>
  <si>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</si>
  <si>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</si>
  <si>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</si>
  <si>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</si>
  <si>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</si>
  <si>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</si>
  <si>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</si>
  <si>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</si>
  <si>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</si>
  <si>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</si>
  <si>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</si>
  <si>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</si>
  <si>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</si>
  <si>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</si>
  <si>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BANK OF CHINA (PERU)</t>
  </si>
  <si>
    <t>ICBC PERU BANK S.A.</t>
  </si>
  <si>
    <t>ALFIN BANCO</t>
  </si>
  <si>
    <t>BANCO BCI</t>
  </si>
  <si>
    <t>BANCOM2</t>
  </si>
  <si>
    <t>Total general</t>
  </si>
  <si>
    <t>Número de Tarjetas de Crédito por Tipo de Crédito  y Empresa Bancaria</t>
  </si>
  <si>
    <t>Créditos de Consumo</t>
  </si>
  <si>
    <t xml:space="preserve"> Créditos Corporativos </t>
  </si>
  <si>
    <t>Créditos a Grandes Empresas</t>
  </si>
  <si>
    <t xml:space="preserve"> Créditos a Mediana Empresas </t>
  </si>
  <si>
    <t>Créditos a Pequeñas Empresas</t>
  </si>
  <si>
    <t xml:space="preserve">Créditos  a Microempresas </t>
  </si>
  <si>
    <t>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</si>
  <si>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</si>
  <si>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</si>
  <si>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</si>
  <si>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</si>
  <si>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</si>
  <si>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</si>
  <si>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</si>
  <si>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</si>
  <si>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</si>
  <si>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</si>
  <si>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</si>
  <si>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</si>
  <si>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</si>
  <si>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</si>
  <si>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</si>
  <si>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</si>
  <si>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</si>
  <si>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</si>
  <si>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</si>
  <si>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r>
      <t>Nuevos créditos corporativos, a grandes, medianas, pequeñas y a micro empresas por sector económico</t>
    </r>
    <r>
      <rPr>
        <vertAlign val="superscript"/>
        <sz val="20"/>
        <rFont val="Times New Roman"/>
        <family val="1"/>
      </rPr>
      <t>1/</t>
    </r>
    <r>
      <rPr>
        <sz val="22"/>
        <rFont val="Times New Roman"/>
        <family val="1"/>
      </rPr>
      <t xml:space="preserve"> y Empresa Bancaria</t>
    </r>
  </si>
  <si>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</si>
  <si>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</si>
  <si>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</si>
  <si>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</si>
  <si>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</si>
  <si>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</si>
  <si>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</si>
  <si>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</si>
  <si>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1/  A partir de julio del 2024, se modificó el Anexo 3 para que considere las secciones y divisiones adoptadas por INEI en la revisión 4 del CIIU, por lo que la lista de sectores y su agrupamiento han variado.</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</si>
  <si>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</si>
  <si>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</si>
  <si>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</si>
  <si>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</si>
  <si>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</si>
  <si>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</si>
  <si>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</si>
  <si>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</si>
  <si>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</si>
  <si>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</si>
  <si>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</si>
  <si>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</si>
  <si>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</si>
  <si>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</si>
  <si>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</si>
  <si>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</si>
  <si>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</si>
  <si>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</si>
  <si>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</si>
  <si>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</si>
  <si>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</si>
  <si>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</si>
  <si>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</si>
  <si>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</si>
  <si>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</si>
  <si>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</si>
  <si>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</si>
  <si>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</si>
  <si>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</si>
  <si>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</si>
  <si>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</si>
  <si>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</si>
  <si>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</si>
  <si>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</si>
  <si>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</si>
  <si>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</si>
  <si>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</si>
  <si>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</si>
  <si>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</si>
  <si>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</si>
  <si>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</si>
  <si>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</si>
  <si>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</si>
  <si>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</si>
  <si>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</si>
  <si>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</si>
  <si>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</si>
  <si>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</si>
  <si>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</si>
  <si>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</si>
  <si>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</si>
  <si>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</si>
  <si>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</si>
  <si>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</si>
  <si>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</si>
  <si>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</si>
  <si>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</si>
  <si>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</si>
  <si>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</si>
  <si>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</si>
  <si>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</si>
  <si>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3.764</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</si>
  <si>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</si>
  <si>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</si>
  <si>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</si>
  <si>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</si>
  <si>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</si>
  <si>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</si>
  <si>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</si>
  <si>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</si>
  <si>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</si>
  <si>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</si>
  <si>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</si>
  <si>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</si>
  <si>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</si>
  <si>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</si>
  <si>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</si>
  <si>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</si>
  <si>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</si>
  <si>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</si>
  <si>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</si>
  <si>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</si>
  <si>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</si>
  <si>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</si>
  <si>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</si>
  <si>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</si>
  <si>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</si>
  <si>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</si>
  <si>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</si>
  <si>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</si>
  <si>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</si>
  <si>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</si>
  <si>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</si>
  <si>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</si>
  <si>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</si>
  <si>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</si>
  <si>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</si>
  <si>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</si>
  <si>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</si>
  <si>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</si>
  <si>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</si>
  <si>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</si>
  <si>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</si>
  <si>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</si>
  <si>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</si>
  <si>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</si>
  <si>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</si>
  <si>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</si>
  <si>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</si>
  <si>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</si>
  <si>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</si>
  <si>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</si>
  <si>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</si>
  <si>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</si>
  <si>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</si>
  <si>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</si>
  <si>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</si>
  <si>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</si>
  <si>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</si>
  <si>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</si>
  <si>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</si>
  <si>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</si>
  <si>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</si>
  <si>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</si>
  <si>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</si>
  <si>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</si>
  <si>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</si>
  <si>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</si>
  <si>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</si>
  <si>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</si>
  <si>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</si>
  <si>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</si>
  <si>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</si>
  <si>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</si>
  <si>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</si>
  <si>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</si>
  <si>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</si>
  <si>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</si>
  <si>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</si>
  <si>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</si>
  <si>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</si>
  <si>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</si>
  <si>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</si>
  <si>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</si>
  <si>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</si>
  <si>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</si>
  <si>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</si>
  <si>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</si>
  <si>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</si>
  <si>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</si>
  <si>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</si>
  <si>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</si>
  <si>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</si>
  <si>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</si>
  <si>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</si>
  <si>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</si>
  <si>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</si>
  <si>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</si>
  <si>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</si>
  <si>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</si>
  <si>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</si>
  <si>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</si>
  <si>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</si>
  <si>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</si>
  <si>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</si>
  <si>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</si>
  <si>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</si>
  <si>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</si>
  <si>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</si>
  <si>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</si>
  <si>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</si>
  <si>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</si>
  <si>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</si>
  <si>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</si>
  <si>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</si>
  <si>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</si>
  <si>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</si>
  <si>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</si>
  <si>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</si>
  <si>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</si>
  <si>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</si>
  <si>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</si>
  <si>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</si>
  <si>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</si>
  <si>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</si>
  <si>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</si>
  <si>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</si>
  <si>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</si>
  <si>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</si>
  <si>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</si>
  <si>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</si>
  <si>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</si>
  <si>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</si>
  <si>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</si>
  <si>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</si>
  <si>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</si>
  <si>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</si>
  <si>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</si>
  <si>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</si>
  <si>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</si>
  <si>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</si>
  <si>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</si>
  <si>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</si>
  <si>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</si>
  <si>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</si>
  <si>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</si>
  <si>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</si>
  <si>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</si>
  <si>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</si>
  <si>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</si>
  <si>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</si>
  <si>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</si>
  <si>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</si>
  <si>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</si>
  <si>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</si>
  <si>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</si>
  <si>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</si>
  <si>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</si>
  <si>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</si>
  <si>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</si>
  <si>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</si>
  <si>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</si>
  <si>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</si>
  <si>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</si>
  <si>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</si>
  <si>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</si>
  <si>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</si>
  <si>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</si>
  <si>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</si>
  <si>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</si>
  <si>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</si>
  <si>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</si>
  <si>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</si>
  <si>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</si>
  <si>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</si>
  <si>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</si>
  <si>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</si>
  <si>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</si>
  <si>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</si>
  <si>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</si>
  <si>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</si>
  <si>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</si>
  <si>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</si>
  <si>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</si>
  <si>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</si>
  <si>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</si>
  <si>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</si>
  <si>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</si>
  <si>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</si>
  <si>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</si>
  <si>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</si>
  <si>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</si>
  <si>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</si>
  <si>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</si>
  <si>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</si>
  <si>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</si>
  <si>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</si>
  <si>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</si>
  <si>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</si>
  <si>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</si>
  <si>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</si>
  <si>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</si>
  <si>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</si>
  <si>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</si>
  <si>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</si>
  <si>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</si>
  <si>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</si>
  <si>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</si>
  <si>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</si>
  <si>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</si>
  <si>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</si>
  <si>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</si>
  <si>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</si>
  <si>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</si>
  <si>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</si>
  <si>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</si>
  <si>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</si>
  <si>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</si>
  <si>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</si>
  <si>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</si>
  <si>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</si>
  <si>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</si>
  <si>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</si>
  <si>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</si>
  <si>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</si>
  <si>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</si>
  <si>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</si>
  <si>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</si>
  <si>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</si>
  <si>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</si>
  <si>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</si>
  <si>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</si>
  <si>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</si>
  <si>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</si>
  <si>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</si>
  <si>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</si>
  <si>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</si>
  <si>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</si>
  <si>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</si>
  <si>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</si>
  <si>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</si>
  <si>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</si>
  <si>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</si>
  <si>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</si>
  <si>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</si>
  <si>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</si>
  <si>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</si>
  <si>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</si>
  <si>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</si>
  <si>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</si>
  <si>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</si>
  <si>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</si>
  <si>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</si>
  <si>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</si>
  <si>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</si>
  <si>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</si>
  <si>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</si>
  <si>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</si>
  <si>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</si>
  <si>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</si>
  <si>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</si>
  <si>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</si>
  <si>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</si>
  <si>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</si>
  <si>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</si>
  <si>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</si>
  <si>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</si>
  <si>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</si>
  <si>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</si>
  <si>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</si>
  <si>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</si>
  <si>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</si>
  <si>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</si>
  <si>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</si>
  <si>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</si>
  <si>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</si>
  <si>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</si>
  <si>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</si>
  <si>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</si>
  <si>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</si>
  <si>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</si>
  <si>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</si>
  <si>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</si>
  <si>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</si>
  <si>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</si>
  <si>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</si>
  <si>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</si>
  <si>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</si>
  <si>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</si>
  <si>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</si>
  <si>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</si>
  <si>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</si>
  <si>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</si>
  <si>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</si>
  <si>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Total Banca Múltiple (con sucursales en el exterior) </t>
  </si>
  <si>
    <t>HSBC Bank Perú</t>
  </si>
  <si>
    <t>SOLVENCIA</t>
  </si>
  <si>
    <t>Ratio de Capital Global (al 30/11/2024)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</si>
  <si>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</si>
  <si>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</si>
  <si>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</si>
  <si>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</si>
  <si>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</si>
  <si>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</si>
  <si>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</si>
  <si>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</si>
  <si>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</si>
  <si>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</si>
  <si>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</si>
  <si>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</si>
  <si>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</si>
  <si>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</si>
  <si>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</si>
  <si>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</si>
  <si>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</si>
  <si>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</si>
  <si>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</si>
  <si>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</si>
  <si>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</si>
  <si>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</si>
  <si>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</si>
  <si>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</si>
  <si>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</si>
  <si>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</si>
  <si>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</si>
  <si>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</si>
  <si>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</si>
  <si>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</si>
  <si>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</si>
  <si>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</si>
  <si>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</si>
  <si>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</si>
  <si>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</si>
  <si>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</si>
  <si>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</si>
  <si>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</si>
  <si>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</si>
  <si>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</si>
  <si>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</si>
  <si>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r>
      <t>CRÉDITOS CORPORATIVOS, GRANDES, MEDIANAS, PEQUEÑAS Y A MICROEMPRESAS</t>
    </r>
    <r>
      <rPr>
        <b/>
        <vertAlign val="superscript"/>
        <sz val="8"/>
        <rFont val="Arial Narrow"/>
        <family val="2"/>
      </rPr>
      <t>2/</t>
    </r>
  </si>
  <si>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</si>
  <si>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</si>
  <si>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</si>
  <si>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</si>
  <si>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</si>
  <si>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</si>
  <si>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</si>
  <si>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</si>
  <si>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</si>
  <si>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</si>
  <si>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</si>
  <si>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</si>
  <si>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</si>
  <si>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</si>
  <si>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</si>
  <si>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</si>
  <si>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</si>
  <si>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</si>
  <si>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</si>
  <si>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</si>
  <si>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</si>
  <si>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</si>
  <si>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</si>
  <si>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</si>
  <si>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</si>
  <si>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</si>
  <si>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</si>
  <si>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</si>
  <si>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</si>
  <si>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</si>
  <si>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</si>
  <si>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</si>
  <si>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</si>
  <si>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</si>
  <si>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</si>
  <si>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</si>
  <si>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</si>
  <si>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</si>
  <si>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Incluye información de las sucursales en el exterior.</t>
  </si>
  <si>
    <t>1/  Corresponde a la suma de deudores de cada empresa. Por lo tanto, si un deudor tiene obligaciones con más de un banco, éste se considera tantas veces como el número de bancos con las que mantiene deuda.</t>
  </si>
  <si>
    <t>2/  A partir de julio del 2024, se modificó el Anexo 3 para que considere las secciones y divisiones adoptadas por INEI en la revisión 4 del CIIU, por lo que la lista de sectores y su agrupamiento han variado.</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</si>
  <si>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</si>
  <si>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</si>
  <si>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</si>
  <si>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</si>
  <si>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</si>
  <si>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</si>
  <si>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</si>
  <si>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</si>
  <si>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</si>
  <si>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</si>
  <si>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</si>
  <si>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</si>
  <si>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</si>
  <si>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</si>
  <si>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</si>
  <si>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</si>
  <si>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</si>
  <si>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</si>
  <si>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</si>
  <si>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</si>
  <si>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</si>
  <si>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</si>
  <si>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</si>
  <si>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</si>
  <si>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</si>
  <si>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</si>
  <si>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</si>
  <si>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</si>
  <si>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</si>
  <si>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</si>
  <si>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</si>
  <si>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</si>
  <si>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</si>
  <si>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</si>
  <si>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</si>
  <si>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</si>
  <si>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</si>
  <si>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</si>
  <si>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</si>
  <si>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</si>
  <si>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</si>
  <si>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</si>
  <si>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</si>
  <si>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</si>
  <si>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</si>
  <si>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</si>
  <si>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</si>
  <si>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</si>
  <si>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</si>
  <si>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</si>
  <si>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</si>
  <si>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</si>
  <si>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</si>
  <si>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</si>
  <si>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</si>
  <si>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</si>
  <si>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</si>
  <si>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</si>
  <si>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</si>
  <si>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</si>
  <si>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</si>
  <si>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</si>
  <si>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</si>
  <si>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</si>
  <si>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</si>
  <si>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</si>
  <si>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</si>
  <si>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</si>
  <si>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Minería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</si>
  <si>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</si>
  <si>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</si>
  <si>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</si>
  <si>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</si>
  <si>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</si>
  <si>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</si>
  <si>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</si>
  <si>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</si>
  <si>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</si>
  <si>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</si>
  <si>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</si>
  <si>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</si>
  <si>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</si>
  <si>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</si>
  <si>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</si>
  <si>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</si>
  <si>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</si>
  <si>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</si>
  <si>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</si>
  <si>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</si>
  <si>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</si>
  <si>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</si>
  <si>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</si>
  <si>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</si>
  <si>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</si>
  <si>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</si>
  <si>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</si>
  <si>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</si>
  <si>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</si>
  <si>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</si>
  <si>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</si>
  <si>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</si>
  <si>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</si>
  <si>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</si>
  <si>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</si>
  <si>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</si>
  <si>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</si>
  <si>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</si>
  <si>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</si>
  <si>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Empresas*</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</si>
  <si>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</si>
  <si>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</si>
  <si>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</si>
  <si>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</si>
  <si>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</si>
  <si>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</si>
  <si>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</si>
  <si>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</si>
  <si>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</si>
  <si>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</si>
  <si>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</si>
  <si>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</si>
  <si>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</si>
  <si>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</si>
  <si>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</si>
  <si>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</si>
  <si>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</si>
  <si>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</si>
  <si>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</si>
  <si>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</si>
  <si>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</si>
  <si>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</si>
  <si>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</si>
  <si>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</si>
  <si>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</si>
  <si>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</si>
  <si>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</si>
  <si>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</si>
  <si>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</si>
  <si>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</si>
  <si>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</si>
  <si>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</si>
  <si>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</si>
  <si>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</si>
  <si>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</si>
  <si>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</si>
  <si>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</si>
  <si>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</si>
  <si>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</si>
  <si>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</si>
  <si>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</si>
  <si>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</si>
  <si>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</si>
  <si>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r>
      <t>por Sector económico</t>
    </r>
    <r>
      <rPr>
        <vertAlign val="superscript"/>
        <sz val="22"/>
        <rFont val="Times New Roman"/>
        <family val="1"/>
      </rPr>
      <t>1/</t>
    </r>
    <r>
      <rPr>
        <sz val="22"/>
        <rFont val="Times New Roman"/>
        <family val="1"/>
      </rPr>
      <t xml:space="preserve"> y Empresa Bancaria</t>
    </r>
  </si>
  <si>
    <t>Falabella Perú S.A</t>
  </si>
  <si>
    <t>Deutsche Bank Perú</t>
  </si>
  <si>
    <t>Electricidad, Gas, Vapor y Aire Acondicionado</t>
  </si>
  <si>
    <t>Agua, Gestión de Desechos y Descontaminación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</si>
  <si>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</si>
  <si>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</si>
  <si>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</si>
  <si>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</si>
  <si>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</si>
  <si>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</si>
  <si>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</si>
  <si>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</si>
  <si>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</si>
  <si>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</si>
  <si>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</si>
  <si>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</si>
  <si>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</si>
  <si>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Flujo Credticio por Tipo de Crédito.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</si>
  <si>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</si>
  <si>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</si>
  <si>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</si>
  <si>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</si>
  <si>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</si>
  <si>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</si>
  <si>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</si>
  <si>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</si>
  <si>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</si>
  <si>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</si>
  <si>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</si>
  <si>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</si>
  <si>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</si>
  <si>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</si>
  <si>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</si>
  <si>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</si>
  <si>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</si>
  <si>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</si>
  <si>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</si>
  <si>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</si>
  <si>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</si>
  <si>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</si>
  <si>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</si>
  <si>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</si>
  <si>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</si>
  <si>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</si>
  <si>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</si>
  <si>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</si>
  <si>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</si>
  <si>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</si>
  <si>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</si>
  <si>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</si>
  <si>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</si>
  <si>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</si>
  <si>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</si>
  <si>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</si>
  <si>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</si>
  <si>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</si>
  <si>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</si>
  <si>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</si>
  <si>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</si>
  <si>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</si>
  <si>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</si>
  <si>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</si>
  <si>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</si>
  <si>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</si>
  <si>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</si>
  <si>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</si>
  <si>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</si>
  <si>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</si>
  <si>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Noviembre de 2024</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</si>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</sst>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0.00_);\(0.00\)"/>
    <numFmt numFmtId="215" formatCode="_(* #,##0.00_____________);_(* \(#,##0.00\)_____________ ;_(* &quot;-&quot;???????_);_(@_)"/>
    <numFmt numFmtId="216" formatCode="_(* #,##0_____________);_(* \(#,##0\)_____________ ;_(* &quot;-&quot;???????,_);_(@_)"/>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3">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Calibri"/>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vertAlign val="superscript"/>
      <sz val="20"/>
      <name val="Times New Roman"/>
      <family val="1"/>
    </font>
    <font>
      <i/>
      <sz val="9"/>
      <name val="Arial Narrow"/>
      <family val="2"/>
    </font>
    <font>
      <b/>
      <sz val="16"/>
      <name val="Times New Roman"/>
      <family val="1"/>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vertAlign val="superscript"/>
      <sz val="22"/>
      <name val="Times New Roman"/>
      <family val="1"/>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Calibri"/>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ABABAB"/>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2">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4" fillId="0" borderId="0"/>
    <xf numFmtId="0" fontId="3" fillId="0" borderId="0"/>
    <xf numFmtId="0" fontId="120" fillId="0" borderId="0" applyNumberFormat="0" applyFill="0" applyBorder="0" applyAlignment="0" applyProtection="0">
      <alignment vertical="top"/>
      <protection locked="0"/>
    </xf>
    <xf numFmtId="180" fontId="3" fillId="0" borderId="0" applyFont="0" applyFill="0" applyBorder="0" applyAlignment="0" applyProtection="0"/>
    <xf numFmtId="0" fontId="3" fillId="0" borderId="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3"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59">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3" fillId="0" borderId="0" xfId="1" applyFont="1"/>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Font="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applyFon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3" fillId="0" borderId="0" xfId="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61"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0" fillId="0" borderId="0" xfId="1" applyFont="1" applyAlignment="1">
      <alignment horizontal="center" vertical="center" wrapText="1"/>
    </xf>
    <xf numFmtId="2" fontId="81" fillId="0" borderId="0" xfId="1" applyNumberFormat="1" applyFont="1" applyAlignment="1">
      <alignment horizontal="center" vertical="center" wrapText="1"/>
    </xf>
    <xf numFmtId="2" fontId="82"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0" fontId="14" fillId="0" borderId="0" xfId="1" applyFont="1" applyAlignment="1" applyProtection="1">
      <alignment horizontal="center" vertical="center" wrapText="1"/>
      <protection locked="0"/>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0" fontId="11" fillId="0" borderId="26" xfId="1" applyFont="1" applyBorder="1" applyAlignment="1">
      <alignment horizontal="center" vertical="center" wrapText="1"/>
    </xf>
    <xf numFmtId="0" fontId="3" fillId="0" borderId="26" xfId="1" applyFont="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14" fontId="3" fillId="0" borderId="3" xfId="1" applyNumberFormat="1" applyFont="1" applyBorder="1" applyAlignment="1">
      <alignment horizontal="left"/>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0" fontId="84" fillId="0" borderId="0" xfId="1" applyFont="1" applyAlignment="1" applyProtection="1">
      <alignment horizontal="left" vertical="center" wrapText="1"/>
      <protection locked="0"/>
    </xf>
    <xf numFmtId="186" fontId="14" fillId="0" borderId="0" xfId="14" applyNumberFormat="1" applyFont="1"/>
    <xf numFmtId="0" fontId="4" fillId="0" borderId="0" xfId="9" applyFont="1" applyAlignment="1" applyProtection="1">
      <alignment wrapText="1"/>
      <protection locked="0"/>
    </xf>
    <xf numFmtId="194" fontId="85" fillId="0" borderId="0" xfId="9" applyNumberFormat="1" applyFont="1" applyAlignment="1" applyProtection="1">
      <alignment horizontal="center" wrapText="1"/>
    </xf>
    <xf numFmtId="194" fontId="85" fillId="0" borderId="0" xfId="9" applyNumberFormat="1" applyFont="1" applyAlignment="1" applyProtection="1">
      <alignment horizontal="center" wrapText="1"/>
    </xf>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47"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1" applyNumberFormat="1" applyFont="1" applyAlignment="1">
      <alignment vertical="center"/>
    </xf>
    <xf numFmtId="0" fontId="19" fillId="0" borderId="0" xfId="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1" applyNumberFormat="1" applyFont="1" applyAlignment="1">
      <alignment vertical="center"/>
    </xf>
    <xf numFmtId="196" fontId="14" fillId="0" borderId="0" xfId="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6"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7" fillId="0" borderId="0" xfId="9" applyNumberFormat="1" applyFont="1" applyAlignment="1" applyProtection="1">
      <alignment horizontal="center"/>
    </xf>
    <xf numFmtId="194" fontId="16" fillId="0" borderId="0" xfId="9" applyNumberFormat="1" applyFont="1" applyProtection="1"/>
    <xf numFmtId="194" fontId="87" fillId="0" borderId="0" xfId="9" applyNumberFormat="1" applyFont="1" applyAlignment="1" applyProtection="1">
      <alignment horizontal="right" vertical="center"/>
    </xf>
    <xf numFmtId="194" fontId="87" fillId="0" borderId="0" xfId="9" applyNumberFormat="1" applyFont="1" applyAlignment="1" applyProtection="1">
      <alignment horizontal="right"/>
    </xf>
    <xf numFmtId="0" fontId="87" fillId="0" borderId="0" xfId="1" applyFont="1"/>
    <xf numFmtId="194" fontId="87" fillId="0" borderId="0" xfId="9" applyNumberFormat="1" applyFont="1" applyProtection="1"/>
    <xf numFmtId="174" fontId="87"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9"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9" fillId="0" borderId="0" xfId="8" applyFont="1" applyBorder="1" applyAlignment="1">
      <alignment vertical="center"/>
    </xf>
    <xf numFmtId="0" fontId="90" fillId="0" borderId="0" xfId="9" applyFont="1" applyProtection="1">
      <protection locked="0"/>
    </xf>
    <xf numFmtId="194" fontId="91" fillId="0" borderId="0" xfId="9" applyNumberFormat="1" applyFont="1" applyProtection="1">
      <protection locked="0"/>
    </xf>
    <xf numFmtId="194" fontId="90" fillId="0" borderId="0" xfId="9" applyNumberFormat="1" applyFont="1" applyProtection="1">
      <protection locked="0"/>
    </xf>
    <xf numFmtId="0" fontId="90" fillId="0" borderId="0" xfId="1" applyFont="1" applyProtection="1">
      <protection locked="0"/>
    </xf>
    <xf numFmtId="174" fontId="4" fillId="0" borderId="0" xfId="9" applyNumberFormat="1" applyFont="1" applyAlignment="1" applyProtection="1">
      <alignment wrapText="1"/>
    </xf>
    <xf numFmtId="194" fontId="92" fillId="0" borderId="0" xfId="9" applyNumberFormat="1" applyFont="1" applyAlignment="1" applyProtection="1">
      <alignment horizontal="center" wrapText="1"/>
    </xf>
    <xf numFmtId="194" fontId="92" fillId="0" borderId="0" xfId="9" applyNumberFormat="1" applyFont="1" applyAlignment="1" applyProtection="1">
      <alignment horizontal="center" vertical="center" wrapText="1"/>
    </xf>
    <xf numFmtId="0" fontId="93" fillId="0" borderId="0" xfId="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90" fillId="0" borderId="0" xfId="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4"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1" applyNumberFormat="1" applyFont="1" applyFill="1" applyBorder="1" applyAlignment="1">
      <alignment horizontal="left" vertical="center"/>
    </xf>
    <xf numFmtId="174" fontId="14" fillId="0" borderId="0" xfId="21"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1" applyNumberFormat="1" applyFont="1"/>
    <xf numFmtId="186" fontId="0" fillId="0" borderId="0" xfId="8" applyNumberFormat="1" applyFont="1"/>
    <xf numFmtId="194" fontId="3" fillId="0" borderId="0" xfId="1" applyNumberForma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0" fontId="97"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1" applyNumberFormat="1" applyFont="1" applyAlignment="1">
      <alignment horizontal="center"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applyFont="1"/>
    <xf numFmtId="0" fontId="98" fillId="0" borderId="0" xfId="1" applyFont="1" applyAlignment="1">
      <alignment vertical="center"/>
    </xf>
    <xf numFmtId="0" fontId="99"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2" applyNumberFormat="1" applyFont="1" applyFill="1" applyBorder="1" applyAlignment="1">
      <alignment horizontal="center" vertical="center"/>
    </xf>
    <xf numFmtId="3" fontId="14" fillId="0" borderId="0" xfId="22"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2"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100"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2" fillId="0" borderId="1" xfId="1" applyFont="1" applyBorder="1" applyAlignment="1">
      <alignment horizontal="center" vertical="center" wrapText="1"/>
    </xf>
    <xf numFmtId="0" fontId="103"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2" fillId="0" borderId="2" xfId="1" applyFont="1" applyBorder="1" applyAlignment="1">
      <alignment vertical="center"/>
    </xf>
    <xf numFmtId="0" fontId="104"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5"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3" applyNumberFormat="1" applyFont="1" applyFill="1" applyBorder="1" applyAlignment="1">
      <alignment horizontal="center" vertical="center"/>
    </xf>
    <xf numFmtId="205" fontId="15" fillId="0" borderId="0" xfId="23"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3" applyNumberFormat="1" applyFont="1" applyFill="1" applyBorder="1" applyAlignment="1">
      <alignment horizontal="center" vertical="center"/>
    </xf>
    <xf numFmtId="205" fontId="15" fillId="0" borderId="3" xfId="23"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4" applyFont="1" applyBorder="1" applyAlignment="1">
      <alignment horizontal="center"/>
    </xf>
    <xf numFmtId="3" fontId="14" fillId="0" borderId="0" xfId="1" applyNumberFormat="1" applyFont="1"/>
    <xf numFmtId="0" fontId="107" fillId="0" borderId="0" xfId="1" applyFont="1"/>
    <xf numFmtId="0" fontId="54" fillId="0" borderId="0" xfId="1" applyFont="1"/>
    <xf numFmtId="0" fontId="44" fillId="0" borderId="0" xfId="1" applyFont="1" applyAlignment="1">
      <alignment horizontal="center" vertical="center"/>
    </xf>
    <xf numFmtId="0" fontId="108" fillId="0" borderId="0" xfId="1" applyFont="1"/>
    <xf numFmtId="0" fontId="12" fillId="0" borderId="25" xfId="1" applyFont="1" applyBorder="1" applyAlignment="1">
      <alignment horizontal="center" vertical="center" wrapText="1"/>
    </xf>
    <xf numFmtId="0" fontId="109" fillId="0" borderId="25" xfId="1" applyFont="1" applyBorder="1" applyAlignment="1">
      <alignment horizontal="center" vertical="center" wrapText="1"/>
    </xf>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6" applyNumberFormat="1" applyFont="1" applyFill="1" applyBorder="1" applyAlignment="1">
      <alignment horizontal="center"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3" fontId="3" fillId="0" borderId="0" xfId="1" applyNumberFormat="1"/>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0" applyNumberFormat="1" applyFont="1" applyFill="1" applyBorder="1" applyAlignment="1">
      <alignment horizontal="center" vertical="center"/>
    </xf>
    <xf numFmtId="207" fontId="15" fillId="0" borderId="0" xfId="25"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1" applyNumberFormat="1" applyFont="1" applyAlignment="1">
      <alignment horizontal="center" vertical="center"/>
    </xf>
    <xf numFmtId="0" fontId="110" fillId="0" borderId="0" xfId="1" applyFont="1" applyAlignment="1">
      <alignment horizontal="center"/>
    </xf>
    <xf numFmtId="0" fontId="12" fillId="0" borderId="2" xfId="1" applyFont="1" applyBorder="1"/>
    <xf numFmtId="0" fontId="11" fillId="0" borderId="2" xfId="1" applyFont="1" applyBorder="1"/>
    <xf numFmtId="191" fontId="14" fillId="0" borderId="0" xfId="26" applyNumberFormat="1" applyFont="1" applyFill="1" applyBorder="1" applyAlignment="1">
      <alignment horizontal="center" vertical="center"/>
    </xf>
    <xf numFmtId="189" fontId="15" fillId="0" borderId="0" xfId="26" applyNumberFormat="1" applyFont="1" applyFill="1" applyBorder="1" applyAlignment="1">
      <alignment horizontal="center" vertical="center"/>
    </xf>
    <xf numFmtId="191" fontId="15" fillId="0" borderId="3" xfId="26" applyNumberFormat="1" applyFont="1" applyFill="1" applyBorder="1" applyAlignment="1">
      <alignment horizontal="center" vertical="center"/>
    </xf>
    <xf numFmtId="191" fontId="14" fillId="0" borderId="3" xfId="26" applyNumberFormat="1" applyFont="1" applyFill="1" applyBorder="1" applyAlignment="1">
      <alignment horizontal="center" vertical="center"/>
    </xf>
    <xf numFmtId="189" fontId="15" fillId="0" borderId="3" xfId="26" applyNumberFormat="1" applyFont="1" applyFill="1" applyBorder="1" applyAlignment="1">
      <alignment horizontal="center" vertical="center"/>
    </xf>
    <xf numFmtId="191" fontId="15" fillId="0" borderId="0" xfId="27" applyNumberFormat="1" applyFont="1" applyBorder="1" applyAlignment="1">
      <alignment horizontal="center"/>
    </xf>
    <xf numFmtId="0" fontId="31" fillId="0" borderId="0" xfId="27" applyFont="1" applyBorder="1" applyAlignment="1">
      <alignment horizontal="center"/>
    </xf>
    <xf numFmtId="191" fontId="14" fillId="0" borderId="0" xfId="1" applyNumberFormat="1" applyFont="1"/>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0" fontId="14" fillId="0" borderId="0" xfId="29" applyFont="1" applyBorder="1" applyAlignment="1">
      <alignment horizontal="center" vertical="center"/>
    </xf>
    <xf numFmtId="209" fontId="14" fillId="0" borderId="0" xfId="1" applyNumberFormat="1" applyFont="1" applyAlignment="1">
      <alignment vertical="center"/>
    </xf>
    <xf numFmtId="0" fontId="107" fillId="0" borderId="0" xfId="1" applyFont="1" applyAlignment="1">
      <alignment vertical="center"/>
    </xf>
    <xf numFmtId="0" fontId="98"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0"/>
    <xf numFmtId="14" fontId="3" fillId="0" borderId="0" xfId="30" applyNumberFormat="1"/>
    <xf numFmtId="0" fontId="6" fillId="3" borderId="0" xfId="30" applyFont="1" applyFill="1" applyAlignment="1">
      <alignment horizontal="center"/>
    </xf>
    <xf numFmtId="169" fontId="8" fillId="3" borderId="0" xfId="30" applyNumberFormat="1" applyFont="1" applyFill="1" applyAlignment="1">
      <alignment horizontal="center"/>
    </xf>
    <xf numFmtId="0" fontId="41" fillId="3" borderId="0" xfId="30" applyFont="1" applyFill="1" applyAlignment="1">
      <alignment horizontal="center"/>
    </xf>
    <xf numFmtId="0" fontId="111" fillId="3" borderId="0" xfId="30" applyFont="1" applyFill="1"/>
    <xf numFmtId="0" fontId="3" fillId="3" borderId="0" xfId="30" applyFill="1"/>
    <xf numFmtId="210" fontId="112" fillId="0" borderId="0" xfId="30" applyNumberFormat="1" applyFont="1" applyAlignment="1">
      <alignment horizontal="left"/>
    </xf>
    <xf numFmtId="0" fontId="113" fillId="3" borderId="1" xfId="30" applyFont="1" applyFill="1" applyBorder="1"/>
    <xf numFmtId="0" fontId="11" fillId="0" borderId="1" xfId="31" applyFont="1" applyBorder="1" applyAlignment="1">
      <alignment horizontal="center" vertical="center" wrapText="1"/>
    </xf>
    <xf numFmtId="0" fontId="11" fillId="2" borderId="1" xfId="31" applyFont="1" applyFill="1" applyBorder="1" applyAlignment="1">
      <alignment horizontal="center" vertical="center" wrapText="1"/>
    </xf>
    <xf numFmtId="0" fontId="113" fillId="3" borderId="0" xfId="30" applyFont="1" applyFill="1" applyAlignment="1">
      <alignment horizontal="center"/>
    </xf>
    <xf numFmtId="0" fontId="12" fillId="0" borderId="33" xfId="31" applyFont="1" applyBorder="1" applyAlignment="1">
      <alignment horizontal="center" vertical="center" wrapText="1"/>
    </xf>
    <xf numFmtId="0" fontId="11" fillId="2" borderId="0" xfId="31" applyFont="1" applyFill="1" applyAlignment="1">
      <alignment horizontal="center" vertical="center" wrapText="1"/>
    </xf>
    <xf numFmtId="0" fontId="113" fillId="3" borderId="5" xfId="30" applyFont="1" applyFill="1" applyBorder="1"/>
    <xf numFmtId="37" fontId="115" fillId="3" borderId="5" xfId="30" quotePrefix="1" applyNumberFormat="1" applyFont="1" applyFill="1" applyBorder="1" applyAlignment="1">
      <alignment horizontal="center" vertical="center"/>
    </xf>
    <xf numFmtId="0" fontId="116" fillId="3" borderId="27" xfId="30" applyFont="1" applyFill="1" applyBorder="1"/>
    <xf numFmtId="37" fontId="116" fillId="3" borderId="0" xfId="30" applyNumberFormat="1" applyFont="1" applyFill="1"/>
    <xf numFmtId="0" fontId="12" fillId="3" borderId="0" xfId="30" applyFont="1" applyFill="1"/>
    <xf numFmtId="211" fontId="116" fillId="3" borderId="0" xfId="30" applyNumberFormat="1" applyFont="1" applyFill="1" applyAlignment="1">
      <alignment horizontal="left" vertical="center"/>
    </xf>
    <xf numFmtId="41" fontId="116" fillId="3" borderId="0" xfId="30" applyNumberFormat="1" applyFont="1" applyFill="1" applyAlignment="1">
      <alignment vertical="center"/>
    </xf>
    <xf numFmtId="41" fontId="117" fillId="3" borderId="0" xfId="30" applyNumberFormat="1" applyFont="1" applyFill="1" applyAlignment="1">
      <alignment vertical="center"/>
    </xf>
    <xf numFmtId="211" fontId="3" fillId="0" borderId="0" xfId="30" applyNumberFormat="1"/>
    <xf numFmtId="0" fontId="14" fillId="0" borderId="0" xfId="30" applyFont="1" applyAlignment="1">
      <alignment horizontal="left" vertical="center" wrapText="1"/>
    </xf>
    <xf numFmtId="211" fontId="116" fillId="3" borderId="0" xfId="30" applyNumberFormat="1" applyFont="1" applyFill="1" applyAlignment="1">
      <alignment horizontal="left" vertical="center" wrapText="1"/>
    </xf>
    <xf numFmtId="49" fontId="14" fillId="0" borderId="0" xfId="30" applyNumberFormat="1" applyFont="1" applyAlignment="1">
      <alignment horizontal="left" vertical="center" wrapText="1"/>
    </xf>
    <xf numFmtId="211" fontId="117" fillId="3" borderId="3" xfId="30" applyNumberFormat="1" applyFont="1" applyFill="1" applyBorder="1" applyAlignment="1">
      <alignment horizontal="left" vertical="center"/>
    </xf>
    <xf numFmtId="41" fontId="117" fillId="3" borderId="3" xfId="30" applyNumberFormat="1" applyFont="1" applyFill="1" applyBorder="1" applyAlignment="1">
      <alignment vertical="center"/>
    </xf>
    <xf numFmtId="211" fontId="19" fillId="0" borderId="0" xfId="30" applyNumberFormat="1" applyFont="1"/>
    <xf numFmtId="211" fontId="14" fillId="0" borderId="0" xfId="30" applyNumberFormat="1" applyFont="1"/>
    <xf numFmtId="0" fontId="14" fillId="0" borderId="0" xfId="30" applyFont="1" applyAlignment="1">
      <alignment horizontal="left" vertical="top" wrapText="1"/>
    </xf>
    <xf numFmtId="0" fontId="3" fillId="0" borderId="0" xfId="30" applyAlignment="1">
      <alignment vertical="center" wrapText="1"/>
    </xf>
    <xf numFmtId="0" fontId="4" fillId="0" borderId="0" xfId="32" applyFont="1" applyAlignment="1">
      <alignment vertical="center"/>
    </xf>
    <xf numFmtId="0" fontId="23" fillId="0" borderId="0" xfId="32" applyFont="1"/>
    <xf numFmtId="0" fontId="6" fillId="0" borderId="0" xfId="32" applyFont="1" applyAlignment="1">
      <alignment horizontal="centerContinuous" vertical="center"/>
    </xf>
    <xf numFmtId="0" fontId="6" fillId="0" borderId="0" xfId="32" applyFont="1"/>
    <xf numFmtId="0" fontId="6" fillId="0" borderId="0" xfId="32" applyFont="1" applyAlignment="1">
      <alignment horizontal="center"/>
    </xf>
    <xf numFmtId="169" fontId="8" fillId="0" borderId="0" xfId="32" applyNumberFormat="1" applyFont="1" applyAlignment="1">
      <alignment horizontal="centerContinuous" vertical="center"/>
    </xf>
    <xf numFmtId="0" fontId="8" fillId="0" borderId="0" xfId="32" applyFont="1"/>
    <xf numFmtId="0" fontId="8" fillId="0" borderId="0" xfId="32" applyFont="1" applyAlignment="1">
      <alignment horizontal="center"/>
    </xf>
    <xf numFmtId="0" fontId="41" fillId="0" borderId="0" xfId="32" applyFont="1" applyAlignment="1">
      <alignment horizontal="centerContinuous" vertical="center"/>
    </xf>
    <xf numFmtId="0" fontId="41" fillId="0" borderId="0" xfId="32" applyFont="1"/>
    <xf numFmtId="0" fontId="41" fillId="0" borderId="0" xfId="32" applyFont="1" applyAlignment="1">
      <alignment horizontal="center"/>
    </xf>
    <xf numFmtId="0" fontId="22" fillId="0" borderId="0" xfId="32" applyFont="1" applyAlignment="1">
      <alignment horizontal="center"/>
    </xf>
    <xf numFmtId="0" fontId="3" fillId="0" borderId="0" xfId="32"/>
    <xf numFmtId="0" fontId="11" fillId="0" borderId="1" xfId="32" applyFont="1" applyBorder="1" applyAlignment="1">
      <alignment horizontal="center" vertical="center" wrapText="1"/>
    </xf>
    <xf numFmtId="0" fontId="19" fillId="0" borderId="0" xfId="32" applyFont="1"/>
    <xf numFmtId="0" fontId="11" fillId="0" borderId="0" xfId="32" applyFont="1" applyAlignment="1">
      <alignment horizontal="center" vertical="center" wrapText="1"/>
    </xf>
    <xf numFmtId="0" fontId="12" fillId="0" borderId="4" xfId="32" applyFont="1" applyBorder="1" applyAlignment="1">
      <alignment horizontal="center" vertical="center" wrapText="1"/>
    </xf>
    <xf numFmtId="0" fontId="11" fillId="0" borderId="5" xfId="32" applyFont="1" applyBorder="1" applyAlignment="1">
      <alignment horizontal="center" vertical="center" wrapText="1"/>
    </xf>
    <xf numFmtId="0" fontId="12" fillId="0" borderId="5" xfId="32" applyFont="1" applyBorder="1" applyAlignment="1">
      <alignment horizontal="center" vertical="center" wrapText="1"/>
    </xf>
    <xf numFmtId="0" fontId="95" fillId="0" borderId="0" xfId="32" applyFont="1" applyAlignment="1">
      <alignment horizontal="center" vertical="center" wrapText="1"/>
    </xf>
    <xf numFmtId="0" fontId="96" fillId="0" borderId="0" xfId="32" applyFont="1" applyAlignment="1">
      <alignment horizontal="center" vertical="center" wrapText="1"/>
    </xf>
    <xf numFmtId="0" fontId="97" fillId="0" borderId="0" xfId="32" applyFont="1" applyAlignment="1">
      <alignment horizontal="center" vertical="center" wrapText="1"/>
    </xf>
    <xf numFmtId="0" fontId="14" fillId="0" borderId="0" xfId="32"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2" applyNumberFormat="1" applyFont="1" applyAlignment="1">
      <alignment vertical="center"/>
    </xf>
    <xf numFmtId="2" fontId="14" fillId="0" borderId="0" xfId="32" applyNumberFormat="1" applyFont="1" applyAlignment="1">
      <alignment horizontal="center" vertical="center"/>
    </xf>
    <xf numFmtId="0" fontId="14" fillId="0" borderId="0" xfId="32" applyFont="1" applyAlignment="1">
      <alignment vertical="center"/>
    </xf>
    <xf numFmtId="0" fontId="14" fillId="0" borderId="0" xfId="32" applyFont="1" applyAlignment="1">
      <alignment horizontal="left" vertical="center"/>
    </xf>
    <xf numFmtId="0" fontId="15" fillId="0" borderId="3" xfId="32"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2" applyNumberFormat="1" applyFont="1" applyAlignment="1">
      <alignment horizontal="center" vertical="center"/>
    </xf>
    <xf numFmtId="0" fontId="19" fillId="0" borderId="0" xfId="32" applyFont="1" applyAlignment="1">
      <alignment vertical="center"/>
    </xf>
    <xf numFmtId="0" fontId="14" fillId="0" borderId="0" xfId="32" applyFont="1"/>
    <xf numFmtId="0" fontId="14" fillId="0" borderId="0" xfId="32" applyFont="1" applyAlignment="1">
      <alignment horizontal="center"/>
    </xf>
    <xf numFmtId="0" fontId="15" fillId="0" borderId="0" xfId="32" applyFont="1" applyAlignment="1">
      <alignment horizontal="center"/>
    </xf>
    <xf numFmtId="0" fontId="19" fillId="0" borderId="0" xfId="32" applyFont="1" applyAlignment="1">
      <alignment horizontal="center"/>
    </xf>
    <xf numFmtId="3" fontId="19" fillId="0" borderId="0" xfId="32" applyNumberFormat="1" applyFont="1" applyAlignment="1">
      <alignment horizontal="center"/>
    </xf>
    <xf numFmtId="0" fontId="16" fillId="0" borderId="0" xfId="32" applyFont="1"/>
    <xf numFmtId="199" fontId="15" fillId="0" borderId="0" xfId="32" applyNumberFormat="1" applyFont="1"/>
    <xf numFmtId="3" fontId="3" fillId="0" borderId="0" xfId="32"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8" fillId="0" borderId="2" xfId="1" applyFont="1" applyBorder="1" applyAlignment="1">
      <alignment vertical="center"/>
    </xf>
    <xf numFmtId="0" fontId="119"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20" fillId="0" borderId="0" xfId="33" applyFill="1" applyBorder="1" applyAlignment="1" applyProtection="1">
      <alignment horizontal="left"/>
    </xf>
    <xf numFmtId="186" fontId="3" fillId="0" borderId="0" xfId="8" applyNumberFormat="1" applyFont="1" applyBorder="1"/>
    <xf numFmtId="0" fontId="12" fillId="0" borderId="2" xfId="1" applyFont="1" applyBorder="1" applyAlignment="1">
      <alignment horizontal="center" vertical="center" wrapText="1"/>
    </xf>
    <xf numFmtId="214" fontId="14" fillId="0" borderId="0" xfId="26" applyNumberFormat="1" applyFont="1" applyFill="1" applyBorder="1" applyAlignment="1">
      <alignment horizontal="center" vertical="center"/>
    </xf>
    <xf numFmtId="3" fontId="15" fillId="0" borderId="0" xfId="26" applyNumberFormat="1" applyFont="1" applyFill="1" applyBorder="1" applyAlignment="1">
      <alignment horizontal="center" vertical="center"/>
    </xf>
    <xf numFmtId="214" fontId="15" fillId="0" borderId="3" xfId="26" applyNumberFormat="1" applyFont="1" applyFill="1" applyBorder="1" applyAlignment="1">
      <alignment horizontal="center" vertical="center"/>
    </xf>
    <xf numFmtId="3" fontId="15" fillId="0" borderId="3" xfId="26" applyNumberFormat="1" applyFont="1" applyFill="1" applyBorder="1" applyAlignment="1">
      <alignment horizontal="center" vertical="center"/>
    </xf>
    <xf numFmtId="0" fontId="20" fillId="0" borderId="0" xfId="27" applyFont="1" applyBorder="1" applyAlignment="1">
      <alignment horizontal="center"/>
    </xf>
    <xf numFmtId="0" fontId="26" fillId="0" borderId="0" xfId="1" applyFont="1"/>
    <xf numFmtId="14" fontId="26" fillId="0" borderId="0" xfId="1" applyNumberFormat="1" applyFont="1"/>
    <xf numFmtId="210" fontId="112" fillId="0" borderId="0" xfId="1" applyNumberFormat="1" applyFont="1" applyAlignment="1">
      <alignment horizontal="left"/>
    </xf>
    <xf numFmtId="0" fontId="113" fillId="0" borderId="1" xfId="1" applyFont="1" applyBorder="1"/>
    <xf numFmtId="0" fontId="11" fillId="0" borderId="25" xfId="31" applyFont="1" applyBorder="1" applyAlignment="1">
      <alignment horizontal="center"/>
    </xf>
    <xf numFmtId="0" fontId="113" fillId="0" borderId="0" xfId="1" applyFont="1"/>
    <xf numFmtId="0" fontId="11" fillId="0" borderId="0" xfId="31" applyFont="1" applyAlignment="1">
      <alignment horizontal="center" vertical="center" wrapText="1"/>
    </xf>
    <xf numFmtId="0" fontId="11" fillId="0" borderId="4" xfId="31" applyFont="1" applyBorder="1" applyAlignment="1">
      <alignment horizontal="center" vertical="center" wrapText="1"/>
    </xf>
    <xf numFmtId="0" fontId="11" fillId="2" borderId="4" xfId="31" applyFont="1" applyFill="1" applyBorder="1" applyAlignment="1">
      <alignment horizontal="center" vertical="center" wrapText="1"/>
    </xf>
    <xf numFmtId="0" fontId="113" fillId="0" borderId="0" xfId="1" applyFont="1" applyAlignment="1">
      <alignment horizontal="center"/>
    </xf>
    <xf numFmtId="0" fontId="113" fillId="0" borderId="5" xfId="1" applyFont="1" applyBorder="1"/>
    <xf numFmtId="37" fontId="113" fillId="0" borderId="5" xfId="1" quotePrefix="1" applyNumberFormat="1" applyFont="1" applyBorder="1" applyAlignment="1">
      <alignment horizontal="center" vertical="center"/>
    </xf>
    <xf numFmtId="37" fontId="113"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1" fillId="0" borderId="27" xfId="1" applyFont="1" applyBorder="1"/>
    <xf numFmtId="37" fontId="121" fillId="0" borderId="27" xfId="1" applyNumberFormat="1" applyFont="1" applyBorder="1"/>
    <xf numFmtId="37" fontId="121" fillId="0" borderId="0" xfId="1" applyNumberFormat="1" applyFont="1"/>
    <xf numFmtId="0" fontId="19" fillId="0" borderId="27" xfId="1" applyFont="1" applyBorder="1" applyAlignment="1">
      <alignment horizontal="center"/>
    </xf>
    <xf numFmtId="186" fontId="116" fillId="0" borderId="0" xfId="1" applyNumberFormat="1" applyFont="1" applyAlignment="1">
      <alignment vertical="center"/>
    </xf>
    <xf numFmtId="43" fontId="3" fillId="0" borderId="0" xfId="1" applyNumberFormat="1" applyFont="1"/>
    <xf numFmtId="49" fontId="14" fillId="0" borderId="0" xfId="1" applyNumberFormat="1" applyFont="1" applyAlignment="1">
      <alignment horizontal="left" vertical="center" wrapText="1"/>
    </xf>
    <xf numFmtId="0" fontId="117" fillId="0" borderId="3" xfId="1" applyFont="1" applyBorder="1" applyAlignment="1">
      <alignment vertical="center"/>
    </xf>
    <xf numFmtId="186" fontId="117"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2" fillId="0" borderId="0" xfId="1" applyFont="1"/>
    <xf numFmtId="0" fontId="116" fillId="0" borderId="0" xfId="1" applyFont="1"/>
    <xf numFmtId="0" fontId="116" fillId="2" borderId="0" xfId="1" applyFont="1" applyFill="1" applyAlignment="1">
      <alignment horizontal="left" vertical="center" wrapText="1"/>
    </xf>
    <xf numFmtId="0" fontId="3" fillId="2" borderId="0" xfId="1" applyFont="1" applyFill="1"/>
    <xf numFmtId="0" fontId="116" fillId="2" borderId="0" xfId="1" applyFont="1" applyFill="1" applyAlignment="1">
      <alignment vertical="center"/>
    </xf>
    <xf numFmtId="0" fontId="116" fillId="0" borderId="0" xfId="1" applyFont="1" applyAlignment="1">
      <alignment vertical="top" wrapText="1"/>
    </xf>
    <xf numFmtId="0" fontId="116" fillId="2" borderId="0" xfId="1" applyFont="1" applyFill="1" applyAlignment="1">
      <alignment vertical="top" wrapText="1"/>
    </xf>
    <xf numFmtId="0" fontId="12" fillId="0" borderId="0" xfId="1" applyFont="1" applyAlignment="1">
      <alignment horizontal="left" wrapText="1"/>
    </xf>
    <xf numFmtId="0" fontId="12"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center" vertical="center"/>
    </xf>
    <xf numFmtId="0" fontId="41" fillId="0" borderId="0" xfId="1" applyFont="1" applyAlignment="1">
      <alignment horizontal="center" vertical="center"/>
    </xf>
    <xf numFmtId="0" fontId="19" fillId="0" borderId="4" xfId="1" applyFont="1" applyBorder="1"/>
    <xf numFmtId="215" fontId="14" fillId="0" borderId="0" xfId="34" applyNumberFormat="1" applyFont="1" applyFill="1" applyBorder="1" applyAlignment="1">
      <alignment horizontal="right"/>
    </xf>
    <xf numFmtId="215" fontId="14" fillId="0" borderId="0" xfId="34" applyNumberFormat="1" applyFont="1" applyFill="1" applyBorder="1" applyAlignment="1">
      <alignment horizontal="center"/>
    </xf>
    <xf numFmtId="216" fontId="14" fillId="0" borderId="0" xfId="34" applyNumberFormat="1" applyFont="1" applyFill="1" applyBorder="1" applyAlignment="1">
      <alignment horizontal="right"/>
    </xf>
    <xf numFmtId="216" fontId="14" fillId="0" borderId="0" xfId="34" applyNumberFormat="1" applyFont="1" applyFill="1" applyBorder="1" applyAlignment="1">
      <alignment horizontal="center"/>
    </xf>
    <xf numFmtId="180" fontId="14" fillId="0" borderId="0" xfId="34" applyFont="1" applyFill="1" applyBorder="1" applyAlignment="1">
      <alignment horizontal="right"/>
    </xf>
    <xf numFmtId="43" fontId="14" fillId="0" borderId="0" xfId="34" applyNumberFormat="1" applyFont="1" applyFill="1" applyBorder="1" applyAlignment="1">
      <alignment horizontal="right"/>
    </xf>
    <xf numFmtId="186" fontId="14" fillId="0" borderId="0" xfId="34" applyNumberFormat="1" applyFont="1" applyFill="1" applyBorder="1" applyAlignment="1">
      <alignment horizontal="right"/>
    </xf>
    <xf numFmtId="215" fontId="14" fillId="0" borderId="3" xfId="34" applyNumberFormat="1" applyFont="1" applyFill="1" applyBorder="1" applyAlignment="1">
      <alignment horizontal="right"/>
    </xf>
    <xf numFmtId="0" fontId="14" fillId="0" borderId="0" xfId="30" applyFont="1" applyAlignment="1">
      <alignment vertical="center"/>
    </xf>
    <xf numFmtId="217" fontId="14" fillId="0" borderId="0" xfId="34" applyNumberFormat="1" applyFont="1" applyFill="1" applyBorder="1" applyAlignment="1">
      <alignment horizontal="right"/>
    </xf>
    <xf numFmtId="218" fontId="3" fillId="0" borderId="0" xfId="1" applyNumberFormat="1"/>
    <xf numFmtId="219" fontId="14" fillId="0" borderId="0" xfId="34"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0" xfId="1" applyFont="1" applyProtection="1">
      <protection locked="0"/>
    </xf>
    <xf numFmtId="0" fontId="3" fillId="0" borderId="3" xfId="1" applyFont="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4"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Font="1" applyAlignment="1" applyProtection="1">
      <alignment horizontal="left"/>
      <protection locked="0"/>
    </xf>
    <xf numFmtId="0" fontId="123" fillId="0" borderId="0" xfId="35" applyFont="1" applyAlignment="1">
      <alignment horizontal="centerContinuous" vertical="center"/>
    </xf>
    <xf numFmtId="0" fontId="124" fillId="0" borderId="0" xfId="35" applyFont="1" applyAlignment="1">
      <alignment vertical="center"/>
    </xf>
    <xf numFmtId="0" fontId="3" fillId="0" borderId="0" xfId="35"/>
    <xf numFmtId="0" fontId="6" fillId="0" borderId="0" xfId="35" applyFont="1" applyAlignment="1">
      <alignment horizontal="centerContinuous" vertical="center"/>
    </xf>
    <xf numFmtId="0" fontId="125" fillId="0" borderId="0" xfId="35" applyFont="1" applyAlignment="1">
      <alignment vertical="center"/>
    </xf>
    <xf numFmtId="169" fontId="8" fillId="0" borderId="0" xfId="35" applyNumberFormat="1" applyFont="1" applyAlignment="1">
      <alignment horizontal="centerContinuous" vertical="center"/>
    </xf>
    <xf numFmtId="0" fontId="23" fillId="0" borderId="0" xfId="35" applyFont="1" applyAlignment="1">
      <alignment horizontal="centerContinuous" vertical="center"/>
    </xf>
    <xf numFmtId="0" fontId="44" fillId="0" borderId="0" xfId="35" applyFont="1" applyAlignment="1">
      <alignment vertical="center"/>
    </xf>
    <xf numFmtId="0" fontId="41" fillId="0" borderId="0" xfId="35" applyFont="1" applyAlignment="1">
      <alignment horizontal="centerContinuous" vertical="center"/>
    </xf>
    <xf numFmtId="0" fontId="44" fillId="0" borderId="0" xfId="35" applyFont="1" applyAlignment="1">
      <alignment horizontal="centerContinuous" vertical="center"/>
    </xf>
    <xf numFmtId="0" fontId="3" fillId="0" borderId="0" xfId="35" applyAlignment="1">
      <alignment vertical="center"/>
    </xf>
    <xf numFmtId="0" fontId="3" fillId="0" borderId="0" xfId="35" applyAlignment="1">
      <alignment horizontal="center" vertical="center"/>
    </xf>
    <xf numFmtId="0" fontId="113" fillId="0" borderId="25" xfId="35" applyFont="1" applyBorder="1" applyAlignment="1">
      <alignment horizontal="center" vertical="center" wrapText="1"/>
    </xf>
    <xf numFmtId="0" fontId="12" fillId="0" borderId="25" xfId="35" applyFont="1" applyBorder="1" applyAlignment="1">
      <alignment horizontal="center" vertical="center" wrapText="1"/>
    </xf>
    <xf numFmtId="0" fontId="11" fillId="0" borderId="25" xfId="35" applyFont="1" applyBorder="1" applyAlignment="1">
      <alignment horizontal="center" vertical="center" wrapText="1"/>
    </xf>
    <xf numFmtId="17" fontId="12" fillId="0" borderId="25" xfId="35" applyNumberFormat="1" applyFont="1" applyBorder="1" applyAlignment="1">
      <alignment horizontal="center" vertical="center" wrapText="1"/>
    </xf>
    <xf numFmtId="0" fontId="11" fillId="0" borderId="27" xfId="35" applyFont="1" applyBorder="1" applyAlignment="1">
      <alignment horizontal="center" vertical="center" wrapText="1"/>
    </xf>
    <xf numFmtId="0" fontId="12" fillId="0" borderId="0" xfId="35" applyFont="1"/>
    <xf numFmtId="0" fontId="126" fillId="0" borderId="0" xfId="35" applyFont="1" applyAlignment="1">
      <alignment horizontal="center" vertical="center" wrapText="1"/>
    </xf>
    <xf numFmtId="0" fontId="127" fillId="0" borderId="0" xfId="35" applyFont="1" applyAlignment="1">
      <alignment horizontal="center" vertical="center" wrapText="1"/>
    </xf>
    <xf numFmtId="0" fontId="20" fillId="0" borderId="0" xfId="35" applyFont="1" applyAlignment="1">
      <alignment horizontal="center" vertical="center" wrapText="1"/>
    </xf>
    <xf numFmtId="0" fontId="15" fillId="0" borderId="0" xfId="35" applyFont="1" applyAlignment="1">
      <alignment horizontal="left" vertical="center" wrapText="1"/>
    </xf>
    <xf numFmtId="37" fontId="117" fillId="0" borderId="0" xfId="36" applyNumberFormat="1" applyFont="1" applyFill="1" applyBorder="1" applyAlignment="1">
      <alignment horizontal="center" vertical="center"/>
    </xf>
    <xf numFmtId="4" fontId="15" fillId="0" borderId="0" xfId="37" applyNumberFormat="1" applyFont="1" applyFill="1" applyBorder="1" applyAlignment="1">
      <alignment horizontal="center" vertical="center"/>
    </xf>
    <xf numFmtId="166" fontId="15" fillId="4" borderId="0" xfId="37" applyFont="1" applyFill="1" applyBorder="1" applyAlignment="1">
      <alignment horizontal="center" vertical="center"/>
    </xf>
    <xf numFmtId="0" fontId="19" fillId="0" borderId="0" xfId="35" applyFont="1"/>
    <xf numFmtId="37" fontId="19" fillId="0" borderId="0" xfId="35" applyNumberFormat="1" applyFont="1"/>
    <xf numFmtId="0" fontId="14" fillId="0" borderId="0" xfId="35" applyFont="1" applyAlignment="1">
      <alignment horizontal="left" vertical="center"/>
    </xf>
    <xf numFmtId="37" fontId="116" fillId="0" borderId="0" xfId="36" applyNumberFormat="1" applyFont="1" applyFill="1" applyBorder="1" applyAlignment="1">
      <alignment horizontal="center" vertical="center"/>
    </xf>
    <xf numFmtId="166" fontId="14" fillId="0" borderId="0" xfId="37" applyFont="1" applyBorder="1" applyAlignment="1">
      <alignment horizontal="center" vertical="center"/>
    </xf>
    <xf numFmtId="166" fontId="14" fillId="4" borderId="0" xfId="37" applyFont="1" applyFill="1" applyBorder="1" applyAlignment="1">
      <alignment horizontal="center" vertical="center"/>
    </xf>
    <xf numFmtId="0" fontId="15" fillId="0" borderId="0" xfId="35" applyFont="1" applyAlignment="1">
      <alignment horizontal="left" vertical="center"/>
    </xf>
    <xf numFmtId="166" fontId="15" fillId="0" borderId="0" xfId="37" applyFont="1" applyBorder="1" applyAlignment="1">
      <alignment horizontal="center" vertical="center"/>
    </xf>
    <xf numFmtId="0" fontId="20" fillId="0" borderId="0" xfId="35" applyFont="1"/>
    <xf numFmtId="0" fontId="20" fillId="0" borderId="0" xfId="35" applyFont="1" applyAlignment="1">
      <alignment horizontal="left" vertical="center"/>
    </xf>
    <xf numFmtId="166" fontId="20" fillId="0" borderId="0" xfId="37" applyFont="1" applyBorder="1" applyAlignment="1">
      <alignment horizontal="center" vertical="center"/>
    </xf>
    <xf numFmtId="0" fontId="128" fillId="0" borderId="3" xfId="35" applyFont="1" applyBorder="1" applyAlignment="1">
      <alignment horizontal="left" vertical="center"/>
    </xf>
    <xf numFmtId="166" fontId="128" fillId="0" borderId="3" xfId="37" applyFont="1" applyFill="1" applyBorder="1" applyAlignment="1">
      <alignment horizontal="center" vertical="center"/>
    </xf>
    <xf numFmtId="166" fontId="128" fillId="0" borderId="0" xfId="37" applyFont="1" applyFill="1" applyBorder="1" applyAlignment="1">
      <alignment horizontal="center" vertical="center"/>
    </xf>
    <xf numFmtId="0" fontId="31" fillId="0" borderId="0" xfId="35" applyFont="1" applyAlignment="1">
      <alignment horizontal="center" vertical="center"/>
    </xf>
    <xf numFmtId="166" fontId="31" fillId="0" borderId="0" xfId="37" applyFont="1" applyBorder="1" applyAlignment="1">
      <alignment horizontal="center" vertical="center"/>
    </xf>
    <xf numFmtId="0" fontId="16" fillId="0" borderId="0" xfId="35" applyFont="1" applyAlignment="1">
      <alignment vertical="center"/>
    </xf>
    <xf numFmtId="221" fontId="16" fillId="0" borderId="0" xfId="35" applyNumberFormat="1" applyFont="1" applyAlignment="1">
      <alignment vertical="center"/>
    </xf>
    <xf numFmtId="0" fontId="16" fillId="0" borderId="0" xfId="35" applyFont="1" applyAlignment="1">
      <alignment horizontal="left" vertical="center" wrapText="1"/>
    </xf>
    <xf numFmtId="0" fontId="129" fillId="0" borderId="0" xfId="13" applyFont="1" applyAlignment="1">
      <alignment horizontal="centerContinuous" vertical="center"/>
    </xf>
    <xf numFmtId="0" fontId="84" fillId="0" borderId="0" xfId="13" applyFont="1" applyAlignment="1">
      <alignment horizontal="centerContinuous" vertical="center"/>
    </xf>
    <xf numFmtId="0" fontId="130" fillId="0" borderId="0" xfId="13" applyFont="1"/>
    <xf numFmtId="0" fontId="6" fillId="0" borderId="0" xfId="13" applyFont="1" applyAlignment="1">
      <alignment horizontal="centerContinuous" vertical="center"/>
    </xf>
    <xf numFmtId="0" fontId="84" fillId="0" borderId="0" xfId="13" applyFont="1" applyAlignment="1">
      <alignment horizontal="left" vertical="center"/>
    </xf>
    <xf numFmtId="0" fontId="131" fillId="0" borderId="0" xfId="13" applyFont="1"/>
    <xf numFmtId="164" fontId="8" fillId="0" borderId="0" xfId="13" applyNumberFormat="1" applyFont="1" applyAlignment="1">
      <alignment horizontal="center"/>
    </xf>
    <xf numFmtId="0" fontId="132" fillId="0" borderId="0" xfId="13" applyFont="1"/>
    <xf numFmtId="0" fontId="77" fillId="0" borderId="0" xfId="13"/>
    <xf numFmtId="0" fontId="133"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13" fillId="0" borderId="0" xfId="13" applyFont="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14" fillId="0" borderId="0" xfId="13" applyFont="1"/>
    <xf numFmtId="0" fontId="75" fillId="0" borderId="0" xfId="1" applyFont="1" applyAlignment="1">
      <alignment horizontal="center" vertical="center" wrapText="1"/>
    </xf>
    <xf numFmtId="0" fontId="134" fillId="0" borderId="0" xfId="1" applyFont="1"/>
    <xf numFmtId="0" fontId="135" fillId="0" borderId="0" xfId="1" applyFont="1" applyAlignment="1">
      <alignment horizontal="centerContinuous" vertical="center"/>
    </xf>
    <xf numFmtId="0" fontId="135" fillId="0" borderId="0" xfId="1" applyFont="1"/>
    <xf numFmtId="0" fontId="136"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7" fillId="0" borderId="0" xfId="1" applyFont="1" applyAlignment="1">
      <alignment horizontal="center" vertical="top"/>
    </xf>
    <xf numFmtId="0" fontId="138" fillId="0" borderId="0" xfId="1" applyFont="1" applyAlignment="1">
      <alignment horizontal="center" vertical="center"/>
    </xf>
    <xf numFmtId="0" fontId="139"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0" fillId="0" borderId="0" xfId="38" applyNumberFormat="1" applyFont="1" applyFill="1" applyBorder="1" applyAlignment="1" applyProtection="1">
      <alignment vertical="center"/>
    </xf>
    <xf numFmtId="0" fontId="141" fillId="0" borderId="0" xfId="39" applyFont="1" applyFill="1" applyBorder="1" applyAlignment="1" applyProtection="1">
      <alignment vertical="center"/>
    </xf>
    <xf numFmtId="0" fontId="142" fillId="0" borderId="0" xfId="39" applyFont="1" applyFill="1" applyBorder="1" applyAlignment="1" applyProtection="1">
      <alignment vertical="center"/>
    </xf>
    <xf numFmtId="0" fontId="15" fillId="0" borderId="0" xfId="1" applyFont="1" applyAlignment="1">
      <alignment horizontal="left" vertical="center"/>
    </xf>
    <xf numFmtId="0" fontId="143" fillId="0" borderId="0" xfId="1" applyFont="1" applyAlignment="1">
      <alignment vertical="center"/>
    </xf>
    <xf numFmtId="3" fontId="15" fillId="0" borderId="0" xfId="39"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39" applyNumberFormat="1" applyFont="1" applyFill="1" applyBorder="1" applyAlignment="1" applyProtection="1">
      <alignment vertical="center"/>
    </xf>
    <xf numFmtId="3" fontId="143"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39"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3" fillId="0" borderId="1" xfId="1" applyFont="1" applyBorder="1" applyAlignment="1">
      <alignment horizontal="center" vertical="center" wrapText="1"/>
    </xf>
    <xf numFmtId="0" fontId="113" fillId="0" borderId="1" xfId="1" applyFont="1" applyBorder="1" applyAlignment="1">
      <alignment horizontal="center" vertical="center" wrapText="1"/>
    </xf>
    <xf numFmtId="0" fontId="113" fillId="0" borderId="1" xfId="1" applyFont="1" applyBorder="1" applyAlignment="1">
      <alignment horizontal="center" vertical="center"/>
    </xf>
    <xf numFmtId="0" fontId="113" fillId="0" borderId="1" xfId="1" applyFont="1" applyBorder="1" applyAlignment="1">
      <alignment horizontal="center" vertical="center"/>
    </xf>
    <xf numFmtId="0" fontId="113" fillId="0" borderId="0" xfId="1" applyFont="1" applyAlignment="1">
      <alignment horizontal="center" vertical="center" wrapText="1"/>
    </xf>
    <xf numFmtId="0" fontId="113" fillId="0" borderId="0" xfId="1" applyFont="1" applyAlignment="1">
      <alignment horizontal="center" vertical="center" wrapText="1"/>
    </xf>
    <xf numFmtId="0" fontId="113" fillId="0" borderId="0" xfId="1" applyFont="1" applyAlignment="1">
      <alignment horizontal="center" vertical="center"/>
    </xf>
    <xf numFmtId="0" fontId="113" fillId="0" borderId="0" xfId="1" applyFont="1" applyAlignment="1">
      <alignment horizontal="center" vertical="center"/>
    </xf>
    <xf numFmtId="0" fontId="11" fillId="0" borderId="2" xfId="1" applyFont="1" applyBorder="1" applyAlignment="1">
      <alignment horizontal="left"/>
    </xf>
    <xf numFmtId="0" fontId="115" fillId="0" borderId="30" xfId="1" applyFont="1" applyBorder="1" applyAlignment="1">
      <alignment horizontal="center"/>
    </xf>
    <xf numFmtId="0" fontId="115" fillId="0" borderId="2" xfId="1" applyFont="1" applyBorder="1" applyAlignment="1">
      <alignment horizontal="center"/>
    </xf>
    <xf numFmtId="0" fontId="113" fillId="0" borderId="30" xfId="1" applyFont="1" applyBorder="1" applyAlignment="1">
      <alignment horizontal="center"/>
    </xf>
    <xf numFmtId="0" fontId="144" fillId="0" borderId="0" xfId="1" applyFont="1"/>
    <xf numFmtId="0" fontId="145" fillId="0" borderId="0" xfId="1" applyFont="1"/>
    <xf numFmtId="0" fontId="146" fillId="0" borderId="0" xfId="1" applyFont="1"/>
    <xf numFmtId="222" fontId="116" fillId="0" borderId="0" xfId="1" applyNumberFormat="1" applyFont="1" applyAlignment="1">
      <alignment horizontal="right"/>
    </xf>
    <xf numFmtId="222" fontId="117" fillId="0" borderId="0" xfId="1" applyNumberFormat="1" applyFont="1" applyAlignment="1">
      <alignment horizontal="right"/>
    </xf>
    <xf numFmtId="186" fontId="19" fillId="0" borderId="0" xfId="38" applyNumberFormat="1" applyFont="1" applyFill="1"/>
    <xf numFmtId="222" fontId="117" fillId="0" borderId="3" xfId="1" applyNumberFormat="1" applyFont="1" applyBorder="1" applyAlignment="1">
      <alignment horizontal="right"/>
    </xf>
    <xf numFmtId="186" fontId="147" fillId="0" borderId="0" xfId="38" applyNumberFormat="1" applyFont="1" applyFill="1"/>
    <xf numFmtId="222" fontId="19" fillId="0" borderId="0" xfId="1" applyNumberFormat="1" applyFont="1"/>
    <xf numFmtId="186" fontId="27" fillId="0" borderId="0" xfId="38" applyNumberFormat="1" applyFont="1" applyFill="1"/>
    <xf numFmtId="186" fontId="107" fillId="0" borderId="0" xfId="38" applyNumberFormat="1" applyFont="1" applyFill="1"/>
    <xf numFmtId="0" fontId="148" fillId="0" borderId="0" xfId="40" applyFont="1" applyAlignment="1">
      <alignment horizontal="centerContinuous" vertical="top" wrapText="1"/>
    </xf>
    <xf numFmtId="0" fontId="149" fillId="0" borderId="0" xfId="40" applyFont="1" applyAlignment="1">
      <alignment horizontal="centerContinuous"/>
    </xf>
    <xf numFmtId="0" fontId="149" fillId="0" borderId="0" xfId="40" applyFont="1"/>
    <xf numFmtId="0" fontId="6" fillId="0" borderId="0" xfId="40" applyFont="1" applyAlignment="1">
      <alignment horizontal="center" vertical="center" wrapText="1"/>
    </xf>
    <xf numFmtId="0" fontId="6" fillId="0" borderId="0" xfId="40" applyFont="1"/>
    <xf numFmtId="169" fontId="8" fillId="0" borderId="0" xfId="40" applyNumberFormat="1" applyFont="1" applyAlignment="1">
      <alignment horizontal="centerContinuous" vertical="center" wrapText="1"/>
    </xf>
    <xf numFmtId="14" fontId="85" fillId="0" borderId="0" xfId="40" applyNumberFormat="1" applyFont="1" applyAlignment="1">
      <alignment horizontal="centerContinuous" vertical="top" wrapText="1"/>
    </xf>
    <xf numFmtId="0" fontId="85" fillId="0" borderId="0" xfId="40" applyFont="1" applyAlignment="1">
      <alignment horizontal="centerContinuous" vertical="top" wrapText="1"/>
    </xf>
    <xf numFmtId="184" fontId="148" fillId="0" borderId="0" xfId="40" applyNumberFormat="1" applyFont="1" applyAlignment="1">
      <alignment horizontal="center"/>
    </xf>
    <xf numFmtId="0" fontId="149" fillId="0" borderId="0" xfId="40" applyFont="1" applyAlignment="1">
      <alignment horizontal="center"/>
    </xf>
    <xf numFmtId="0" fontId="3" fillId="0" borderId="0" xfId="40"/>
    <xf numFmtId="0" fontId="3" fillId="0" borderId="3" xfId="40" applyBorder="1"/>
    <xf numFmtId="0" fontId="11" fillId="0" borderId="1" xfId="40" applyFont="1" applyBorder="1" applyAlignment="1">
      <alignment horizontal="center" vertical="center" wrapText="1"/>
    </xf>
    <xf numFmtId="0" fontId="11" fillId="0" borderId="26" xfId="40" applyFont="1" applyBorder="1" applyAlignment="1">
      <alignment horizontal="centerContinuous" vertical="center"/>
    </xf>
    <xf numFmtId="0" fontId="12" fillId="0" borderId="0" xfId="40" applyFont="1"/>
    <xf numFmtId="0" fontId="11" fillId="0" borderId="0" xfId="40" applyFont="1" applyAlignment="1">
      <alignment horizontal="center" vertical="center" wrapText="1"/>
    </xf>
    <xf numFmtId="0" fontId="12" fillId="0" borderId="27" xfId="40" applyFont="1" applyBorder="1" applyAlignment="1">
      <alignment horizontal="center" vertical="center" wrapText="1"/>
    </xf>
    <xf numFmtId="0" fontId="11" fillId="0" borderId="2" xfId="40" applyFont="1" applyBorder="1" applyAlignment="1">
      <alignment horizontal="center" vertical="center" wrapText="1"/>
    </xf>
    <xf numFmtId="0" fontId="12" fillId="0" borderId="5" xfId="40" applyFont="1" applyBorder="1" applyAlignment="1">
      <alignment horizontal="center" vertical="center" wrapText="1"/>
    </xf>
    <xf numFmtId="0" fontId="11" fillId="0" borderId="5" xfId="40" applyFont="1" applyBorder="1" applyAlignment="1">
      <alignment horizontal="center" vertical="center" wrapText="1"/>
    </xf>
    <xf numFmtId="0" fontId="150" fillId="0" borderId="0" xfId="40" applyFont="1" applyAlignment="1">
      <alignment horizontal="center" vertical="center" wrapText="1"/>
    </xf>
    <xf numFmtId="0" fontId="14" fillId="0" borderId="0" xfId="40" applyFont="1" applyAlignment="1">
      <alignment horizontal="center" vertical="center"/>
    </xf>
    <xf numFmtId="0" fontId="14" fillId="0" borderId="0" xfId="41" applyFont="1" applyAlignment="1" applyProtection="1">
      <alignment horizontal="left" vertical="center" wrapText="1"/>
      <protection locked="0"/>
    </xf>
    <xf numFmtId="2" fontId="14" fillId="0" borderId="0" xfId="42" applyNumberFormat="1" applyFont="1" applyFill="1" applyBorder="1" applyAlignment="1">
      <alignment horizontal="center" vertical="center"/>
    </xf>
    <xf numFmtId="2" fontId="15" fillId="0" borderId="0" xfId="42" applyNumberFormat="1" applyFont="1" applyFill="1" applyBorder="1" applyAlignment="1">
      <alignment horizontal="center" vertical="center"/>
    </xf>
    <xf numFmtId="0" fontId="151" fillId="0" borderId="0" xfId="40" applyFont="1" applyAlignment="1">
      <alignment vertical="center"/>
    </xf>
    <xf numFmtId="0" fontId="152" fillId="0" borderId="0" xfId="40" applyFont="1" applyAlignment="1">
      <alignment vertical="center"/>
    </xf>
    <xf numFmtId="2" fontId="15" fillId="0" borderId="3" xfId="42" applyNumberFormat="1" applyFont="1" applyFill="1" applyBorder="1" applyAlignment="1">
      <alignment horizontal="center" vertical="center"/>
    </xf>
    <xf numFmtId="0" fontId="20" fillId="0" borderId="0" xfId="40" applyFont="1"/>
    <xf numFmtId="166" fontId="20" fillId="0" borderId="0" xfId="43" applyFont="1" applyBorder="1" applyAlignment="1">
      <alignment horizontal="center"/>
    </xf>
    <xf numFmtId="0" fontId="19" fillId="0" borderId="0" xfId="40" applyFont="1"/>
    <xf numFmtId="0" fontId="14" fillId="0" borderId="0" xfId="40" applyFont="1" applyAlignment="1">
      <alignment horizontal="left" wrapText="1"/>
    </xf>
    <xf numFmtId="0" fontId="19" fillId="0" borderId="0" xfId="40" applyFont="1" applyAlignment="1">
      <alignment horizontal="left"/>
    </xf>
    <xf numFmtId="0" fontId="3" fillId="0" borderId="0" xfId="40" applyAlignment="1">
      <alignment horizontal="left"/>
    </xf>
    <xf numFmtId="0" fontId="14" fillId="0" borderId="0" xfId="40" applyFont="1"/>
    <xf numFmtId="43" fontId="14" fillId="0" borderId="0" xfId="44" applyFont="1" applyFill="1" applyBorder="1" applyAlignment="1">
      <alignment vertical="center"/>
    </xf>
    <xf numFmtId="2" fontId="3" fillId="0" borderId="0" xfId="40" applyNumberFormat="1"/>
    <xf numFmtId="0" fontId="59" fillId="0" borderId="0" xfId="1" applyFont="1"/>
    <xf numFmtId="0" fontId="149" fillId="0" borderId="0" xfId="1" applyFont="1" applyAlignment="1">
      <alignment horizontal="centerContinuous"/>
    </xf>
    <xf numFmtId="0" fontId="153" fillId="0" borderId="0" xfId="1" applyFont="1" applyAlignment="1">
      <alignment horizontal="centerContinuous"/>
    </xf>
    <xf numFmtId="0" fontId="3" fillId="0" borderId="0" xfId="1" applyFont="1" applyAlignment="1">
      <alignment horizontal="center"/>
    </xf>
    <xf numFmtId="0" fontId="113" fillId="0" borderId="2" xfId="1" applyFont="1" applyBorder="1" applyAlignment="1">
      <alignment horizontal="center"/>
    </xf>
    <xf numFmtId="0" fontId="11" fillId="0" borderId="0" xfId="31" applyFont="1" applyAlignment="1">
      <alignment horizontal="center" wrapText="1"/>
    </xf>
    <xf numFmtId="9" fontId="11" fillId="0" borderId="0" xfId="31" applyNumberFormat="1" applyFont="1" applyAlignment="1">
      <alignment horizontal="center" vertical="center" wrapText="1"/>
    </xf>
    <xf numFmtId="0" fontId="113" fillId="0" borderId="2" xfId="1" applyFont="1" applyBorder="1" applyAlignment="1">
      <alignment horizontal="center" vertical="center"/>
    </xf>
    <xf numFmtId="0" fontId="113" fillId="0" borderId="3" xfId="1" applyFont="1" applyBorder="1"/>
    <xf numFmtId="9" fontId="11" fillId="0" borderId="42" xfId="31" applyNumberFormat="1" applyFont="1" applyBorder="1" applyAlignment="1">
      <alignment horizontal="center" vertical="center"/>
    </xf>
    <xf numFmtId="9" fontId="11" fillId="0" borderId="3" xfId="31" applyNumberFormat="1" applyFont="1" applyBorder="1" applyAlignment="1">
      <alignment horizontal="center" vertical="center" wrapText="1"/>
    </xf>
    <xf numFmtId="0" fontId="11" fillId="0" borderId="3" xfId="31" applyFont="1" applyBorder="1" applyAlignment="1">
      <alignment horizontal="center" wrapText="1"/>
    </xf>
    <xf numFmtId="0" fontId="113" fillId="0" borderId="3" xfId="1" applyFont="1" applyBorder="1" applyAlignment="1">
      <alignment horizontal="center" vertical="center" wrapText="1"/>
    </xf>
    <xf numFmtId="37" fontId="116" fillId="0" borderId="0" xfId="1" applyNumberFormat="1" applyFont="1"/>
    <xf numFmtId="41" fontId="116" fillId="0" borderId="0" xfId="1" applyNumberFormat="1" applyFont="1" applyAlignment="1">
      <alignment vertical="center"/>
    </xf>
    <xf numFmtId="41" fontId="117" fillId="0" borderId="0" xfId="1" applyNumberFormat="1" applyFont="1" applyAlignment="1">
      <alignment vertical="center"/>
    </xf>
    <xf numFmtId="41" fontId="3" fillId="0" borderId="0" xfId="1" applyNumberFormat="1" applyFont="1"/>
    <xf numFmtId="41" fontId="117" fillId="0" borderId="3" xfId="1" applyNumberFormat="1" applyFont="1" applyBorder="1" applyAlignment="1">
      <alignment vertical="center"/>
    </xf>
    <xf numFmtId="223" fontId="117" fillId="0" borderId="0" xfId="1" applyNumberFormat="1" applyFont="1"/>
    <xf numFmtId="0" fontId="57" fillId="0" borderId="0" xfId="1" applyFont="1"/>
    <xf numFmtId="224" fontId="19" fillId="0" borderId="3" xfId="1" applyNumberFormat="1" applyFont="1" applyBorder="1"/>
    <xf numFmtId="0" fontId="11" fillId="0" borderId="2" xfId="1" quotePrefix="1" applyFont="1" applyBorder="1" applyAlignment="1">
      <alignment horizontal="center"/>
    </xf>
    <xf numFmtId="224" fontId="14" fillId="0" borderId="0" xfId="23" applyNumberFormat="1" applyFont="1" applyBorder="1" applyAlignment="1">
      <alignment horizontal="right" vertical="center"/>
    </xf>
    <xf numFmtId="224" fontId="15" fillId="0" borderId="0" xfId="23" applyNumberFormat="1" applyFont="1" applyBorder="1" applyAlignment="1">
      <alignment horizontal="right" vertical="center"/>
    </xf>
    <xf numFmtId="0" fontId="19" fillId="0" borderId="3" xfId="1" applyFont="1" applyBorder="1"/>
    <xf numFmtId="0" fontId="155" fillId="0" borderId="0" xfId="1" applyFont="1" applyAlignment="1">
      <alignment vertical="center"/>
    </xf>
    <xf numFmtId="0" fontId="60" fillId="0" borderId="0" xfId="1" applyFont="1" applyAlignment="1">
      <alignment vertical="center"/>
    </xf>
    <xf numFmtId="2" fontId="12" fillId="0" borderId="1"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2" fillId="0" borderId="2" xfId="1" applyNumberFormat="1" applyFont="1" applyBorder="1" applyAlignment="1">
      <alignment horizontal="center" vertical="center" wrapText="1"/>
    </xf>
    <xf numFmtId="0" fontId="12" fillId="0" borderId="2" xfId="1" applyFont="1" applyBorder="1" applyAlignment="1">
      <alignment horizontal="center"/>
    </xf>
    <xf numFmtId="0" fontId="35" fillId="0" borderId="0" xfId="1" applyFont="1" applyAlignment="1">
      <alignment horizontal="center" vertical="center" wrapText="1"/>
    </xf>
    <xf numFmtId="2" fontId="34" fillId="0" borderId="0" xfId="1" applyNumberFormat="1" applyFont="1" applyAlignment="1">
      <alignment horizontal="center" vertical="center" wrapText="1"/>
    </xf>
    <xf numFmtId="2" fontId="38"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186" fontId="14" fillId="0" borderId="0" xfId="38" applyNumberFormat="1" applyFont="1" applyFill="1" applyBorder="1" applyAlignment="1">
      <alignment vertical="center"/>
    </xf>
    <xf numFmtId="218" fontId="14" fillId="0" borderId="0" xfId="1" applyNumberFormat="1" applyFont="1" applyAlignment="1">
      <alignment vertical="center"/>
    </xf>
    <xf numFmtId="225" fontId="14" fillId="0" borderId="0" xfId="42" applyNumberFormat="1" applyFont="1" applyFill="1" applyBorder="1" applyAlignment="1">
      <alignment vertical="center"/>
    </xf>
    <xf numFmtId="2" fontId="15" fillId="0" borderId="3" xfId="1" applyNumberFormat="1" applyFont="1" applyBorder="1" applyAlignment="1">
      <alignment horizontal="center" vertical="center" wrapText="1"/>
    </xf>
    <xf numFmtId="186" fontId="15" fillId="0" borderId="0" xfId="38" applyNumberFormat="1" applyFont="1" applyFill="1" applyBorder="1" applyAlignment="1">
      <alignment vertical="center"/>
    </xf>
    <xf numFmtId="170" fontId="15" fillId="0" borderId="0" xfId="1" applyNumberFormat="1" applyFont="1" applyAlignment="1">
      <alignment vertical="center"/>
    </xf>
    <xf numFmtId="166" fontId="14" fillId="0" borderId="0" xfId="45" applyNumberFormat="1" applyFont="1" applyBorder="1" applyAlignment="1">
      <alignment horizontal="right" vertical="center"/>
    </xf>
    <xf numFmtId="166" fontId="15" fillId="0" borderId="0" xfId="45" applyNumberFormat="1" applyFont="1" applyBorder="1" applyAlignment="1">
      <alignment horizontal="right" vertical="center"/>
    </xf>
    <xf numFmtId="226" fontId="14" fillId="0" borderId="0" xfId="1" applyNumberFormat="1" applyFont="1" applyAlignment="1">
      <alignment vertical="center"/>
    </xf>
    <xf numFmtId="166" fontId="15" fillId="0" borderId="0" xfId="45" applyNumberFormat="1" applyFont="1" applyFill="1" applyBorder="1" applyAlignment="1">
      <alignment horizontal="right" vertical="center"/>
    </xf>
    <xf numFmtId="166" fontId="15" fillId="0" borderId="3" xfId="45" applyNumberFormat="1" applyFont="1" applyBorder="1" applyAlignment="1">
      <alignment horizontal="right" vertical="center"/>
    </xf>
    <xf numFmtId="226" fontId="107" fillId="0" borderId="0" xfId="1" applyNumberFormat="1" applyFont="1" applyAlignment="1">
      <alignment vertical="center"/>
    </xf>
    <xf numFmtId="226" fontId="15" fillId="0" borderId="0" xfId="1" applyNumberFormat="1" applyFont="1"/>
    <xf numFmtId="188" fontId="8" fillId="0" borderId="0" xfId="1" applyNumberFormat="1" applyFont="1" applyAlignment="1" applyProtection="1">
      <alignment horizont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30" xfId="1" applyFont="1" applyBorder="1" applyAlignment="1" applyProtection="1">
      <alignment horizontal="center" vertical="center" wrapText="1"/>
      <protection locked="0"/>
    </xf>
    <xf numFmtId="0" fontId="62" fillId="0" borderId="0" xfId="1" applyFont="1" applyAlignment="1" applyProtection="1">
      <alignment vertical="center"/>
      <protection locked="0"/>
    </xf>
    <xf numFmtId="0" fontId="157" fillId="0" borderId="0" xfId="1" applyFont="1" applyAlignment="1" applyProtection="1">
      <alignment vertical="center"/>
      <protection locked="0"/>
    </xf>
    <xf numFmtId="227" fontId="14" fillId="0" borderId="0" xfId="46" applyNumberFormat="1" applyFont="1" applyFill="1" applyBorder="1" applyAlignment="1" applyProtection="1">
      <alignment horizontal="left" vertical="center"/>
      <protection locked="0"/>
    </xf>
    <xf numFmtId="227" fontId="15" fillId="0" borderId="0" xfId="46" applyNumberFormat="1" applyFont="1" applyFill="1" applyBorder="1" applyAlignment="1" applyProtection="1">
      <alignment horizontal="left" vertical="center"/>
      <protection locked="0"/>
    </xf>
    <xf numFmtId="227" fontId="14" fillId="0" borderId="0" xfId="46" applyNumberFormat="1" applyFont="1" applyFill="1" applyBorder="1" applyAlignment="1" applyProtection="1">
      <alignment horizontal="left" vertical="center" wrapText="1"/>
      <protection locked="0"/>
    </xf>
    <xf numFmtId="0" fontId="15" fillId="0" borderId="0" xfId="1" applyFont="1" applyAlignment="1" applyProtection="1">
      <alignment vertical="center"/>
      <protection locked="0"/>
    </xf>
    <xf numFmtId="227" fontId="15" fillId="0" borderId="3" xfId="46" applyNumberFormat="1" applyFont="1" applyFill="1" applyBorder="1" applyAlignment="1" applyProtection="1">
      <alignment horizontal="left" vertical="center"/>
      <protection locked="0"/>
    </xf>
    <xf numFmtId="227" fontId="14" fillId="0" borderId="3" xfId="46" applyNumberFormat="1" applyFont="1" applyFill="1" applyBorder="1" applyAlignment="1" applyProtection="1">
      <alignment horizontal="left" vertical="center"/>
      <protection locked="0"/>
    </xf>
    <xf numFmtId="227" fontId="14" fillId="0" borderId="0" xfId="1" applyNumberFormat="1" applyFont="1" applyAlignment="1" applyProtection="1">
      <alignment vertical="center"/>
      <protection locked="0"/>
    </xf>
    <xf numFmtId="227" fontId="12" fillId="0" borderId="0" xfId="1" applyNumberFormat="1" applyFont="1" applyAlignment="1" applyProtection="1">
      <alignment vertical="center"/>
      <protection locked="0"/>
    </xf>
    <xf numFmtId="0" fontId="75" fillId="0" borderId="0" xfId="1" applyFont="1" applyAlignment="1">
      <alignment horizontal="centerContinuous" vertical="center"/>
    </xf>
    <xf numFmtId="169" fontId="29" fillId="0" borderId="0" xfId="1" applyNumberFormat="1" applyFont="1" applyAlignment="1">
      <alignment horizontal="centerContinuous" vertical="center"/>
    </xf>
    <xf numFmtId="0" fontId="159" fillId="0" borderId="0" xfId="1" applyFont="1" applyAlignment="1">
      <alignment horizontal="centerContinuous" vertical="center"/>
    </xf>
    <xf numFmtId="0" fontId="12" fillId="0" borderId="1" xfId="1" applyFont="1" applyBorder="1" applyAlignment="1">
      <alignment horizontal="right" textRotation="90" wrapText="1"/>
    </xf>
    <xf numFmtId="0" fontId="12" fillId="0" borderId="0" xfId="1" applyFont="1" applyAlignment="1">
      <alignment horizontal="right"/>
    </xf>
    <xf numFmtId="0" fontId="160" fillId="0" borderId="2" xfId="1" applyFont="1" applyBorder="1" applyAlignment="1">
      <alignment horizontal="left" vertical="center"/>
    </xf>
    <xf numFmtId="0" fontId="72" fillId="0" borderId="2" xfId="1" applyFont="1" applyBorder="1" applyAlignment="1">
      <alignment vertical="center"/>
    </xf>
    <xf numFmtId="0" fontId="117" fillId="0" borderId="0" xfId="1" applyFont="1" applyAlignment="1">
      <alignment horizontal="left" vertical="center"/>
    </xf>
    <xf numFmtId="0" fontId="47" fillId="0" borderId="0" xfId="1" applyFont="1" applyAlignment="1">
      <alignment vertical="center"/>
    </xf>
    <xf numFmtId="166" fontId="14" fillId="0" borderId="0" xfId="47" applyNumberFormat="1" applyFont="1" applyFill="1" applyBorder="1" applyAlignment="1">
      <alignment horizontal="left" vertical="center"/>
    </xf>
    <xf numFmtId="166" fontId="14" fillId="0" borderId="0" xfId="47" applyNumberFormat="1" applyFont="1" applyFill="1" applyBorder="1" applyAlignment="1">
      <alignment horizontal="right" vertical="center"/>
    </xf>
    <xf numFmtId="166" fontId="15" fillId="0" borderId="0" xfId="47" applyNumberFormat="1" applyFont="1" applyFill="1" applyBorder="1" applyAlignment="1">
      <alignment horizontal="right" vertical="center"/>
    </xf>
    <xf numFmtId="166" fontId="14" fillId="0" borderId="0" xfId="47" applyNumberFormat="1" applyFont="1" applyFill="1" applyBorder="1" applyAlignment="1">
      <alignment horizontal="left" vertical="center" wrapText="1"/>
    </xf>
    <xf numFmtId="0" fontId="15" fillId="0" borderId="3" xfId="1" applyFont="1" applyBorder="1" applyAlignment="1">
      <alignment vertical="center" wrapText="1"/>
    </xf>
    <xf numFmtId="166" fontId="15" fillId="0" borderId="3" xfId="47" applyNumberFormat="1" applyFont="1" applyFill="1" applyBorder="1" applyAlignment="1">
      <alignment horizontal="right" vertical="center"/>
    </xf>
    <xf numFmtId="43" fontId="12" fillId="3" borderId="0" xfId="38" applyFont="1" applyFill="1"/>
    <xf numFmtId="43" fontId="12" fillId="0" borderId="0" xfId="38" applyFont="1" applyFill="1"/>
    <xf numFmtId="43" fontId="6" fillId="0" borderId="0" xfId="38" applyFont="1" applyFill="1"/>
    <xf numFmtId="43" fontId="6" fillId="3" borderId="0" xfId="38" applyFont="1" applyFill="1"/>
    <xf numFmtId="169" fontId="11" fillId="3" borderId="0" xfId="38" applyNumberFormat="1" applyFont="1" applyFill="1" applyBorder="1" applyAlignment="1">
      <alignment horizontal="left"/>
    </xf>
    <xf numFmtId="169" fontId="8" fillId="3" borderId="0" xfId="38" applyNumberFormat="1" applyFont="1" applyFill="1" applyBorder="1" applyAlignment="1">
      <alignment horizontal="center"/>
    </xf>
    <xf numFmtId="43" fontId="12" fillId="3" borderId="0" xfId="38" applyFont="1" applyFill="1" applyBorder="1"/>
    <xf numFmtId="190" fontId="11" fillId="3" borderId="0" xfId="38" applyNumberFormat="1" applyFont="1" applyFill="1" applyBorder="1"/>
    <xf numFmtId="43" fontId="15" fillId="3" borderId="6" xfId="38"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8" applyFont="1" applyFill="1" applyBorder="1" applyAlignment="1">
      <alignment horizontal="center" vertical="center" wrapText="1"/>
    </xf>
    <xf numFmtId="43" fontId="11" fillId="3" borderId="43" xfId="38" applyFont="1" applyFill="1" applyBorder="1" applyAlignment="1">
      <alignment horizontal="center" vertical="center" wrapText="1"/>
    </xf>
    <xf numFmtId="43" fontId="11" fillId="3" borderId="5" xfId="38" applyFont="1" applyFill="1" applyBorder="1" applyAlignment="1">
      <alignment horizontal="center" vertical="center" wrapText="1"/>
    </xf>
    <xf numFmtId="43" fontId="11" fillId="3" borderId="44" xfId="38" applyFont="1" applyFill="1" applyBorder="1" applyAlignment="1">
      <alignment horizontal="center" vertical="center" wrapText="1"/>
    </xf>
    <xf numFmtId="43" fontId="14" fillId="0" borderId="0" xfId="38" applyFont="1" applyFill="1"/>
    <xf numFmtId="43" fontId="15" fillId="3" borderId="13" xfId="38" applyFont="1" applyFill="1" applyBorder="1"/>
    <xf numFmtId="186" fontId="15" fillId="3" borderId="7" xfId="38" applyNumberFormat="1" applyFont="1" applyFill="1" applyBorder="1"/>
    <xf numFmtId="186" fontId="15" fillId="3" borderId="8" xfId="38" applyNumberFormat="1" applyFont="1" applyFill="1" applyBorder="1"/>
    <xf numFmtId="186" fontId="15" fillId="3" borderId="9" xfId="38" applyNumberFormat="1" applyFont="1" applyFill="1" applyBorder="1"/>
    <xf numFmtId="186" fontId="14" fillId="0" borderId="0" xfId="38" applyNumberFormat="1" applyFont="1" applyFill="1"/>
    <xf numFmtId="43" fontId="14" fillId="3" borderId="10" xfId="38" applyFont="1" applyFill="1" applyBorder="1"/>
    <xf numFmtId="186" fontId="14" fillId="3" borderId="45" xfId="38" applyNumberFormat="1" applyFont="1" applyFill="1" applyBorder="1"/>
    <xf numFmtId="186" fontId="14" fillId="3" borderId="27" xfId="38" applyNumberFormat="1" applyFont="1" applyFill="1" applyBorder="1"/>
    <xf numFmtId="186" fontId="14" fillId="3" borderId="0" xfId="38" applyNumberFormat="1" applyFont="1" applyFill="1" applyBorder="1"/>
    <xf numFmtId="186" fontId="14" fillId="3" borderId="46" xfId="38" applyNumberFormat="1" applyFont="1" applyFill="1" applyBorder="1"/>
    <xf numFmtId="43" fontId="15" fillId="3" borderId="13" xfId="38" applyFont="1" applyFill="1" applyBorder="1" applyAlignment="1"/>
    <xf numFmtId="186" fontId="15" fillId="3" borderId="7" xfId="38" applyNumberFormat="1" applyFont="1" applyFill="1" applyBorder="1" applyAlignment="1"/>
    <xf numFmtId="186" fontId="15" fillId="3" borderId="8" xfId="38" applyNumberFormat="1" applyFont="1" applyFill="1" applyBorder="1" applyAlignment="1"/>
    <xf numFmtId="186" fontId="15" fillId="3" borderId="9" xfId="38" applyNumberFormat="1" applyFont="1" applyFill="1" applyBorder="1" applyAlignment="1"/>
    <xf numFmtId="186" fontId="14" fillId="3" borderId="12" xfId="38" applyNumberFormat="1" applyFont="1" applyFill="1" applyBorder="1"/>
    <xf numFmtId="186" fontId="14" fillId="3" borderId="11" xfId="38" applyNumberFormat="1" applyFont="1" applyFill="1" applyBorder="1"/>
    <xf numFmtId="43" fontId="14" fillId="3" borderId="14" xfId="38" applyFont="1" applyFill="1" applyBorder="1"/>
    <xf numFmtId="186" fontId="14" fillId="3" borderId="43" xfId="38" applyNumberFormat="1" applyFont="1" applyFill="1" applyBorder="1"/>
    <xf numFmtId="186" fontId="14" fillId="3" borderId="5" xfId="38" applyNumberFormat="1" applyFont="1" applyFill="1" applyBorder="1"/>
    <xf numFmtId="186" fontId="14" fillId="3" borderId="44" xfId="38" applyNumberFormat="1" applyFont="1" applyFill="1" applyBorder="1"/>
    <xf numFmtId="43" fontId="14" fillId="3" borderId="27" xfId="38" applyFont="1" applyFill="1" applyBorder="1"/>
    <xf numFmtId="190" fontId="14" fillId="3" borderId="27" xfId="38" applyNumberFormat="1" applyFont="1" applyFill="1" applyBorder="1" applyAlignment="1">
      <alignment horizontal="right"/>
    </xf>
    <xf numFmtId="43" fontId="14" fillId="3" borderId="0" xfId="38" applyFont="1" applyFill="1"/>
    <xf numFmtId="186" fontId="14" fillId="3" borderId="0" xfId="38" applyNumberFormat="1" applyFont="1" applyFill="1"/>
    <xf numFmtId="0" fontId="161"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29" fontId="23" fillId="0" borderId="0" xfId="1" applyNumberFormat="1" applyFont="1" applyAlignment="1" applyProtection="1">
      <alignment horizontal="centerContinuous"/>
      <protection locked="0"/>
    </xf>
    <xf numFmtId="229" fontId="44" fillId="0" borderId="0" xfId="1" applyNumberFormat="1" applyFont="1" applyAlignment="1" applyProtection="1">
      <alignment horizontal="centerContinuous"/>
      <protection locked="0"/>
    </xf>
    <xf numFmtId="0" fontId="44"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1" fillId="0" borderId="25" xfId="38"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62" fillId="0" borderId="4" xfId="48" applyFont="1" applyBorder="1" applyProtection="1">
      <protection locked="0"/>
    </xf>
    <xf numFmtId="1" fontId="6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86" fontId="12" fillId="0" borderId="0" xfId="1" applyNumberFormat="1" applyFont="1" applyProtection="1">
      <protection locked="0"/>
    </xf>
    <xf numFmtId="49" fontId="14" fillId="0" borderId="0" xfId="46" applyNumberFormat="1" applyFont="1" applyFill="1" applyBorder="1" applyAlignment="1" applyProtection="1">
      <alignment horizontal="left"/>
      <protection locked="0"/>
    </xf>
    <xf numFmtId="230" fontId="14" fillId="0" borderId="0" xfId="46" applyNumberFormat="1" applyFont="1" applyFill="1" applyBorder="1" applyAlignment="1" applyProtection="1">
      <alignment horizontal="center"/>
      <protection locked="0"/>
    </xf>
    <xf numFmtId="227" fontId="15" fillId="0" borderId="0" xfId="46" applyNumberFormat="1" applyFont="1" applyFill="1" applyBorder="1" applyAlignment="1" applyProtection="1">
      <alignment horizontal="center"/>
      <protection locked="0"/>
    </xf>
    <xf numFmtId="0" fontId="15" fillId="0" borderId="3" xfId="1" applyFont="1" applyBorder="1" applyAlignment="1" applyProtection="1">
      <alignment horizontal="left" wrapText="1"/>
      <protection locked="0"/>
    </xf>
    <xf numFmtId="230" fontId="15" fillId="0" borderId="3" xfId="46" applyNumberFormat="1" applyFont="1" applyFill="1" applyBorder="1" applyAlignment="1" applyProtection="1">
      <alignment horizontal="center"/>
      <protection locked="0"/>
    </xf>
    <xf numFmtId="227" fontId="15" fillId="0" borderId="3" xfId="46" applyNumberFormat="1" applyFont="1" applyFill="1" applyBorder="1" applyAlignment="1" applyProtection="1">
      <alignment horizontal="center"/>
      <protection locked="0"/>
    </xf>
    <xf numFmtId="230" fontId="12" fillId="0" borderId="0" xfId="1" applyNumberFormat="1" applyFont="1" applyProtection="1">
      <protection locked="0"/>
    </xf>
    <xf numFmtId="0" fontId="164" fillId="3" borderId="0" xfId="49" applyFont="1" applyFill="1"/>
    <xf numFmtId="0" fontId="6" fillId="3" borderId="0" xfId="49" applyFont="1" applyFill="1" applyAlignment="1">
      <alignment horizontal="center"/>
    </xf>
    <xf numFmtId="0" fontId="165" fillId="3" borderId="0" xfId="49" applyFont="1" applyFill="1"/>
    <xf numFmtId="0" fontId="166" fillId="3" borderId="0" xfId="49" applyFont="1" applyFill="1"/>
    <xf numFmtId="0" fontId="41" fillId="3" borderId="0" xfId="49" applyFont="1" applyFill="1" applyAlignment="1">
      <alignment horizontal="center" vertical="center"/>
    </xf>
    <xf numFmtId="0" fontId="11" fillId="3" borderId="1" xfId="50"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wrapText="1"/>
    </xf>
    <xf numFmtId="0" fontId="11" fillId="3" borderId="2" xfId="50" applyFont="1" applyFill="1" applyBorder="1" applyAlignment="1">
      <alignment horizontal="center" vertical="center"/>
    </xf>
    <xf numFmtId="0" fontId="11" fillId="3" borderId="2" xfId="49" applyFont="1" applyFill="1" applyBorder="1" applyAlignment="1">
      <alignment horizontal="center" vertical="center"/>
    </xf>
    <xf numFmtId="0" fontId="11" fillId="3" borderId="2" xfId="49" applyFont="1" applyFill="1" applyBorder="1" applyAlignment="1">
      <alignment horizontal="center" vertical="center" wrapText="1"/>
    </xf>
    <xf numFmtId="0" fontId="11" fillId="3" borderId="2" xfId="49" applyFont="1" applyFill="1" applyBorder="1" applyAlignment="1">
      <alignment horizontal="center" vertical="center" wrapText="1"/>
    </xf>
    <xf numFmtId="49" fontId="14" fillId="3" borderId="0" xfId="50" applyNumberFormat="1" applyFont="1" applyFill="1" applyAlignment="1">
      <alignment horizontal="left" vertical="center"/>
    </xf>
    <xf numFmtId="0" fontId="14" fillId="3" borderId="0" xfId="49" applyFont="1" applyFill="1" applyAlignment="1">
      <alignment horizontal="left" vertical="center"/>
    </xf>
    <xf numFmtId="231" fontId="14" fillId="3" borderId="0" xfId="51" applyNumberFormat="1" applyFont="1" applyFill="1" applyBorder="1" applyAlignment="1">
      <alignment horizontal="center" vertical="center"/>
    </xf>
    <xf numFmtId="231" fontId="15" fillId="3" borderId="0" xfId="51" applyNumberFormat="1" applyFont="1" applyFill="1" applyBorder="1" applyAlignment="1">
      <alignment horizontal="center" vertical="center"/>
    </xf>
    <xf numFmtId="231" fontId="116" fillId="3" borderId="0" xfId="49" applyNumberFormat="1" applyFont="1" applyFill="1"/>
    <xf numFmtId="0" fontId="116" fillId="3" borderId="0" xfId="49" applyFont="1" applyFill="1"/>
    <xf numFmtId="0" fontId="15" fillId="3" borderId="47" xfId="50" applyFont="1" applyFill="1" applyBorder="1" applyAlignment="1">
      <alignment horizontal="left" vertical="center"/>
    </xf>
    <xf numFmtId="0" fontId="14" fillId="3" borderId="47" xfId="49" applyFont="1" applyFill="1" applyBorder="1" applyAlignment="1">
      <alignment horizontal="left" vertical="center"/>
    </xf>
    <xf numFmtId="231" fontId="15" fillId="3" borderId="47" xfId="51" applyNumberFormat="1" applyFont="1" applyFill="1" applyBorder="1" applyAlignment="1">
      <alignment horizontal="center" vertical="center"/>
    </xf>
    <xf numFmtId="0" fontId="14" fillId="2" borderId="0" xfId="1" applyFont="1" applyFill="1"/>
    <xf numFmtId="0" fontId="164" fillId="2" borderId="0" xfId="49" applyFont="1" applyFill="1"/>
    <xf numFmtId="194" fontId="91" fillId="2" borderId="0" xfId="9" applyNumberFormat="1" applyFont="1" applyFill="1" applyProtection="1">
      <protection locked="0"/>
    </xf>
    <xf numFmtId="217" fontId="14" fillId="2" borderId="0" xfId="34" applyNumberFormat="1" applyFont="1" applyFill="1" applyBorder="1" applyAlignment="1">
      <alignment horizontal="right"/>
    </xf>
    <xf numFmtId="215" fontId="14" fillId="2" borderId="0" xfId="34" applyNumberFormat="1" applyFont="1" applyFill="1" applyBorder="1" applyAlignment="1">
      <alignment horizontal="right"/>
    </xf>
    <xf numFmtId="232" fontId="8" fillId="0" borderId="0" xfId="1" applyNumberFormat="1" applyFont="1" applyAlignment="1">
      <alignment horizontal="center"/>
    </xf>
    <xf numFmtId="0" fontId="167"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2"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2"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2" fontId="15" fillId="0" borderId="0" xfId="1" applyNumberFormat="1" applyFont="1" applyAlignment="1">
      <alignment vertical="center"/>
    </xf>
    <xf numFmtId="0" fontId="68" fillId="0" borderId="0" xfId="1" applyFont="1" applyAlignment="1">
      <alignment vertical="center"/>
    </xf>
    <xf numFmtId="0" fontId="115" fillId="0" borderId="25" xfId="1" applyFont="1" applyBorder="1" applyAlignment="1">
      <alignment horizontal="center" vertical="center" wrapText="1"/>
    </xf>
    <xf numFmtId="0" fontId="115" fillId="0" borderId="25" xfId="1" applyFont="1" applyBorder="1" applyAlignment="1">
      <alignment horizontal="centerContinuous" vertical="center" wrapText="1"/>
    </xf>
    <xf numFmtId="0" fontId="113" fillId="0" borderId="25" xfId="1" applyFont="1" applyBorder="1" applyAlignment="1">
      <alignment horizontal="centerContinuous" vertical="center" wrapText="1"/>
    </xf>
    <xf numFmtId="0" fontId="168" fillId="0" borderId="0" xfId="1" applyFont="1"/>
    <xf numFmtId="0" fontId="169" fillId="0" borderId="0" xfId="1" applyFont="1" applyAlignment="1">
      <alignment horizontal="center" vertical="center" wrapText="1"/>
    </xf>
    <xf numFmtId="0" fontId="170" fillId="0" borderId="0" xfId="1" applyFont="1" applyAlignment="1">
      <alignment horizontal="centerContinuous" vertical="center" wrapText="1"/>
    </xf>
    <xf numFmtId="0" fontId="171" fillId="0" borderId="0" xfId="1" applyFont="1" applyAlignment="1">
      <alignment horizontal="centerContinuous" vertical="center" wrapText="1"/>
    </xf>
    <xf numFmtId="0" fontId="172"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6" fillId="0" borderId="0" xfId="1" applyNumberFormat="1" applyFont="1" applyAlignment="1">
      <alignment vertical="center"/>
    </xf>
    <xf numFmtId="0" fontId="116" fillId="0" borderId="0" xfId="1" applyFont="1" applyAlignment="1">
      <alignment vertical="center"/>
    </xf>
    <xf numFmtId="233" fontId="15" fillId="0" borderId="3" xfId="1" applyNumberFormat="1" applyFont="1" applyBorder="1" applyAlignment="1">
      <alignment vertical="center"/>
    </xf>
    <xf numFmtId="0" fontId="121" fillId="0" borderId="0" xfId="1" applyFont="1"/>
    <xf numFmtId="0" fontId="117" fillId="0" borderId="0" xfId="1" applyFont="1"/>
    <xf numFmtId="0" fontId="117" fillId="0" borderId="0" xfId="53" applyFont="1" applyBorder="1" applyAlignment="1">
      <alignment horizontal="right"/>
    </xf>
    <xf numFmtId="233" fontId="116" fillId="0" borderId="0" xfId="1" applyNumberFormat="1" applyFont="1"/>
    <xf numFmtId="0" fontId="173" fillId="0" borderId="0" xfId="1" applyFont="1"/>
    <xf numFmtId="233" fontId="168" fillId="0" borderId="0" xfId="1" applyNumberFormat="1" applyFont="1"/>
    <xf numFmtId="0" fontId="174" fillId="0" borderId="0" xfId="1" applyFont="1"/>
    <xf numFmtId="0" fontId="175" fillId="0" borderId="0" xfId="1" applyFont="1"/>
    <xf numFmtId="0" fontId="176" fillId="0" borderId="0" xfId="1" applyFont="1" applyAlignment="1">
      <alignment horizontal="center"/>
    </xf>
    <xf numFmtId="0" fontId="177" fillId="0" borderId="0" xfId="1" applyFont="1"/>
    <xf numFmtId="0" fontId="113" fillId="0" borderId="25" xfId="1" applyFont="1" applyBorder="1" applyAlignment="1">
      <alignment horizontal="center" vertical="center" wrapText="1"/>
    </xf>
    <xf numFmtId="0" fontId="170" fillId="0" borderId="0" xfId="1" applyFont="1" applyAlignment="1">
      <alignment horizontal="center" vertical="center" wrapText="1"/>
    </xf>
    <xf numFmtId="0" fontId="171" fillId="0" borderId="0" xfId="1" applyFont="1" applyAlignment="1">
      <alignment horizontal="center" vertical="center" wrapText="1"/>
    </xf>
    <xf numFmtId="0" fontId="178" fillId="0" borderId="0" xfId="1" applyFont="1"/>
    <xf numFmtId="0" fontId="179" fillId="0" borderId="0" xfId="1" applyFont="1" applyAlignment="1">
      <alignment vertical="center"/>
    </xf>
    <xf numFmtId="0" fontId="96" fillId="0" borderId="0" xfId="1" applyFont="1" applyAlignment="1">
      <alignment vertical="center"/>
    </xf>
    <xf numFmtId="234" fontId="12" fillId="0" borderId="30" xfId="1" applyNumberFormat="1" applyFont="1" applyBorder="1" applyAlignment="1">
      <alignment horizontal="centerContinuous" vertical="center" wrapText="1"/>
    </xf>
    <xf numFmtId="0" fontId="180" fillId="0" borderId="0" xfId="1" applyFont="1" applyAlignment="1">
      <alignment horizontal="center" vertical="center" wrapText="1"/>
    </xf>
    <xf numFmtId="234" fontId="96" fillId="0" borderId="0" xfId="1" applyNumberFormat="1" applyFont="1" applyAlignment="1">
      <alignment horizontal="center" vertical="center" wrapText="1"/>
    </xf>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1" fillId="0" borderId="0" xfId="1" applyFont="1" applyAlignment="1">
      <alignment vertical="center"/>
    </xf>
    <xf numFmtId="0" fontId="181" fillId="0" borderId="0" xfId="1" applyFont="1" applyAlignment="1">
      <alignment vertical="center"/>
    </xf>
    <xf numFmtId="0" fontId="149" fillId="0" borderId="0" xfId="30" applyFont="1"/>
    <xf numFmtId="2" fontId="3" fillId="0" borderId="0" xfId="30" applyNumberFormat="1"/>
    <xf numFmtId="0" fontId="6" fillId="0" borderId="0" xfId="30" applyFont="1" applyAlignment="1">
      <alignment horizontal="center" vertical="center" wrapText="1"/>
    </xf>
    <xf numFmtId="2" fontId="6" fillId="0" borderId="0" xfId="30" applyNumberFormat="1" applyFont="1" applyAlignment="1">
      <alignment vertical="center"/>
    </xf>
    <xf numFmtId="0" fontId="6" fillId="0" borderId="0" xfId="30" applyFont="1" applyAlignment="1">
      <alignment vertical="center"/>
    </xf>
    <xf numFmtId="169" fontId="8" fillId="0" borderId="0" xfId="30" applyNumberFormat="1" applyFont="1" applyAlignment="1">
      <alignment horizontal="centerContinuous" vertical="center"/>
    </xf>
    <xf numFmtId="169" fontId="153" fillId="0" borderId="0" xfId="30" applyNumberFormat="1" applyFont="1" applyAlignment="1">
      <alignment horizontal="centerContinuous"/>
    </xf>
    <xf numFmtId="2" fontId="44" fillId="0" borderId="0" xfId="30" applyNumberFormat="1" applyFont="1" applyAlignment="1">
      <alignment vertical="center"/>
    </xf>
    <xf numFmtId="0" fontId="44" fillId="0" borderId="0" xfId="30" applyFont="1" applyAlignment="1">
      <alignment vertical="center"/>
    </xf>
    <xf numFmtId="0" fontId="41" fillId="0" borderId="0" xfId="30" applyFont="1" applyAlignment="1">
      <alignment horizontal="center" vertical="center"/>
    </xf>
    <xf numFmtId="0" fontId="182" fillId="0" borderId="3" xfId="30" applyFont="1" applyBorder="1" applyAlignment="1">
      <alignment horizontal="left" vertical="center"/>
    </xf>
    <xf numFmtId="2" fontId="3" fillId="0" borderId="0" xfId="30" applyNumberFormat="1" applyAlignment="1">
      <alignment vertical="center"/>
    </xf>
    <xf numFmtId="0" fontId="3" fillId="0" borderId="0" xfId="30" applyAlignment="1">
      <alignment vertical="center"/>
    </xf>
    <xf numFmtId="0" fontId="11" fillId="0" borderId="1" xfId="30" applyFont="1" applyBorder="1" applyAlignment="1">
      <alignment horizontal="center" vertical="center" wrapText="1"/>
    </xf>
    <xf numFmtId="0" fontId="11" fillId="0" borderId="25" xfId="30" applyFont="1" applyBorder="1" applyAlignment="1">
      <alignment horizontal="center" vertical="center"/>
    </xf>
    <xf numFmtId="0" fontId="11" fillId="0" borderId="2" xfId="30" applyFont="1" applyBorder="1" applyAlignment="1">
      <alignment horizontal="center" vertical="center" wrapText="1"/>
    </xf>
    <xf numFmtId="0" fontId="12" fillId="0" borderId="2" xfId="30" applyFont="1" applyBorder="1" applyAlignment="1">
      <alignment horizontal="center" vertical="center" wrapText="1"/>
    </xf>
    <xf numFmtId="37" fontId="14" fillId="0" borderId="0" xfId="54" applyNumberFormat="1" applyFont="1" applyBorder="1" applyAlignment="1">
      <alignment horizontal="center" vertical="center"/>
    </xf>
    <xf numFmtId="37" fontId="15" fillId="0" borderId="0" xfId="54" applyNumberFormat="1" applyFont="1" applyBorder="1" applyAlignment="1">
      <alignment horizontal="center" vertical="center"/>
    </xf>
    <xf numFmtId="1" fontId="54" fillId="0" borderId="0" xfId="21" applyNumberFormat="1" applyFont="1" applyBorder="1" applyAlignment="1">
      <alignment horizontal="center"/>
    </xf>
    <xf numFmtId="3" fontId="14" fillId="0" borderId="0" xfId="30" applyNumberFormat="1" applyFont="1" applyAlignment="1">
      <alignment horizontal="left" vertical="center" wrapText="1"/>
    </xf>
    <xf numFmtId="37" fontId="15" fillId="0" borderId="0" xfId="54" applyNumberFormat="1" applyFont="1" applyFill="1" applyBorder="1" applyAlignment="1">
      <alignment horizontal="center" vertical="center"/>
    </xf>
    <xf numFmtId="3" fontId="15" fillId="0" borderId="0" xfId="30" applyNumberFormat="1" applyFont="1"/>
    <xf numFmtId="2" fontId="14" fillId="0" borderId="0" xfId="30" applyNumberFormat="1" applyFont="1" applyAlignment="1">
      <alignment vertical="top"/>
    </xf>
    <xf numFmtId="0" fontId="14" fillId="0" borderId="0" xfId="30" applyFont="1" applyAlignment="1">
      <alignment vertical="top"/>
    </xf>
    <xf numFmtId="0" fontId="15" fillId="0" borderId="3" xfId="30" applyFont="1" applyBorder="1" applyAlignment="1">
      <alignment vertical="top"/>
    </xf>
    <xf numFmtId="235" fontId="15" fillId="0" borderId="3" xfId="54" applyNumberFormat="1" applyFont="1" applyFill="1" applyBorder="1" applyAlignment="1">
      <alignment horizontal="right" vertical="top"/>
    </xf>
    <xf numFmtId="2" fontId="14" fillId="0" borderId="0" xfId="55" applyNumberFormat="1" applyFont="1" applyFill="1" applyAlignment="1">
      <alignment vertical="center"/>
    </xf>
    <xf numFmtId="3" fontId="14" fillId="0" borderId="1" xfId="30" applyNumberFormat="1" applyFont="1" applyBorder="1" applyAlignment="1">
      <alignment horizontal="left" vertical="center" wrapText="1"/>
    </xf>
    <xf numFmtId="0" fontId="116" fillId="0" borderId="0" xfId="30" applyFont="1" applyAlignment="1">
      <alignment horizontal="left" vertical="center" wrapText="1"/>
    </xf>
    <xf numFmtId="0" fontId="14" fillId="0" borderId="0" xfId="30" applyFont="1"/>
    <xf numFmtId="236" fontId="12" fillId="0" borderId="30" xfId="1" applyNumberFormat="1" applyFont="1" applyBorder="1" applyAlignment="1">
      <alignment horizontal="center" vertical="center" wrapText="1"/>
    </xf>
    <xf numFmtId="49" fontId="70" fillId="0" borderId="0" xfId="1" applyNumberFormat="1" applyFont="1" applyAlignment="1">
      <alignment horizontal="center" vertical="center" wrapText="1"/>
    </xf>
    <xf numFmtId="3" fontId="14" fillId="0" borderId="0" xfId="45" applyNumberFormat="1" applyFont="1" applyBorder="1" applyAlignment="1">
      <alignment horizontal="center" vertical="center"/>
    </xf>
    <xf numFmtId="3" fontId="15" fillId="0" borderId="0" xfId="45" applyNumberFormat="1" applyFont="1" applyBorder="1" applyAlignment="1">
      <alignment horizontal="center" vertical="center"/>
    </xf>
    <xf numFmtId="237" fontId="15" fillId="0" borderId="3" xfId="37"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7"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7" fontId="27" fillId="0" borderId="0" xfId="1" applyNumberFormat="1" applyFont="1"/>
    <xf numFmtId="0" fontId="6" fillId="0" borderId="0" xfId="30" applyFont="1" applyAlignment="1">
      <alignment horizontal="center" vertical="center"/>
    </xf>
    <xf numFmtId="0" fontId="12" fillId="0" borderId="1" xfId="30" applyFont="1" applyBorder="1" applyAlignment="1">
      <alignment horizontal="center" vertical="center" wrapText="1"/>
    </xf>
    <xf numFmtId="0" fontId="12" fillId="0" borderId="2" xfId="30" applyFont="1" applyBorder="1" applyAlignment="1">
      <alignment horizontal="center" vertical="center" wrapText="1"/>
    </xf>
    <xf numFmtId="1" fontId="14" fillId="0" borderId="0" xfId="30" applyNumberFormat="1" applyFont="1" applyAlignment="1">
      <alignment vertical="center"/>
    </xf>
    <xf numFmtId="0" fontId="14" fillId="0" borderId="0" xfId="8" applyNumberFormat="1" applyFont="1" applyBorder="1" applyAlignment="1">
      <alignment horizontal="center" vertical="center"/>
    </xf>
    <xf numFmtId="43" fontId="14" fillId="0" borderId="0" xfId="30" applyNumberFormat="1" applyFont="1" applyAlignment="1">
      <alignment vertical="center"/>
    </xf>
    <xf numFmtId="2" fontId="14" fillId="0" borderId="0" xfId="56" applyNumberFormat="1" applyFont="1" applyFill="1" applyAlignment="1">
      <alignment vertical="center"/>
    </xf>
    <xf numFmtId="2" fontId="27" fillId="0" borderId="0" xfId="30" applyNumberFormat="1" applyFont="1" applyAlignment="1">
      <alignment vertical="center"/>
    </xf>
    <xf numFmtId="0" fontId="27" fillId="0" borderId="0" xfId="30" applyFont="1" applyAlignment="1">
      <alignment vertical="center"/>
    </xf>
    <xf numFmtId="238" fontId="14" fillId="0" borderId="0" xfId="57" applyNumberFormat="1" applyFont="1" applyBorder="1" applyAlignment="1">
      <alignment horizontal="center" vertical="center"/>
    </xf>
    <xf numFmtId="239" fontId="14" fillId="0" borderId="0" xfId="58" applyNumberFormat="1" applyFont="1" applyBorder="1" applyAlignment="1">
      <alignment horizontal="right" vertical="center"/>
    </xf>
    <xf numFmtId="49" fontId="14" fillId="0" borderId="0" xfId="1" applyNumberFormat="1" applyFont="1" applyAlignment="1">
      <alignment horizontal="left" vertical="center"/>
    </xf>
    <xf numFmtId="238" fontId="15" fillId="0" borderId="0" xfId="57" applyNumberFormat="1" applyFont="1" applyBorder="1" applyAlignment="1">
      <alignment horizontal="center" vertical="center"/>
    </xf>
    <xf numFmtId="3" fontId="14" fillId="0" borderId="0" xfId="1" applyNumberFormat="1" applyFont="1" applyAlignment="1">
      <alignment horizontal="left"/>
    </xf>
    <xf numFmtId="43" fontId="14" fillId="0" borderId="0" xfId="1" applyNumberFormat="1" applyFont="1" applyAlignment="1">
      <alignment horizontal="left"/>
    </xf>
    <xf numFmtId="237" fontId="19" fillId="0" borderId="0" xfId="1" applyNumberFormat="1" applyFont="1"/>
    <xf numFmtId="0" fontId="182" fillId="0" borderId="0" xfId="30" applyFont="1" applyAlignment="1">
      <alignment horizontal="left" vertical="center"/>
    </xf>
    <xf numFmtId="0" fontId="11" fillId="0" borderId="25" xfId="30" applyFont="1" applyBorder="1" applyAlignment="1">
      <alignment horizontal="center" vertical="center" wrapText="1"/>
    </xf>
    <xf numFmtId="0" fontId="12" fillId="0" borderId="25" xfId="30" applyFont="1" applyBorder="1" applyAlignment="1">
      <alignment horizontal="center" vertical="center" wrapText="1"/>
    </xf>
    <xf numFmtId="0" fontId="3" fillId="0" borderId="0" xfId="30" applyAlignment="1">
      <alignment horizontal="center" vertical="center"/>
    </xf>
    <xf numFmtId="37" fontId="14" fillId="0" borderId="0" xfId="30" applyNumberFormat="1" applyFont="1" applyAlignment="1">
      <alignment vertical="center"/>
    </xf>
    <xf numFmtId="3" fontId="15" fillId="0" borderId="42" xfId="30" applyNumberFormat="1" applyFont="1" applyBorder="1" applyAlignment="1">
      <alignment vertical="center"/>
    </xf>
    <xf numFmtId="37" fontId="15" fillId="0" borderId="42" xfId="54" applyNumberFormat="1" applyFont="1" applyBorder="1" applyAlignment="1">
      <alignment horizontal="center" vertical="center"/>
    </xf>
    <xf numFmtId="0" fontId="15" fillId="0" borderId="0" xfId="30" applyFont="1" applyAlignment="1">
      <alignment vertical="top"/>
    </xf>
    <xf numFmtId="235" fontId="78" fillId="0" borderId="0" xfId="54" applyNumberFormat="1" applyFont="1" applyFill="1" applyBorder="1" applyAlignment="1">
      <alignment horizontal="right" vertical="top"/>
    </xf>
    <xf numFmtId="0" fontId="19" fillId="0" borderId="0" xfId="30" applyFont="1"/>
    <xf numFmtId="3" fontId="14" fillId="0" borderId="0" xfId="30" applyNumberFormat="1" applyFont="1" applyAlignment="1">
      <alignment horizontal="left" vertical="center" wrapText="1"/>
    </xf>
    <xf numFmtId="37" fontId="55" fillId="0" borderId="0" xfId="30" applyNumberFormat="1" applyFont="1"/>
    <xf numFmtId="37" fontId="3" fillId="0" borderId="0" xfId="30" applyNumberFormat="1"/>
    <xf numFmtId="37" fontId="54" fillId="0" borderId="0" xfId="54" applyNumberFormat="1" applyFont="1" applyFill="1" applyBorder="1" applyAlignment="1">
      <alignment horizontal="center" vertical="center"/>
    </xf>
    <xf numFmtId="226" fontId="14" fillId="0" borderId="0" xfId="45" applyNumberFormat="1" applyFont="1" applyBorder="1" applyAlignment="1">
      <alignment horizontal="center" vertical="center"/>
    </xf>
    <xf numFmtId="0" fontId="0" fillId="0" borderId="0" xfId="0" applyAlignment="1">
      <alignment vertical="center"/>
    </xf>
    <xf numFmtId="0" fontId="185" fillId="0" borderId="0" xfId="0" applyFont="1" applyAlignment="1">
      <alignment horizontal="center" vertical="center"/>
    </xf>
    <xf numFmtId="0" fontId="63" fillId="0" borderId="0" xfId="10" applyAlignment="1">
      <alignment vertical="center"/>
    </xf>
    <xf numFmtId="0" fontId="186" fillId="0" borderId="0" xfId="10" applyFont="1" applyAlignment="1">
      <alignment horizontal="left" vertical="center"/>
    </xf>
    <xf numFmtId="0" fontId="186" fillId="0" borderId="0" xfId="10" applyFont="1" applyAlignment="1" applyProtection="1">
      <alignment horizontal="left" vertical="center"/>
      <protection locked="0"/>
    </xf>
    <xf numFmtId="174" fontId="186" fillId="0" borderId="0" xfId="10" applyNumberFormat="1" applyFont="1" applyAlignment="1" applyProtection="1">
      <alignment horizontal="left" vertical="center"/>
    </xf>
    <xf numFmtId="43" fontId="186" fillId="3" borderId="0" xfId="10" applyNumberFormat="1" applyFont="1" applyFill="1" applyAlignment="1">
      <alignment horizontal="left" vertical="center"/>
    </xf>
    <xf numFmtId="0" fontId="186" fillId="3" borderId="0" xfId="10" applyFont="1" applyFill="1" applyAlignment="1">
      <alignment horizontal="left" vertical="center"/>
    </xf>
    <xf numFmtId="168" fontId="186" fillId="0" borderId="0" xfId="10" applyNumberFormat="1" applyFont="1" applyAlignment="1">
      <alignment horizontal="left" vertical="center"/>
    </xf>
    <xf numFmtId="0" fontId="3" fillId="0" borderId="0" xfId="59" applyFont="1" applyAlignment="1">
      <alignment vertical="center"/>
    </xf>
    <xf numFmtId="0" fontId="110" fillId="0" borderId="0" xfId="59" applyFont="1" applyAlignment="1">
      <alignment vertical="center"/>
    </xf>
    <xf numFmtId="0" fontId="187" fillId="0" borderId="12" xfId="59" applyFont="1" applyBorder="1" applyAlignment="1">
      <alignment horizontal="left" vertical="center" wrapText="1"/>
    </xf>
    <xf numFmtId="0" fontId="187" fillId="0" borderId="11" xfId="59" applyFont="1" applyBorder="1" applyAlignment="1">
      <alignment horizontal="left" vertical="center" wrapText="1"/>
    </xf>
    <xf numFmtId="0" fontId="187" fillId="0" borderId="45" xfId="59" applyFont="1" applyBorder="1" applyAlignment="1">
      <alignment horizontal="left" vertical="center" wrapText="1"/>
    </xf>
    <xf numFmtId="0" fontId="187" fillId="0" borderId="46" xfId="59" applyFont="1" applyBorder="1" applyAlignment="1">
      <alignment horizontal="left" vertical="center" wrapText="1"/>
    </xf>
    <xf numFmtId="0" fontId="187" fillId="0" borderId="43" xfId="59" applyFont="1" applyBorder="1" applyAlignment="1">
      <alignment horizontal="left" vertical="center" wrapText="1"/>
    </xf>
    <xf numFmtId="0" fontId="187" fillId="0" borderId="44" xfId="59" applyFont="1" applyBorder="1" applyAlignment="1">
      <alignment horizontal="left" vertical="center" wrapText="1"/>
    </xf>
    <xf numFmtId="0" fontId="0" fillId="0" borderId="0" xfId="59" applyFont="1" applyAlignment="1">
      <alignment horizontal="left" vertical="center" wrapText="1"/>
    </xf>
    <xf numFmtId="0" fontId="3" fillId="0" borderId="27" xfId="59" applyFont="1" applyBorder="1" applyAlignment="1">
      <alignment vertical="center"/>
    </xf>
    <xf numFmtId="0" fontId="10" fillId="0" borderId="0" xfId="59" applyFont="1" applyAlignment="1">
      <alignment vertical="center"/>
    </xf>
    <xf numFmtId="0" fontId="3" fillId="2" borderId="3" xfId="59" applyFont="1" applyFill="1" applyBorder="1" applyAlignment="1">
      <alignment horizontal="center" vertical="center"/>
    </xf>
    <xf numFmtId="0" fontId="3" fillId="2" borderId="0" xfId="59" applyFont="1" applyFill="1" applyAlignment="1">
      <alignment vertical="center"/>
    </xf>
    <xf numFmtId="0" fontId="188" fillId="0" borderId="0" xfId="60" applyFont="1" applyAlignment="1">
      <alignment horizontal="center" vertical="center"/>
    </xf>
    <xf numFmtId="0" fontId="189" fillId="0" borderId="0" xfId="60"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9" applyFont="1" applyAlignment="1">
      <alignment vertical="center" wrapText="1"/>
    </xf>
    <xf numFmtId="180" fontId="189" fillId="0" borderId="0" xfId="61"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8" fillId="0" borderId="0" xfId="60"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9" applyFont="1" applyAlignment="1">
      <alignment horizontal="left" vertical="center" indent="1"/>
    </xf>
    <xf numFmtId="0" fontId="0" fillId="0" borderId="0" xfId="59" applyFont="1" applyAlignment="1">
      <alignment vertical="center"/>
    </xf>
    <xf numFmtId="0" fontId="10" fillId="0" borderId="0" xfId="59" applyFont="1" applyAlignment="1">
      <alignment horizontal="left" vertical="center"/>
    </xf>
    <xf numFmtId="0" fontId="3" fillId="0" borderId="0" xfId="1" quotePrefix="1" applyAlignment="1">
      <alignment horizontal="left"/>
    </xf>
    <xf numFmtId="0" fontId="3" fillId="0" borderId="0" xfId="59" applyFont="1" applyAlignment="1">
      <alignment horizontal="left" vertical="center" indent="2"/>
    </xf>
    <xf numFmtId="0" fontId="10" fillId="0" borderId="0" xfId="59" applyFont="1" applyAlignment="1">
      <alignment horizontal="left" vertical="center"/>
    </xf>
    <xf numFmtId="0" fontId="190" fillId="0" borderId="0" xfId="59" applyFont="1" applyAlignment="1">
      <alignment vertical="center"/>
    </xf>
    <xf numFmtId="0" fontId="191" fillId="0" borderId="0" xfId="60" applyFont="1"/>
    <xf numFmtId="0" fontId="191" fillId="0" borderId="0" xfId="60" applyFont="1" applyAlignment="1">
      <alignment horizontal="center" vertical="center"/>
    </xf>
    <xf numFmtId="0" fontId="190" fillId="0" borderId="0" xfId="60" applyFont="1" applyAlignment="1">
      <alignment horizontal="center" vertical="center"/>
    </xf>
    <xf numFmtId="0" fontId="189" fillId="0" borderId="0" xfId="60" applyFont="1"/>
    <xf numFmtId="0" fontId="190" fillId="0" borderId="0" xfId="60" applyFont="1" applyAlignment="1">
      <alignment horizontal="left"/>
    </xf>
    <xf numFmtId="0" fontId="188" fillId="0" borderId="0" xfId="60" quotePrefix="1" applyFont="1" applyAlignment="1">
      <alignment horizontal="center" vertical="center"/>
    </xf>
    <xf numFmtId="0" fontId="189" fillId="0" borderId="0" xfId="60" quotePrefix="1" applyFont="1" applyAlignment="1">
      <alignment horizontal="center" vertical="center"/>
    </xf>
    <xf numFmtId="0" fontId="191" fillId="5" borderId="0" xfId="60" applyFont="1" applyFill="1"/>
    <xf numFmtId="0" fontId="190" fillId="5" borderId="0" xfId="60" applyFont="1" applyFill="1" applyAlignment="1">
      <alignment horizontal="right"/>
    </xf>
    <xf numFmtId="0" fontId="2" fillId="0" borderId="0" xfId="0" applyFont="1" applyAlignment="1">
      <alignment vertical="center"/>
    </xf>
    <xf numFmtId="0" fontId="192" fillId="0" borderId="0" xfId="0" applyFont="1"/>
  </cellXfs>
  <cellStyles count="62">
    <cellStyle name="Hipervínculo" xfId="10" builtinId="8"/>
    <cellStyle name="Hipervínculo 2" xfId="33" xr:uid="{9CB8CED2-5C61-4259-AB38-6F01EE17716C}"/>
    <cellStyle name="Millares [0]_1.2.4" xfId="17" xr:uid="{8FA8F33E-BEDB-4E48-AEF8-1E496C611C2F}"/>
    <cellStyle name="Millares [0]_1.2.4 2" xfId="18" xr:uid="{19F528CD-ED04-4FBC-AAD8-858069B777F8}"/>
    <cellStyle name="Millares [0]_1.2.4_36Estruct%-credIndirectXEmp04-01" xfId="22" xr:uid="{A91916DB-A0C8-4A3D-BE16-61D7BDC29911}"/>
    <cellStyle name="Millares [0]_1.2.4_39Estruct%IngresosFinanc04-01" xfId="27" xr:uid="{8CCB020E-AAC8-457F-97C8-B5215FC98282}"/>
    <cellStyle name="Millares [0]_1.2.4_40Estruct%-GastosAdminis04-01" xfId="29" xr:uid="{0117F41A-4988-4DDC-BCD8-DBD5499B3671}"/>
    <cellStyle name="Millares [0]_1.4.4_Libro1" xfId="24" xr:uid="{79B89CEA-5487-4212-B6F9-EA6FE2C9E8EE}"/>
    <cellStyle name="Millares [0]_1.4.5.2_23Estruct%-PortafInver0201" xfId="36" xr:uid="{E60B1B70-5658-470F-8D1B-D5CB5AF72930}"/>
    <cellStyle name="Millares [0]_1.4.5.3_28Y29EstrctMov-Depósitos04-01" xfId="53" xr:uid="{A3999AFC-4A65-43A6-8D0A-4EED40B61BCF}"/>
    <cellStyle name="Millares [0]_10,11,12,13-Rank-02" xfId="7" xr:uid="{EFB07CB1-9B2C-455B-ABBF-C0C7628D7729}"/>
    <cellStyle name="Millares [0]_10,11,12,13-Rank-02 2 2" xfId="51" xr:uid="{5E708406-8F43-441F-A063-6B0A8FACCC12}"/>
    <cellStyle name="Millares [0]_31Estruct%-Activo04-01" xfId="5" xr:uid="{5DD3BCF9-5D7B-4DAD-9EF1-E03D5AFC5453}"/>
    <cellStyle name="Millares [0]_31Estruct%-Activo04-01 2" xfId="11" xr:uid="{A273F42A-5C2E-4AA3-BF0F-2AB258B03B1B}"/>
    <cellStyle name="Millares [0]_ForCua_Estadistica" xfId="2" xr:uid="{087A40F7-BE28-4FC3-AD77-56A00A0BE58B}"/>
    <cellStyle name="Millares [0]_ForCua_Estadistica 2" xfId="43" xr:uid="{AF74E18C-E272-461D-9993-3543FDE2AF11}"/>
    <cellStyle name="Millares [0]_ForCua_SectDepa" xfId="37" xr:uid="{0C55E10E-29AE-458E-835F-FD7464F3DD75}"/>
    <cellStyle name="Millares [0]_ForCua_SectDepa 2" xfId="54" xr:uid="{8F9326ED-AFCE-453A-B822-B46844468819}"/>
    <cellStyle name="Millares [0]_Rankin-Créditos" xfId="12" xr:uid="{0A99E540-B119-4087-A0C3-E51E26861E59}"/>
    <cellStyle name="Millares 2" xfId="8" xr:uid="{9568D5FD-5D9F-4F73-BE89-CE48747BCDFA}"/>
    <cellStyle name="Millares 2 2" xfId="61" xr:uid="{88AE301E-EB3C-4C56-8807-34F59C80F523}"/>
    <cellStyle name="Millares 3" xfId="42" xr:uid="{9B01D163-867F-4F45-A960-BAFA28ED02E3}"/>
    <cellStyle name="Millares 7" xfId="38" xr:uid="{461DF2B8-924C-4EF2-AAFA-3B12B9E1B849}"/>
    <cellStyle name="Millares 8" xfId="14" xr:uid="{CC19F485-69B8-4769-BCDD-8BD0B12EF317}"/>
    <cellStyle name="Millares 8 2" xfId="44" xr:uid="{D1B18942-F46F-4976-AD33-8BD795292A84}"/>
    <cellStyle name="Millares_01-25 Bcos Ene-2002" xfId="46" xr:uid="{C367EF73-1C83-4DEC-BACC-427C80904E4C}"/>
    <cellStyle name="Millares_01y22-Anexo3 XMonedaYComercYMicroemp" xfId="47" xr:uid="{5974C51B-4DA7-4D9D-B50A-09228B657735}"/>
    <cellStyle name="Millares_04-DptosSeg Escala" xfId="39" xr:uid="{6C77E925-175E-4A13-A8B2-E444D04AACED}"/>
    <cellStyle name="Millares_14-Indicadores Bcos" xfId="34" xr:uid="{9B7D1BF4-7849-4062-ADDF-115A3269F6E1}"/>
    <cellStyle name="Millares_17-CredtDSSituacion" xfId="45" xr:uid="{1A42842D-FDDB-47B3-A58A-2CAC950164D2}"/>
    <cellStyle name="Millares_22- Req. Patrimonial 30-07-2009" xfId="55" xr:uid="{6B2179A1-EDBF-4B88-83FD-02FBFA549B89}"/>
    <cellStyle name="Millares_26-34 Bcos Ene2002" xfId="16" xr:uid="{3782BA46-0F62-40C3-BBEC-E855F31BFC4C}"/>
    <cellStyle name="Millares_26-34 Bcos Ene2002 2" xfId="19" xr:uid="{FB159143-B795-4D8B-9E41-3BA910EEBE5B}"/>
    <cellStyle name="Millares_26-34 Bcos Ene2002 3" xfId="52" xr:uid="{4CE75A34-74E2-48EA-A55B-AEE9F4438D09}"/>
    <cellStyle name="Millares_35-43 Bcos Ene-2002 2" xfId="20" xr:uid="{456501E3-9029-40E8-8967-536F37AC85CB}"/>
    <cellStyle name="Millares_40-Estruc IngresosFinanc" xfId="26" xr:uid="{740D3782-FD8C-4D10-9527-2D4162DE3FA3}"/>
    <cellStyle name="Millares_41-Estruct% GastosAdminis" xfId="28" xr:uid="{3E1EE83B-0166-4BCD-BF91-F41B0340B0BB}"/>
    <cellStyle name="Millares_76 Estruct% GastosAd" xfId="58" xr:uid="{2221CEC0-73B5-4E62-ABFD-4106F6F97516}"/>
    <cellStyle name="Millares_Estruct%-Dep" xfId="25" xr:uid="{EA078550-8171-40F2-9E92-2011E6585266}"/>
    <cellStyle name="Millares_Estruct%-Pasivo" xfId="23" xr:uid="{DC3D507A-E60E-4FCD-AA97-E7261F66D1CD}"/>
    <cellStyle name="Millares_Estruct%-Pasivo_Est-AF-Feb-2002" xfId="57" xr:uid="{C9172F67-F555-4B01-884D-E621E757ABE8}"/>
    <cellStyle name="Millares_Posicion Global 30-07-2009" xfId="56" xr:uid="{62182D3C-A636-4E98-B8CC-D172A4D1653A}"/>
    <cellStyle name="Normal" xfId="0" builtinId="0"/>
    <cellStyle name="Normal 10" xfId="6" xr:uid="{96A53FC9-FE02-4355-B870-9E88278A77C9}"/>
    <cellStyle name="Normal 2" xfId="1" xr:uid="{2ACE9FE4-B740-45D5-9131-6ED61033B9BA}"/>
    <cellStyle name="Normal 2 2" xfId="3" xr:uid="{C09D3610-4E16-484F-BDF9-5416B88E15A1}"/>
    <cellStyle name="Normal 2 2 2" xfId="30" xr:uid="{DF0E837E-A239-4DBB-B969-CA7E47C490B6}"/>
    <cellStyle name="Normal 2 2 3" xfId="59" xr:uid="{51E24313-B6D0-4BF0-9A62-AF13AE58E1A8}"/>
    <cellStyle name="Normal 2 3" xfId="13" xr:uid="{4CBE7071-822B-4A2A-AF3C-F1A7092DBB1C}"/>
    <cellStyle name="Normal 3" xfId="4" xr:uid="{F7F599FF-84A8-4355-85B2-F36CBC321737}"/>
    <cellStyle name="Normal 3 2" xfId="60" xr:uid="{C6BDB67D-8759-4A6A-B330-22F8E960D785}"/>
    <cellStyle name="Normal 4" xfId="35" xr:uid="{DA6A29F5-7EEA-408A-B9FC-6612BCD9E238}"/>
    <cellStyle name="Normal 4 2" xfId="41" xr:uid="{B2ACF010-0308-4C40-A1F1-9A7ECDF41B69}"/>
    <cellStyle name="Normal 5" xfId="32" xr:uid="{DE77FDEA-3077-4441-AABF-2FA62D650064}"/>
    <cellStyle name="Normal 5 2" xfId="49" xr:uid="{A4BE9AE1-FFE8-407E-8A05-C2B3409C38E4}"/>
    <cellStyle name="Normal 8" xfId="50" xr:uid="{03AA10B7-E132-4030-A17B-523267664E25}"/>
    <cellStyle name="Normal_Anexo2_propuesta" xfId="48" xr:uid="{B7451C2C-C5BD-403C-8892-FF6F9CEC4EDF}"/>
    <cellStyle name="Normal_BG-bcos-Jul-2001" xfId="9" xr:uid="{33274959-C129-4978-B33D-09B7D6762EF3}"/>
    <cellStyle name="Normal_cuadro-morosidad-plazos" xfId="15" xr:uid="{338A3C31-C00A-41E0-A1A5-BE987C45AFB3}"/>
    <cellStyle name="Normal_cuadro-morosidad-plazos_RatiosmorosidadSdíasIncumplimiento (Bcos) Rpte 14" xfId="40" xr:uid="{34A33076-A339-4D9F-A460-17900B555A3A}"/>
    <cellStyle name="Normal_Palanca_06.99" xfId="31" xr:uid="{F12D1993-F61C-4630-87A7-4F649B4A7180}"/>
    <cellStyle name="Porcentaje 2" xfId="21" xr:uid="{8E6C35B3-F4BB-442B-AC34-7E66D701CA74}"/>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externalLink" Target="externalLinks/externalLink2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externalLink" Target="externalLinks/externalLink21.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C3C100CC-E8CB-4B98-A83E-A6308E5822AF}"/>
            </a:ext>
          </a:extLst>
        </xdr:cNvPr>
        <xdr:cNvPicPr/>
      </xdr:nvPicPr>
      <xdr:blipFill>
        <a:blip xmlns:r="http://schemas.openxmlformats.org/officeDocument/2006/relationships" r:embed="rId1"/>
        <a:srcRect/>
        <a:stretch>
          <a:fillRect/>
        </a:stretch>
      </xdr:blipFill>
      <xdr:spPr bwMode="auto">
        <a:xfrm>
          <a:off x="2054088" y="1771236"/>
          <a:ext cx="2302565" cy="11214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F309A799-62F1-4E55-82D5-AF5F756C81C5}"/>
            </a:ext>
          </a:extLst>
        </xdr:cNvPr>
        <xdr:cNvSpPr txBox="1">
          <a:spLocks noChangeArrowheads="1"/>
        </xdr:cNvSpPr>
      </xdr:nvSpPr>
      <xdr:spPr bwMode="auto">
        <a:xfrm>
          <a:off x="61645800" y="132111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93D1FF13-CAC6-407E-BC4E-40AC4FEB105C}"/>
            </a:ext>
          </a:extLst>
        </xdr:cNvPr>
        <xdr:cNvSpPr txBox="1">
          <a:spLocks noChangeArrowheads="1"/>
        </xdr:cNvSpPr>
      </xdr:nvSpPr>
      <xdr:spPr bwMode="auto">
        <a:xfrm>
          <a:off x="61645800" y="132111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1FF85AFC-FCFF-4B17-B352-E6ACAF26FAD8}"/>
            </a:ext>
          </a:extLst>
        </xdr:cNvPr>
        <xdr:cNvSpPr txBox="1">
          <a:spLocks noChangeArrowheads="1"/>
        </xdr:cNvSpPr>
      </xdr:nvSpPr>
      <xdr:spPr bwMode="auto">
        <a:xfrm>
          <a:off x="61645800" y="132111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D5E0C457-3A82-4E8E-B4D6-609886E718EF}"/>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969EE27C-A194-433D-B3BB-2F9FE82AB12E}"/>
            </a:ext>
          </a:extLst>
        </xdr:cNvPr>
        <xdr:cNvSpPr txBox="1">
          <a:spLocks noChangeArrowheads="1"/>
        </xdr:cNvSpPr>
      </xdr:nvSpPr>
      <xdr:spPr bwMode="auto">
        <a:xfrm>
          <a:off x="150114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0F104EB0-F126-4CFA-A735-6C8F06A466CC}"/>
            </a:ext>
          </a:extLst>
        </xdr:cNvPr>
        <xdr:cNvSpPr txBox="1">
          <a:spLocks noChangeArrowheads="1"/>
        </xdr:cNvSpPr>
      </xdr:nvSpPr>
      <xdr:spPr bwMode="auto">
        <a:xfrm>
          <a:off x="268986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2F449743-2306-4524-A0DB-D0F65AC8252B}"/>
            </a:ext>
          </a:extLst>
        </xdr:cNvPr>
        <xdr:cNvSpPr txBox="1">
          <a:spLocks noChangeArrowheads="1"/>
        </xdr:cNvSpPr>
      </xdr:nvSpPr>
      <xdr:spPr bwMode="auto">
        <a:xfrm>
          <a:off x="387096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7111D694-C1FF-4C61-B9CC-281381E84B1F}"/>
            </a:ext>
          </a:extLst>
        </xdr:cNvPr>
        <xdr:cNvSpPr txBox="1">
          <a:spLocks noChangeArrowheads="1"/>
        </xdr:cNvSpPr>
      </xdr:nvSpPr>
      <xdr:spPr bwMode="auto">
        <a:xfrm>
          <a:off x="505968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8A6DC7FD-926A-425B-89EA-7DB860D3E609}"/>
            </a:ext>
          </a:extLst>
        </xdr:cNvPr>
        <xdr:cNvSpPr txBox="1">
          <a:spLocks noChangeArrowheads="1"/>
        </xdr:cNvSpPr>
      </xdr:nvSpPr>
      <xdr:spPr bwMode="auto">
        <a:xfrm>
          <a:off x="598932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2C2E2EC6-58B1-40EC-B8DD-FFC04A27176D}"/>
            </a:ext>
          </a:extLst>
        </xdr:cNvPr>
        <xdr:cNvSpPr txBox="1">
          <a:spLocks noChangeArrowheads="1"/>
        </xdr:cNvSpPr>
      </xdr:nvSpPr>
      <xdr:spPr bwMode="auto">
        <a:xfrm>
          <a:off x="598932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01FC8F70-9D3F-4E2B-B26D-08D863136A8A}"/>
            </a:ext>
          </a:extLst>
        </xdr:cNvPr>
        <xdr:cNvSpPr txBox="1">
          <a:spLocks noChangeArrowheads="1"/>
        </xdr:cNvSpPr>
      </xdr:nvSpPr>
      <xdr:spPr bwMode="auto">
        <a:xfrm>
          <a:off x="598932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E0B9CEC4-30C8-4632-A7E8-A00E874254A3}"/>
            </a:ext>
          </a:extLst>
        </xdr:cNvPr>
        <xdr:cNvSpPr txBox="1">
          <a:spLocks noChangeArrowheads="1"/>
        </xdr:cNvSpPr>
      </xdr:nvSpPr>
      <xdr:spPr bwMode="auto">
        <a:xfrm>
          <a:off x="622173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4">
          <a:extLst>
            <a:ext uri="{FF2B5EF4-FFF2-40B4-BE49-F238E27FC236}">
              <a16:creationId xmlns:a16="http://schemas.microsoft.com/office/drawing/2014/main" id="{CE58E686-DC76-4D91-9449-0C7BF2E93EFE}"/>
            </a:ext>
          </a:extLst>
        </xdr:cNvPr>
        <xdr:cNvSpPr txBox="1">
          <a:spLocks noChangeArrowheads="1"/>
        </xdr:cNvSpPr>
      </xdr:nvSpPr>
      <xdr:spPr bwMode="auto">
        <a:xfrm>
          <a:off x="6134100" y="1447800"/>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c-OBorda/Boletin-Bcos/BOLETIN%20PUBLIC%20WEB/2024/Dic/BM/Data/Informe%20-%20EEFF%20e%20Indicadores%20Bancos%20Vigente%20al%20mes%20de%20Dic%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teco/Esteco/ASF/Bolet&#237;n/Nuevas%20REFERENCIAS/Bancos/hasta%20enero%202025/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Pc-OBorda\Boletin-Bcos\BOLETIN%20PUBLIC%20WEB\2024\Dic\BM\Data\Informe%20-%20EEFF%20e%20Indicadores%20Bancos%20Vigente%20al%20mes%20de%20Dic%20202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Esteco\ASF\Bolet&#237;n\Nuevas%20REFERENCIAS\Bancos\Informaci&#243;n%20de%20la%20BM.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ctual%20Consolidado/BM/R.%20Mercado%20B-2339%20Operac%20forward%20ME%20B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ctual%20Consolidado/BM/R.%20Mercado%20B-2371%20Operac%20swap%20B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anexo10"/>
      <sheetName val="td"/>
      <sheetName val="Act,Patri-Otros"/>
      <sheetName val="Data"/>
      <sheetName val="RCG"/>
      <sheetName val="3"/>
      <sheetName val="MACRO"/>
    </sheetNames>
    <sheetDataSet>
      <sheetData sheetId="0">
        <row r="62">
          <cell r="B62" t="str">
            <v>Tipo de Cambio Contable:  S/ 3.764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anexo10"/>
      <sheetName val="td"/>
      <sheetName val="Act,Patri-Otros"/>
      <sheetName val="Data"/>
      <sheetName val="RCG"/>
      <sheetName val="3"/>
      <sheetName val="MACRO"/>
    </sheetNames>
    <sheetDataSet>
      <sheetData sheetId="0">
        <row r="62">
          <cell r="B62" t="str">
            <v>Tipo de Cambio Contable:  S/ 3.764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Anexo 3"/>
      <sheetName val="4x"/>
      <sheetName val="4"/>
      <sheetName val="6x"/>
      <sheetName val="6"/>
      <sheetName val="7x"/>
      <sheetName val="7"/>
      <sheetName val="8x"/>
      <sheetName val="8"/>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1332-B425-4C9E-B4D3-B6244DAB0A4E}">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5"/>
  <sheetData>
    <row r="3" spans="2:8" ht="26.25">
      <c r="B3" s="1458" t="s">
        <v>1600</v>
      </c>
      <c r="C3" s="1458"/>
      <c r="D3" s="1458"/>
      <c r="E3" s="1458"/>
      <c r="F3" s="1458"/>
      <c r="G3" s="1458"/>
      <c r="H3" s="1458"/>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F23F-9D90-4DD3-B4FA-08688FAF2CBE}">
  <dimension ref="A1:C65"/>
  <sheetViews>
    <sheetView showGridLines="0" view="pageBreakPreview" zoomScaleNormal="100" zoomScaleSheetLayoutView="100" workbookViewId="0">
      <selection sqref="A1:C65"/>
    </sheetView>
  </sheetViews>
  <sheetFormatPr baseColWidth="10" defaultRowHeight="15"/>
  <cols>
    <col min="1" max="1" width="4.28515625" style="1398" customWidth="1"/>
    <col min="2" max="2" width="89" style="1398" customWidth="1"/>
    <col min="3" max="3" width="12.5703125" style="1398" customWidth="1"/>
    <col min="4" max="16384" width="11.42578125" style="1398"/>
  </cols>
  <sheetData>
    <row r="1" spans="1:3">
      <c r="A1" s="1401" t="s">
        <v>1230</v>
      </c>
    </row>
    <row r="4" spans="1:3" ht="18.75">
      <c r="A4" s="1399" t="s">
        <v>1229</v>
      </c>
      <c r="B4" s="1399"/>
      <c r="C4" s="1399"/>
    </row>
    <row r="6" spans="1:3">
      <c r="B6" s="1400" t="s">
        <v>1539</v>
      </c>
      <c r="C6" s="1457" t="s">
        <v>1540</v>
      </c>
    </row>
    <row r="7" spans="1:3">
      <c r="B7" s="1400" t="s">
        <v>1541</v>
      </c>
      <c r="C7" s="1398">
        <v>1</v>
      </c>
    </row>
    <row r="8" spans="1:3">
      <c r="B8" s="1400" t="s">
        <v>1542</v>
      </c>
      <c r="C8" s="1398">
        <v>2</v>
      </c>
    </row>
    <row r="9" spans="1:3">
      <c r="B9" s="1400" t="s">
        <v>1543</v>
      </c>
      <c r="C9" s="1398">
        <v>3</v>
      </c>
    </row>
    <row r="10" spans="1:3">
      <c r="B10" s="1400" t="s">
        <v>1544</v>
      </c>
      <c r="C10" s="1398">
        <v>4</v>
      </c>
    </row>
    <row r="11" spans="1:3">
      <c r="B11" s="1400" t="s">
        <v>1545</v>
      </c>
      <c r="C11" s="1398">
        <v>5</v>
      </c>
    </row>
    <row r="12" spans="1:3">
      <c r="B12" s="1400" t="s">
        <v>1546</v>
      </c>
      <c r="C12" s="1398">
        <v>6</v>
      </c>
    </row>
    <row r="13" spans="1:3">
      <c r="B13" s="1400" t="s">
        <v>1547</v>
      </c>
      <c r="C13" s="1398">
        <v>7</v>
      </c>
    </row>
    <row r="14" spans="1:3">
      <c r="B14" s="1400" t="s">
        <v>1548</v>
      </c>
      <c r="C14" s="1398">
        <v>8</v>
      </c>
    </row>
    <row r="15" spans="1:3">
      <c r="B15" s="1400" t="s">
        <v>1549</v>
      </c>
      <c r="C15" s="1398">
        <v>9</v>
      </c>
    </row>
    <row r="16" spans="1:3">
      <c r="B16" s="1400" t="s">
        <v>1550</v>
      </c>
      <c r="C16" s="1398">
        <v>10</v>
      </c>
    </row>
    <row r="17" spans="2:3">
      <c r="B17" s="1400" t="s">
        <v>1551</v>
      </c>
      <c r="C17" s="1398">
        <v>11</v>
      </c>
    </row>
    <row r="18" spans="2:3">
      <c r="B18" s="1400" t="s">
        <v>1552</v>
      </c>
      <c r="C18" s="1398">
        <v>12</v>
      </c>
    </row>
    <row r="19" spans="2:3">
      <c r="B19" s="1400" t="s">
        <v>1553</v>
      </c>
      <c r="C19" s="1398">
        <v>13</v>
      </c>
    </row>
    <row r="20" spans="2:3">
      <c r="B20" s="1400" t="s">
        <v>1554</v>
      </c>
      <c r="C20" s="1398">
        <v>14</v>
      </c>
    </row>
    <row r="21" spans="2:3">
      <c r="B21" s="1400" t="s">
        <v>1555</v>
      </c>
      <c r="C21" s="1398">
        <v>15</v>
      </c>
    </row>
    <row r="22" spans="2:3">
      <c r="B22" s="1400" t="s">
        <v>1556</v>
      </c>
      <c r="C22" s="1398">
        <v>16</v>
      </c>
    </row>
    <row r="23" spans="2:3">
      <c r="B23" s="1400" t="s">
        <v>1557</v>
      </c>
      <c r="C23" s="1398">
        <v>17</v>
      </c>
    </row>
    <row r="24" spans="2:3">
      <c r="B24" s="1400" t="s">
        <v>1558</v>
      </c>
      <c r="C24" s="1398">
        <v>18</v>
      </c>
    </row>
    <row r="25" spans="2:3">
      <c r="B25" s="1400" t="s">
        <v>1559</v>
      </c>
      <c r="C25" s="1398">
        <v>19</v>
      </c>
    </row>
    <row r="26" spans="2:3">
      <c r="B26" s="1400" t="s">
        <v>1560</v>
      </c>
      <c r="C26" s="1398">
        <v>20</v>
      </c>
    </row>
    <row r="27" spans="2:3">
      <c r="B27" s="1400" t="s">
        <v>1561</v>
      </c>
      <c r="C27" s="1398">
        <v>21</v>
      </c>
    </row>
    <row r="28" spans="2:3">
      <c r="B28" s="1400" t="s">
        <v>1562</v>
      </c>
      <c r="C28" s="1398">
        <v>22</v>
      </c>
    </row>
    <row r="29" spans="2:3">
      <c r="B29" s="1400" t="s">
        <v>1563</v>
      </c>
      <c r="C29" s="1398">
        <v>23</v>
      </c>
    </row>
    <row r="30" spans="2:3">
      <c r="B30" s="1400" t="s">
        <v>1564</v>
      </c>
      <c r="C30" s="1398">
        <v>24</v>
      </c>
    </row>
    <row r="31" spans="2:3">
      <c r="B31" s="1400" t="s">
        <v>1565</v>
      </c>
      <c r="C31" s="1398">
        <v>25</v>
      </c>
    </row>
    <row r="32" spans="2:3">
      <c r="B32" s="1400" t="s">
        <v>1566</v>
      </c>
      <c r="C32" s="1398">
        <v>26</v>
      </c>
    </row>
    <row r="33" spans="2:3">
      <c r="B33" s="1400" t="s">
        <v>1567</v>
      </c>
      <c r="C33" s="1398">
        <v>27</v>
      </c>
    </row>
    <row r="34" spans="2:3">
      <c r="B34" s="1400" t="s">
        <v>1568</v>
      </c>
      <c r="C34" s="1398">
        <v>28</v>
      </c>
    </row>
    <row r="35" spans="2:3">
      <c r="B35" s="1400" t="s">
        <v>1569</v>
      </c>
      <c r="C35" s="1398">
        <v>29</v>
      </c>
    </row>
    <row r="36" spans="2:3">
      <c r="B36" s="1400" t="s">
        <v>1570</v>
      </c>
      <c r="C36" s="1398">
        <v>30</v>
      </c>
    </row>
    <row r="37" spans="2:3">
      <c r="B37" s="1400" t="s">
        <v>1571</v>
      </c>
      <c r="C37" s="1398">
        <v>31</v>
      </c>
    </row>
    <row r="38" spans="2:3">
      <c r="B38" s="1400" t="s">
        <v>1572</v>
      </c>
      <c r="C38" s="1398">
        <v>32</v>
      </c>
    </row>
    <row r="39" spans="2:3">
      <c r="B39" s="1400" t="s">
        <v>1573</v>
      </c>
      <c r="C39" s="1398">
        <v>33</v>
      </c>
    </row>
    <row r="40" spans="2:3">
      <c r="B40" s="1400" t="s">
        <v>1574</v>
      </c>
      <c r="C40" s="1398">
        <v>34</v>
      </c>
    </row>
    <row r="41" spans="2:3">
      <c r="B41" s="1400" t="s">
        <v>1575</v>
      </c>
      <c r="C41" s="1398">
        <v>35</v>
      </c>
    </row>
    <row r="42" spans="2:3">
      <c r="B42" s="1400" t="s">
        <v>1576</v>
      </c>
      <c r="C42" s="1398">
        <v>36</v>
      </c>
    </row>
    <row r="43" spans="2:3">
      <c r="B43" s="1400" t="s">
        <v>1577</v>
      </c>
      <c r="C43" s="1398">
        <v>37</v>
      </c>
    </row>
    <row r="44" spans="2:3">
      <c r="B44" s="1400" t="s">
        <v>1578</v>
      </c>
      <c r="C44" s="1398">
        <v>38</v>
      </c>
    </row>
    <row r="45" spans="2:3">
      <c r="B45" s="1400" t="s">
        <v>1579</v>
      </c>
      <c r="C45" s="1398">
        <v>39</v>
      </c>
    </row>
    <row r="46" spans="2:3">
      <c r="B46" s="1400" t="s">
        <v>1580</v>
      </c>
      <c r="C46" s="1398">
        <v>40</v>
      </c>
    </row>
    <row r="47" spans="2:3">
      <c r="B47" s="1400" t="s">
        <v>1581</v>
      </c>
      <c r="C47" s="1398">
        <v>41</v>
      </c>
    </row>
    <row r="48" spans="2:3">
      <c r="B48" s="1400" t="s">
        <v>1582</v>
      </c>
      <c r="C48" s="1398">
        <v>42</v>
      </c>
    </row>
    <row r="49" spans="2:3">
      <c r="B49" s="1400" t="s">
        <v>1583</v>
      </c>
      <c r="C49" s="1398">
        <v>43</v>
      </c>
    </row>
    <row r="50" spans="2:3">
      <c r="B50" s="1400" t="s">
        <v>1584</v>
      </c>
      <c r="C50" s="1398">
        <v>44</v>
      </c>
    </row>
    <row r="51" spans="2:3">
      <c r="B51" s="1400" t="s">
        <v>1585</v>
      </c>
      <c r="C51" s="1398">
        <v>45</v>
      </c>
    </row>
    <row r="52" spans="2:3">
      <c r="B52" s="1400" t="s">
        <v>1586</v>
      </c>
      <c r="C52" s="1398">
        <v>46</v>
      </c>
    </row>
    <row r="53" spans="2:3">
      <c r="B53" s="1400" t="s">
        <v>1587</v>
      </c>
      <c r="C53" s="1398">
        <v>47</v>
      </c>
    </row>
    <row r="54" spans="2:3">
      <c r="B54" s="1400" t="s">
        <v>1588</v>
      </c>
      <c r="C54" s="1398">
        <v>48</v>
      </c>
    </row>
    <row r="55" spans="2:3">
      <c r="B55" s="1400" t="s">
        <v>1589</v>
      </c>
      <c r="C55" s="1398">
        <v>49</v>
      </c>
    </row>
    <row r="56" spans="2:3">
      <c r="B56" s="1400" t="s">
        <v>1590</v>
      </c>
      <c r="C56" s="1398">
        <v>50</v>
      </c>
    </row>
    <row r="57" spans="2:3">
      <c r="B57" s="1400" t="s">
        <v>1591</v>
      </c>
      <c r="C57" s="1398">
        <v>51</v>
      </c>
    </row>
    <row r="58" spans="2:3">
      <c r="B58" s="1400" t="s">
        <v>1592</v>
      </c>
      <c r="C58" s="1398">
        <v>52</v>
      </c>
    </row>
    <row r="59" spans="2:3">
      <c r="B59" s="1400" t="s">
        <v>1593</v>
      </c>
      <c r="C59" s="1398">
        <v>53</v>
      </c>
    </row>
    <row r="60" spans="2:3">
      <c r="B60" s="1400" t="s">
        <v>1594</v>
      </c>
      <c r="C60" s="1398">
        <v>54</v>
      </c>
    </row>
    <row r="61" spans="2:3">
      <c r="B61" s="1400" t="s">
        <v>1595</v>
      </c>
      <c r="C61" s="1398">
        <v>55</v>
      </c>
    </row>
    <row r="62" spans="2:3">
      <c r="B62" s="1400" t="s">
        <v>1596</v>
      </c>
      <c r="C62" s="1398">
        <v>56</v>
      </c>
    </row>
    <row r="63" spans="2:3">
      <c r="B63" s="1400" t="s">
        <v>1597</v>
      </c>
      <c r="C63" s="1398">
        <v>57</v>
      </c>
    </row>
    <row r="64" spans="2:3">
      <c r="B64" s="1400" t="s">
        <v>1598</v>
      </c>
      <c r="C64" s="1398">
        <v>58</v>
      </c>
    </row>
    <row r="65" spans="2:3">
      <c r="B65" s="1400" t="s">
        <v>1599</v>
      </c>
      <c r="C65" s="1398">
        <v>59</v>
      </c>
    </row>
  </sheetData>
  <mergeCells count="1">
    <mergeCell ref="A4:C4"/>
  </mergeCells>
  <hyperlinks>
    <hyperlink ref="A1" location="Índice!A1" display="Volver al Índice" xr:uid="{774014AA-3BAA-428D-BAAF-60BB504DB7C6}"/>
    <hyperlink ref="B6" location="Agregación_EEFF!A5" display="Nota sobre la agregación de los E.E.F.F." xr:uid="{14F80FF4-4336-4C59-872C-02AE874BEF6E}"/>
    <hyperlink ref="B7" location="1!A5" display="Balance General  " xr:uid="{E3528EB5-7B68-4168-80D6-A819AF361CCC}"/>
    <hyperlink ref="B8" location="2!A5" display="Estado de Ganancias y Pérdidas  " xr:uid="{2639CECD-7B71-4A11-B524-9EE1A588CFC4}"/>
    <hyperlink ref="B9" location="3!A5" display="Indicadores Financieros  " xr:uid="{0A878F43-CF5B-42D5-9161-0576680CA1F4}"/>
    <hyperlink ref="B10" location="4!A5" display="Créditos Directos por Sector Económico  " xr:uid="{FB6EA49B-7A6D-472A-B30C-8A22D34430BB}"/>
    <hyperlink ref="B11" location="5!A5" display="Créditos Directos y Depósitos por Zona Geográfica  " xr:uid="{B7E9AAC6-CD16-48D1-89B3-CDAF9444C666}"/>
    <hyperlink ref="B12" location="6!A5" display="Depósitos según Escala de Montos  " xr:uid="{27127CD4-882E-445E-80FF-5859B916506A}"/>
    <hyperlink ref="B13" location="7!A5" display="Contratos de Arrendamiento Financiero por Sector Económico y Tipo de Bien" xr:uid="{11B8E279-9A42-4F36-8F5C-79756D1E0E8E}"/>
    <hyperlink ref="B14" location="8!A5" display="Número de Personal  " xr:uid="{F79A9CF9-5A8D-4E17-982A-4678ACDA0EE8}"/>
    <hyperlink ref="B15" location="9!A5" display="Requerimiento de Patrimonio Efectivo y Ratio de Capital Global  " xr:uid="{C62FEEEC-137F-4B7C-B7C8-E0C668F8BBDC}"/>
    <hyperlink ref="B16" location="10!A5" display="Activos y Contingentes Ponderados por Riesgo de Crédito  " xr:uid="{8AD78975-7F3F-4BA5-8A69-B7B370E045BE}"/>
    <hyperlink ref="B17" location="11!A5" display="Créditos Directos según Situación  " xr:uid="{9E404A96-0299-4201-AC55-DC955E10E77C}"/>
    <hyperlink ref="B18" location="12!A5" display="Créditos Directos según Tipo de Crédito y Situación  " xr:uid="{0A4682DB-AFF7-4629-A04E-87448F69887F}"/>
    <hyperlink ref="B19" location="13!A5" display="Estructura de Créditos Directos e Indirectos según Categoría de Riesgo del Deudor  " xr:uid="{D7944703-5782-4535-8FAB-77F5E409CE10}"/>
    <hyperlink ref="B20" location="14!A5" display="Estructura de Créditos Directos e Indirectos por Tipo de Crédito y Categoría de Riesgo del Deudor " xr:uid="{8061150F-04E1-4CF5-81CE-3ED8DB2F2DD9}"/>
    <hyperlink ref="B21" location="15!A5" display="Créditos Directos por Tipo, Modalidad y Moneda" xr:uid="{74026B47-1664-483F-A314-6EC197964C49}"/>
    <hyperlink ref="B22" location="16!A5" display="Morosidad por tipo de crédito y modalidad  " xr:uid="{6CAA8DFC-B007-4707-9E3A-C760FD34E7D1}"/>
    <hyperlink ref="B23" location="17!A5" display="Ratios de Morosidad según días de incumplimiento  " xr:uid="{1FCD2315-2BD8-4E84-B5A3-E51FDC4D76E3}"/>
    <hyperlink ref="B24" location="18!A5" display="Créditos por Tipo de Garantía   " xr:uid="{7F4AD60B-F2DE-4A0C-ADE6-58DD19F7545D}"/>
    <hyperlink ref="B25" location="19!A5" display="Créditos a Actividades Empresariales por Sector Económico  " xr:uid="{8C3AA13C-C41C-4B25-A643-4AF186F7C8D5}"/>
    <hyperlink ref="B26" location="20!A5" display="Flujo de Créditos Castigados por Tipo de Crédito  " xr:uid="{56C4C92A-D7E8-4C65-987C-CEE2C664BB33}"/>
    <hyperlink ref="B27" location="21!A5" display="Ratios de Liquidez  " xr:uid="{6642D2D5-DADF-486A-B351-0138AA24D3C1}"/>
    <hyperlink ref="B28" location="22!A5" display="Movimiento de los Depósitos  (Moneda Nacional)" xr:uid="{7B30D20A-A243-4059-8032-92687D88B3DD}"/>
    <hyperlink ref="B29" location="23!A5" display="Movimiento de los Depósitos  (Moneda Extranjera)" xr:uid="{EB0F5DD3-A7D3-4F2D-B685-04DB3F4E772A}"/>
    <hyperlink ref="B30" location="24!A5" display="Depósitos del Público por Tipo de Depósito y Plazo (Moneda Nacional)" xr:uid="{AFF3021B-C71C-4DF0-8FEC-F98434E94FC5}"/>
    <hyperlink ref="B31" location="25!A5" display="Depósitos del Público por Tipo de Depósito y Plazo (Moneda Extranjera)" xr:uid="{E336274D-0D3C-411C-8DE2-3B8238E96610}"/>
    <hyperlink ref="B32" location="26!A5" display="Requerimiento de Patrimonio Efectivo por Riesgo de Mercado  " xr:uid="{85E46FD5-F09E-4287-9C25-4C242F37B927}"/>
    <hyperlink ref="B33" location="27!A5" display="Posición Global en Moneda Extranjera  " xr:uid="{E50D009D-F11A-4BFE-BBAB-050163B457F6}"/>
    <hyperlink ref="B34" location="28!A5" display="Operaciones Forward en Moneda Extranjera" xr:uid="{1C841753-02A3-4212-A107-9F7F546847DE}"/>
    <hyperlink ref="B35" location="29!A5" display="Operaciones Swaps" xr:uid="{C3DF6A8F-789A-483C-B38B-4049231C1D46}"/>
    <hyperlink ref="B36" location="30!A5" display="Requerimiento de Patrimonio Efectivo por Riesgo Operacional  " xr:uid="{FF1D056F-9539-4EA7-A17B-E8118E8F566D}"/>
    <hyperlink ref="B37" location="31!A5" display="Estructura del Activo  " xr:uid="{67EEAA43-83F1-4B5D-B324-31A72D7D37DA}"/>
    <hyperlink ref="B38" location="32!A5" display="Estructura de los Créditos Directos por Modalidad  " xr:uid="{6B0371D3-243A-4500-99B5-8D7185A0A18B}"/>
    <hyperlink ref="B39" location="33!A5" display="Estructura de los Créditos Directos por Tipo y Modalidad  " xr:uid="{B75E0954-3F7B-4784-8750-434D007AE31F}"/>
    <hyperlink ref="B40" location="34!A5" display="Estructura de los Créditos Indirectos  " xr:uid="{9EABCAA7-0814-495B-A405-3F09BFE9DC5B}"/>
    <hyperlink ref="B41" location="35!A5" display="Estructura del Pasivo  " xr:uid="{B560D1C7-EFCB-480F-8331-72E2CC32C224}"/>
    <hyperlink ref="B42" location="36!A5" display="Estructura de los Depósitos por Tipo  " xr:uid="{08BAE5A7-EA64-4DD2-AF5E-566B25E83B3D}"/>
    <hyperlink ref="B43" location="37!A5" display="Estructura de los Adeudos y Obligaciones Financieras  " xr:uid="{6191B9C3-EFBB-4E77-AE68-D4BFA81ED931}"/>
    <hyperlink ref="B44" location="38!A5" display="Estructura del Patrimonio Efectivo" xr:uid="{A80C667C-C937-4295-8535-78F36289C045}"/>
    <hyperlink ref="B45" location="39!A5" display="Estructura de los Ingresos Financieros  " xr:uid="{2B386866-8E4F-4714-B70B-A1EA2A97944E}"/>
    <hyperlink ref="B46" location="40!A5" display="Estructura de los Gastos Financieros  " xr:uid="{7255C117-68F2-4CD3-998F-8E0CA4A1D07D}"/>
    <hyperlink ref="B47" location="41!A5" display="Estructura de los Gastos de Administración  " xr:uid="{2C71D18E-1083-4EB7-B09B-0961448EE1AD}"/>
    <hyperlink ref="B48" location="42!A5" display="Estructura de Fideicomisos y Comisiones de Confianza  " xr:uid="{540548E0-45BD-46E2-9481-D3A585EA4E66}"/>
    <hyperlink ref="B49" location="43!A5" display="Estructura de Inversiones" xr:uid="{4B62715D-E314-4152-9D21-9F51522EFD5D}"/>
    <hyperlink ref="B50" location="44!A5" display="Ranking de Créditos, Depósitos y Patrimonio  " xr:uid="{EA4A30D2-290F-4336-A63F-49CE5A226E27}"/>
    <hyperlink ref="B51" location="45!A5" display="Ranking de Créditos Directos por Tipo  " xr:uid="{5D578D59-3052-4AD9-AE75-205824AFE01E}"/>
    <hyperlink ref="B52" location="46!A5" display="Ranking de Créditos Directos por Modalidad de Operación  " xr:uid="{A17E8AF4-8610-4E70-AA49-FA8114CFAF50}"/>
    <hyperlink ref="B53" location="47!A5" display="Ranking de Depósitos por Tipo  " xr:uid="{3615C9FC-EB3A-44C3-8B3B-EF74D3F64E9F}"/>
    <hyperlink ref="B54" location="48!A5" display="Distribución de Oficinas por Zona Geográfica (País)" xr:uid="{1EC0CC59-B696-4127-AF31-0C9D94F700D0}"/>
    <hyperlink ref="B55" location="49!A5" display="Distribución de Oficinas por Zona Geográfica (Lima y Callao)" xr:uid="{8A11A0AA-6796-4735-AC2C-7AF8F919D839}"/>
    <hyperlink ref="B56" location="50!A5" display="Créditos Directos y Depósitos por Oficinas  " xr:uid="{B0BD0792-BA80-4D33-BFE3-9492BBF7EBAF}"/>
    <hyperlink ref="B57" location="51!A5" display="Estructura de los Créditos Directos por Departamento  " xr:uid="{2ECF5BEE-B49F-4AFD-8644-BD3155F718BB}"/>
    <hyperlink ref="B58" location="52!A5" display="Estructura de los Depósitos por Departamento  " xr:uid="{E849AC80-2B7F-4A5C-A6A9-AF5C9BA59FFB}"/>
    <hyperlink ref="B59" location="53!A5" display="Depósitos por Tipo y Persona  " xr:uid="{577BAD6A-FFD7-470A-BE4D-9B296BFEC05B}"/>
    <hyperlink ref="B60" location="54!A5" display="Número de Depositantes por Tipo de Depósito  " xr:uid="{99101955-B37C-492E-910E-BB11F69B1EEA}"/>
    <hyperlink ref="B61" location="55!A5" display="Número de Tarjetas de Débito" xr:uid="{E2C6FDA3-0255-4A96-BAA4-421112152AAF}"/>
    <hyperlink ref="B62" location="56!A5" display="Número de Deudores según Tipo de Crédito  " xr:uid="{5FF4FDD3-2D18-4650-BA6D-77E7089FECCB}"/>
    <hyperlink ref="B63" location="57!A5" display="Número de Tarjetas de Crédito por Tipo  " xr:uid="{743194DC-9130-4864-9AFF-A0F5179170CE}"/>
    <hyperlink ref="B64" location="58!A5" display="Nuevos Créditos Hipotecarios para Vivienda  " xr:uid="{D76A2B08-8328-415B-9D96-0E90B9923E13}"/>
    <hyperlink ref="B65" location="59!A5" display="Nuevos Créditos a Principales Sectores Económicos  " xr:uid="{4B22455F-9117-4484-AC1C-9194AEA842A3}"/>
  </hyperlinks>
  <pageMargins left="0.7" right="0.7" top="0.75" bottom="0.75" header="0.3" footer="0.3"/>
  <pageSetup paperSize="9" scale="78"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7E413-3597-4922-BC8F-BC52D2349F26}">
  <sheetPr>
    <pageSetUpPr fitToPage="1"/>
  </sheetPr>
  <dimension ref="A1:D199"/>
  <sheetViews>
    <sheetView showGridLines="0" topLeftCell="A130" zoomScale="85" zoomScaleNormal="85" workbookViewId="0"/>
  </sheetViews>
  <sheetFormatPr baseColWidth="10" defaultColWidth="12.7109375" defaultRowHeight="12.75"/>
  <cols>
    <col min="1" max="1" width="7.28515625" style="1407" bestFit="1" customWidth="1"/>
    <col min="2" max="2" width="69.42578125" style="1407" bestFit="1" customWidth="1"/>
    <col min="3" max="3" width="99.7109375" style="1407" customWidth="1"/>
    <col min="4" max="16384" width="12.7109375" style="1407"/>
  </cols>
  <sheetData>
    <row r="1" spans="1:3">
      <c r="A1" s="1401" t="s">
        <v>1230</v>
      </c>
    </row>
    <row r="2" spans="1:3" ht="15">
      <c r="B2" s="1408" t="s">
        <v>1231</v>
      </c>
    </row>
    <row r="3" spans="1:3" ht="6.6" customHeight="1"/>
    <row r="4" spans="1:3" ht="12.75" customHeight="1">
      <c r="B4" s="1409" t="s">
        <v>1232</v>
      </c>
      <c r="C4" s="1410"/>
    </row>
    <row r="5" spans="1:3">
      <c r="B5" s="1411"/>
      <c r="C5" s="1412"/>
    </row>
    <row r="6" spans="1:3">
      <c r="B6" s="1411"/>
      <c r="C6" s="1412"/>
    </row>
    <row r="7" spans="1:3" ht="30.75" customHeight="1">
      <c r="B7" s="1413"/>
      <c r="C7" s="1414"/>
    </row>
    <row r="8" spans="1:3" ht="15">
      <c r="B8" s="1415"/>
      <c r="C8" s="1415"/>
    </row>
    <row r="9" spans="1:3">
      <c r="A9" s="1416"/>
      <c r="B9" s="1416"/>
      <c r="C9" s="1416"/>
    </row>
    <row r="10" spans="1:3">
      <c r="A10" s="1417"/>
      <c r="B10" s="1417" t="s">
        <v>1233</v>
      </c>
      <c r="C10" s="1417"/>
    </row>
    <row r="11" spans="1:3" ht="13.5" thickBot="1">
      <c r="A11" s="1418"/>
      <c r="B11" s="1418"/>
      <c r="C11" s="1418"/>
    </row>
    <row r="12" spans="1:3" ht="24" customHeight="1">
      <c r="B12" s="8" t="s">
        <v>1234</v>
      </c>
      <c r="C12" s="1419"/>
    </row>
    <row r="13" spans="1:3" ht="11.45" customHeight="1">
      <c r="B13" s="8"/>
      <c r="C13" s="1419"/>
    </row>
    <row r="14" spans="1:3">
      <c r="A14" s="1420" t="s">
        <v>1235</v>
      </c>
      <c r="B14" s="8" t="s">
        <v>517</v>
      </c>
      <c r="C14" s="1417" t="str">
        <f>A15&amp;"+"&amp;A16&amp;"+"&amp;A17&amp;"+"&amp;A18</f>
        <v>(A.1)+(A.2)+(A.3)+(A.4)</v>
      </c>
    </row>
    <row r="15" spans="1:3">
      <c r="A15" s="1421" t="s">
        <v>1236</v>
      </c>
      <c r="B15" s="1422" t="s">
        <v>1237</v>
      </c>
      <c r="C15" s="798">
        <v>1101</v>
      </c>
    </row>
    <row r="16" spans="1:3">
      <c r="A16" s="1421" t="s">
        <v>1238</v>
      </c>
      <c r="B16" s="1422" t="s">
        <v>1239</v>
      </c>
      <c r="C16" s="7" t="s">
        <v>1240</v>
      </c>
    </row>
    <row r="17" spans="1:3">
      <c r="A17" s="1421" t="s">
        <v>1241</v>
      </c>
      <c r="B17" s="1422" t="s">
        <v>735</v>
      </c>
      <c r="C17" s="7" t="s">
        <v>1242</v>
      </c>
    </row>
    <row r="18" spans="1:3">
      <c r="A18" s="1421" t="s">
        <v>1243</v>
      </c>
      <c r="B18" s="1422" t="s">
        <v>1244</v>
      </c>
      <c r="C18" s="798">
        <v>1105</v>
      </c>
    </row>
    <row r="19" spans="1:3">
      <c r="A19" s="1420" t="s">
        <v>1245</v>
      </c>
      <c r="B19" s="8" t="s">
        <v>522</v>
      </c>
      <c r="C19" s="801">
        <v>1201</v>
      </c>
    </row>
    <row r="20" spans="1:3" ht="18.75" customHeight="1">
      <c r="A20" s="1420" t="s">
        <v>1246</v>
      </c>
      <c r="B20" s="8" t="s">
        <v>1247</v>
      </c>
      <c r="C20" s="1417" t="str">
        <f>A21&amp;"+"&amp;A22&amp;"+"&amp;A23&amp;"+"&amp;A24&amp;"+"&amp;A25&amp;"+"&amp;A26</f>
        <v>(C.1)+(C.2)+(C.3)+(C.4)+(C.5)+(C.6)</v>
      </c>
    </row>
    <row r="21" spans="1:3">
      <c r="A21" s="1421" t="s">
        <v>1248</v>
      </c>
      <c r="B21" s="1422" t="s">
        <v>1249</v>
      </c>
      <c r="C21" s="7" t="s">
        <v>1250</v>
      </c>
    </row>
    <row r="22" spans="1:3">
      <c r="A22" s="1421" t="s">
        <v>1251</v>
      </c>
      <c r="B22" s="1422" t="s">
        <v>776</v>
      </c>
      <c r="C22" s="7" t="s">
        <v>1252</v>
      </c>
    </row>
    <row r="23" spans="1:3">
      <c r="A23" s="1421" t="s">
        <v>1253</v>
      </c>
      <c r="B23" s="1422" t="s">
        <v>777</v>
      </c>
      <c r="C23" s="798">
        <v>1305</v>
      </c>
    </row>
    <row r="24" spans="1:3">
      <c r="A24" s="1421" t="s">
        <v>1254</v>
      </c>
      <c r="B24" s="1422" t="s">
        <v>779</v>
      </c>
      <c r="C24" s="798">
        <v>1306</v>
      </c>
    </row>
    <row r="25" spans="1:3">
      <c r="A25" s="1421" t="s">
        <v>1255</v>
      </c>
      <c r="B25" s="1422" t="s">
        <v>1256</v>
      </c>
      <c r="C25" s="798" t="s">
        <v>1257</v>
      </c>
    </row>
    <row r="26" spans="1:3">
      <c r="A26" s="1421" t="s">
        <v>1258</v>
      </c>
      <c r="B26" s="1422" t="s">
        <v>1259</v>
      </c>
      <c r="C26" s="1423" t="s">
        <v>1260</v>
      </c>
    </row>
    <row r="27" spans="1:3" ht="19.149999999999999" customHeight="1">
      <c r="A27" s="1420" t="s">
        <v>1261</v>
      </c>
      <c r="B27" s="8" t="s">
        <v>1262</v>
      </c>
      <c r="C27" s="1417" t="str">
        <f>A28&amp;"+"&amp;A39&amp;"+"&amp;A40&amp;"+"&amp;A43&amp;"+"&amp;A44</f>
        <v>(D.1)+(D.12)+(D.13)+(D.16)+(D.17)</v>
      </c>
    </row>
    <row r="28" spans="1:3">
      <c r="A28" s="1421" t="s">
        <v>1263</v>
      </c>
      <c r="B28" s="1424" t="s">
        <v>1071</v>
      </c>
      <c r="C28" s="1417" t="str">
        <f>A29&amp;"+"&amp;A30&amp;"+"&amp;A31&amp;"+"&amp;A32&amp;"+"&amp;A33&amp;"+"&amp;A34&amp;"+"&amp;A35&amp;"+"&amp;A36&amp;"+"&amp;A37&amp;"+"&amp;A38</f>
        <v>(D.2)+(D.3)+(D.4)+(D.5)+(D.6)+(D.7)+(D.8)+(D.9)+(D.10)+(D.11)</v>
      </c>
    </row>
    <row r="29" spans="1:3" ht="27.75">
      <c r="A29" s="1421" t="s">
        <v>1264</v>
      </c>
      <c r="B29" s="1425" t="s">
        <v>706</v>
      </c>
      <c r="C29" s="1426" t="s">
        <v>1265</v>
      </c>
    </row>
    <row r="30" spans="1:3" ht="25.5">
      <c r="A30" s="1421" t="s">
        <v>1266</v>
      </c>
      <c r="B30" s="1425" t="s">
        <v>132</v>
      </c>
      <c r="C30" s="1427" t="s">
        <v>1267</v>
      </c>
    </row>
    <row r="31" spans="1:3">
      <c r="A31" s="1421" t="s">
        <v>1268</v>
      </c>
      <c r="B31" s="1425" t="s">
        <v>123</v>
      </c>
      <c r="C31" s="1428" t="s">
        <v>1269</v>
      </c>
    </row>
    <row r="32" spans="1:3">
      <c r="A32" s="1421" t="s">
        <v>1270</v>
      </c>
      <c r="B32" s="1425" t="s">
        <v>710</v>
      </c>
      <c r="C32" s="1428" t="s">
        <v>1271</v>
      </c>
    </row>
    <row r="33" spans="1:3" ht="25.5">
      <c r="A33" s="1421" t="s">
        <v>1272</v>
      </c>
      <c r="B33" s="1425" t="s">
        <v>133</v>
      </c>
      <c r="C33" s="1427" t="s">
        <v>1273</v>
      </c>
    </row>
    <row r="34" spans="1:3" ht="25.5">
      <c r="A34" s="1421" t="s">
        <v>1274</v>
      </c>
      <c r="B34" s="1425" t="s">
        <v>1275</v>
      </c>
      <c r="C34" s="1427" t="s">
        <v>1276</v>
      </c>
    </row>
    <row r="35" spans="1:3">
      <c r="A35" s="1421" t="s">
        <v>1277</v>
      </c>
      <c r="B35" s="1425" t="s">
        <v>709</v>
      </c>
      <c r="C35" s="1429">
        <v>1401.04</v>
      </c>
    </row>
    <row r="36" spans="1:3" ht="15">
      <c r="A36" s="1421" t="s">
        <v>1278</v>
      </c>
      <c r="B36" s="1425" t="s">
        <v>712</v>
      </c>
      <c r="C36" s="1430" t="s">
        <v>1279</v>
      </c>
    </row>
    <row r="37" spans="1:3">
      <c r="A37" s="1431" t="s">
        <v>1280</v>
      </c>
      <c r="B37" s="1425" t="s">
        <v>1281</v>
      </c>
      <c r="C37" s="1427" t="s">
        <v>1282</v>
      </c>
    </row>
    <row r="38" spans="1:3" ht="63.75">
      <c r="A38" s="1431" t="s">
        <v>1283</v>
      </c>
      <c r="B38" s="1425" t="s">
        <v>735</v>
      </c>
      <c r="C38" s="1432" t="s">
        <v>1284</v>
      </c>
    </row>
    <row r="39" spans="1:3">
      <c r="A39" s="1431" t="s">
        <v>1285</v>
      </c>
      <c r="B39" s="1424" t="s">
        <v>1286</v>
      </c>
      <c r="C39" s="1433" t="s">
        <v>1287</v>
      </c>
    </row>
    <row r="40" spans="1:3">
      <c r="A40" s="1421" t="s">
        <v>1288</v>
      </c>
      <c r="B40" s="1424" t="s">
        <v>1088</v>
      </c>
      <c r="C40" s="8" t="str">
        <f>A41&amp;"+"&amp;A42</f>
        <v>(D.14)+(D.15)</v>
      </c>
    </row>
    <row r="41" spans="1:3">
      <c r="A41" s="1421" t="s">
        <v>1289</v>
      </c>
      <c r="B41" s="1434" t="s">
        <v>1074</v>
      </c>
      <c r="C41" s="1423">
        <v>1405</v>
      </c>
    </row>
    <row r="42" spans="1:3">
      <c r="A42" s="1421" t="s">
        <v>1290</v>
      </c>
      <c r="B42" s="1434" t="s">
        <v>1291</v>
      </c>
      <c r="C42" s="1423">
        <v>1406</v>
      </c>
    </row>
    <row r="43" spans="1:3">
      <c r="A43" s="1421" t="s">
        <v>1292</v>
      </c>
      <c r="B43" s="1424" t="s">
        <v>1259</v>
      </c>
      <c r="C43" s="1435" t="s">
        <v>1293</v>
      </c>
    </row>
    <row r="44" spans="1:3" ht="24" customHeight="1">
      <c r="A44" s="1421" t="s">
        <v>1294</v>
      </c>
      <c r="B44" s="1424" t="s">
        <v>1295</v>
      </c>
      <c r="C44" s="1436" t="s">
        <v>1296</v>
      </c>
    </row>
    <row r="45" spans="1:3" ht="19.5" customHeight="1">
      <c r="A45" s="1420" t="s">
        <v>1297</v>
      </c>
      <c r="B45" s="8" t="s">
        <v>547</v>
      </c>
      <c r="C45" s="1436" t="s">
        <v>1298</v>
      </c>
    </row>
    <row r="46" spans="1:3">
      <c r="A46" s="1420" t="s">
        <v>1299</v>
      </c>
      <c r="B46" s="8" t="s">
        <v>1300</v>
      </c>
      <c r="C46" s="8" t="str">
        <f>A47&amp;"+"&amp;A48&amp;"+"&amp;A49&amp;"+"&amp;A50&amp;"+"&amp;A51</f>
        <v>(F.1)+(F.2)+(F.3)+(F.4)+(F.5)</v>
      </c>
    </row>
    <row r="47" spans="1:3">
      <c r="A47" s="1421" t="s">
        <v>1301</v>
      </c>
      <c r="B47" s="1422" t="s">
        <v>549</v>
      </c>
      <c r="C47" s="798">
        <v>1108</v>
      </c>
    </row>
    <row r="48" spans="1:3">
      <c r="A48" s="1421" t="s">
        <v>1302</v>
      </c>
      <c r="B48" s="1422" t="s">
        <v>737</v>
      </c>
      <c r="C48" s="798">
        <v>1208</v>
      </c>
    </row>
    <row r="49" spans="1:3">
      <c r="A49" s="1421" t="s">
        <v>1303</v>
      </c>
      <c r="B49" s="1422" t="s">
        <v>738</v>
      </c>
      <c r="C49" s="798">
        <v>1308</v>
      </c>
    </row>
    <row r="50" spans="1:3">
      <c r="A50" s="1421" t="s">
        <v>1304</v>
      </c>
      <c r="B50" s="1422" t="s">
        <v>739</v>
      </c>
      <c r="C50" s="798">
        <v>1408</v>
      </c>
    </row>
    <row r="51" spans="1:3">
      <c r="A51" s="1421" t="s">
        <v>1305</v>
      </c>
      <c r="B51" s="1422" t="s">
        <v>1306</v>
      </c>
      <c r="C51" s="798">
        <v>1508</v>
      </c>
    </row>
    <row r="52" spans="1:3" ht="18.75" customHeight="1">
      <c r="A52" s="1420" t="s">
        <v>1307</v>
      </c>
      <c r="B52" s="1433" t="s">
        <v>554</v>
      </c>
      <c r="C52" s="1437" t="s">
        <v>1308</v>
      </c>
    </row>
    <row r="53" spans="1:3" ht="21" customHeight="1">
      <c r="A53" s="1420" t="s">
        <v>1309</v>
      </c>
      <c r="B53" s="8" t="s">
        <v>1310</v>
      </c>
      <c r="C53" s="801">
        <v>18</v>
      </c>
    </row>
    <row r="54" spans="1:3" ht="42.75">
      <c r="A54" s="1438" t="s">
        <v>1311</v>
      </c>
      <c r="B54" s="1439" t="s">
        <v>1312</v>
      </c>
      <c r="C54" s="1440" t="s">
        <v>1313</v>
      </c>
    </row>
    <row r="55" spans="1:3" ht="42.75">
      <c r="A55" s="1438"/>
      <c r="B55" s="1439"/>
      <c r="C55" s="1440" t="s">
        <v>1314</v>
      </c>
    </row>
    <row r="56" spans="1:3" ht="18.600000000000001" customHeight="1">
      <c r="A56" s="1420" t="s">
        <v>1315</v>
      </c>
      <c r="B56" s="8" t="s">
        <v>1316</v>
      </c>
      <c r="C56" s="1417" t="str">
        <f>A14&amp;"+"&amp;A19&amp;"+"&amp;A20&amp;"+"&amp;A27&amp;"+"&amp;A45&amp;"+"&amp;A46&amp;"+"&amp;A52&amp;"+"&amp;A53&amp;"+"&amp;A54</f>
        <v>(A)+(B)+(C)+(D)+(E)+(F)+(G)+(H)+(I)</v>
      </c>
    </row>
    <row r="57" spans="1:3">
      <c r="B57" s="1441"/>
    </row>
    <row r="58" spans="1:3">
      <c r="B58" s="1441"/>
    </row>
    <row r="59" spans="1:3">
      <c r="B59" s="64" t="s">
        <v>1317</v>
      </c>
    </row>
    <row r="60" spans="1:3">
      <c r="B60" s="64"/>
    </row>
    <row r="61" spans="1:3">
      <c r="A61" s="1420" t="s">
        <v>1318</v>
      </c>
      <c r="B61" s="64" t="s">
        <v>561</v>
      </c>
      <c r="C61" s="1417" t="str">
        <f>A62&amp;"+"&amp;A63&amp;"+"&amp;A64&amp;"+"&amp;A69&amp;"+"&amp;A70</f>
        <v>(K.1)+(K.2)+(K.3)+(K.8)+(K.9)</v>
      </c>
    </row>
    <row r="62" spans="1:3" ht="15">
      <c r="A62" s="1421" t="s">
        <v>1319</v>
      </c>
      <c r="B62" s="1422" t="s">
        <v>138</v>
      </c>
      <c r="C62" s="1442" t="s">
        <v>1320</v>
      </c>
    </row>
    <row r="63" spans="1:3">
      <c r="A63" s="1421" t="s">
        <v>1321</v>
      </c>
      <c r="B63" s="1422" t="s">
        <v>477</v>
      </c>
      <c r="C63" s="798">
        <v>2102</v>
      </c>
    </row>
    <row r="64" spans="1:3">
      <c r="A64" s="1421" t="s">
        <v>1322</v>
      </c>
      <c r="B64" s="1422" t="s">
        <v>142</v>
      </c>
      <c r="C64" s="1443" t="str">
        <f>A65&amp;"+"&amp;A66&amp;"+"&amp;A67&amp;"+"&amp;A68</f>
        <v>(K.4)+(K.5)+(K.6)+(K.7)</v>
      </c>
    </row>
    <row r="65" spans="1:3">
      <c r="A65" s="1421" t="s">
        <v>1323</v>
      </c>
      <c r="B65" s="1422" t="s">
        <v>1324</v>
      </c>
      <c r="C65" s="1444" t="s">
        <v>1325</v>
      </c>
    </row>
    <row r="66" spans="1:3">
      <c r="A66" s="1421" t="s">
        <v>1326</v>
      </c>
      <c r="B66" s="1422" t="s">
        <v>1327</v>
      </c>
      <c r="C66" s="1444">
        <v>2103.0300000000002</v>
      </c>
    </row>
    <row r="67" spans="1:3">
      <c r="A67" s="1421" t="s">
        <v>1328</v>
      </c>
      <c r="B67" s="1422" t="s">
        <v>1329</v>
      </c>
      <c r="C67" s="1444">
        <v>2103.0500000000002</v>
      </c>
    </row>
    <row r="68" spans="1:3">
      <c r="A68" s="1421" t="s">
        <v>1330</v>
      </c>
      <c r="B68" s="1422" t="s">
        <v>1331</v>
      </c>
      <c r="C68" s="7" t="s">
        <v>1332</v>
      </c>
    </row>
    <row r="69" spans="1:3">
      <c r="A69" s="1421" t="s">
        <v>1333</v>
      </c>
      <c r="B69" s="1422" t="s">
        <v>1334</v>
      </c>
      <c r="C69" s="1444">
        <v>2107</v>
      </c>
    </row>
    <row r="70" spans="1:3">
      <c r="A70" s="1421" t="s">
        <v>1335</v>
      </c>
      <c r="B70" s="1422" t="s">
        <v>1336</v>
      </c>
      <c r="C70" s="1443" t="str">
        <f>A71&amp;"+"&amp;A72</f>
        <v>(K.10)+(K.11)</v>
      </c>
    </row>
    <row r="71" spans="1:3" ht="30">
      <c r="A71" s="1431" t="s">
        <v>1337</v>
      </c>
      <c r="B71" s="1445" t="s">
        <v>1338</v>
      </c>
      <c r="C71" s="1430" t="s">
        <v>1339</v>
      </c>
    </row>
    <row r="72" spans="1:3">
      <c r="A72" s="1431" t="s">
        <v>1340</v>
      </c>
      <c r="B72" s="1445" t="s">
        <v>1341</v>
      </c>
      <c r="C72" s="1444">
        <v>2105</v>
      </c>
    </row>
    <row r="73" spans="1:3">
      <c r="A73" s="1420" t="s">
        <v>1342</v>
      </c>
      <c r="B73" s="64" t="s">
        <v>1343</v>
      </c>
      <c r="C73" s="1443" t="str">
        <f>A74&amp;"+"&amp;A75&amp;"+"&amp;A76</f>
        <v>(L.1)+(L.2)+(L.3)</v>
      </c>
    </row>
    <row r="74" spans="1:3">
      <c r="A74" s="1421" t="s">
        <v>1344</v>
      </c>
      <c r="B74" s="1422" t="s">
        <v>138</v>
      </c>
      <c r="C74" s="798">
        <v>2301</v>
      </c>
    </row>
    <row r="75" spans="1:3">
      <c r="A75" s="1421" t="s">
        <v>1345</v>
      </c>
      <c r="B75" s="1422" t="s">
        <v>477</v>
      </c>
      <c r="C75" s="798">
        <v>2302</v>
      </c>
    </row>
    <row r="76" spans="1:3">
      <c r="A76" s="1421" t="s">
        <v>1346</v>
      </c>
      <c r="B76" s="1422" t="s">
        <v>142</v>
      </c>
      <c r="C76" s="798">
        <v>2303</v>
      </c>
    </row>
    <row r="77" spans="1:3">
      <c r="A77" s="1420" t="s">
        <v>1347</v>
      </c>
      <c r="B77" s="64" t="s">
        <v>522</v>
      </c>
      <c r="C77" s="7" t="s">
        <v>1348</v>
      </c>
    </row>
    <row r="78" spans="1:3">
      <c r="A78" s="1420" t="s">
        <v>1349</v>
      </c>
      <c r="B78" s="64" t="s">
        <v>1350</v>
      </c>
      <c r="C78" s="1443" t="str">
        <f>A79&amp;"+"&amp;A80</f>
        <v>(N.1)+(N.2)</v>
      </c>
    </row>
    <row r="79" spans="1:3">
      <c r="A79" s="1421" t="s">
        <v>1351</v>
      </c>
      <c r="B79" s="798" t="s">
        <v>1352</v>
      </c>
      <c r="C79" s="7" t="s">
        <v>1353</v>
      </c>
    </row>
    <row r="80" spans="1:3">
      <c r="A80" s="1421" t="s">
        <v>1354</v>
      </c>
      <c r="B80" s="798" t="s">
        <v>1355</v>
      </c>
      <c r="C80" s="7" t="s">
        <v>1356</v>
      </c>
    </row>
    <row r="81" spans="1:3">
      <c r="A81" s="1420" t="s">
        <v>1357</v>
      </c>
      <c r="B81" s="64" t="s">
        <v>1358</v>
      </c>
      <c r="C81" s="1443" t="str">
        <f>A82&amp;"+"&amp;A83&amp;"+"&amp;A84</f>
        <v>(Ñ.1)+(Ñ.2)+(Ñ.3)</v>
      </c>
    </row>
    <row r="82" spans="1:3">
      <c r="A82" s="1421" t="s">
        <v>1359</v>
      </c>
      <c r="B82" s="1407" t="s">
        <v>1360</v>
      </c>
      <c r="C82" s="798">
        <v>2804</v>
      </c>
    </row>
    <row r="83" spans="1:3" ht="12.75" customHeight="1">
      <c r="A83" s="1421" t="s">
        <v>1361</v>
      </c>
      <c r="B83" s="1407" t="s">
        <v>1362</v>
      </c>
      <c r="C83" s="798">
        <v>2805</v>
      </c>
    </row>
    <row r="84" spans="1:3">
      <c r="A84" s="1421" t="s">
        <v>1363</v>
      </c>
      <c r="B84" s="798" t="s">
        <v>1364</v>
      </c>
      <c r="C84" s="7" t="s">
        <v>1365</v>
      </c>
    </row>
    <row r="85" spans="1:3">
      <c r="A85" s="1420" t="s">
        <v>1366</v>
      </c>
      <c r="B85" s="64" t="s">
        <v>1367</v>
      </c>
      <c r="C85" s="7" t="s">
        <v>1368</v>
      </c>
    </row>
    <row r="86" spans="1:3">
      <c r="A86" s="1420" t="s">
        <v>1369</v>
      </c>
      <c r="B86" s="64" t="s">
        <v>1370</v>
      </c>
      <c r="C86" s="1417" t="str">
        <f>A87&amp;"+"&amp;A88&amp;"+"&amp;A89&amp;"+"&amp;A90&amp;"+"&amp;A91&amp;"+"&amp;A92</f>
        <v>(P.1)+(P.2)+(P.3)+(P.4)+(P.5)+(P.6)</v>
      </c>
    </row>
    <row r="87" spans="1:3">
      <c r="A87" s="1421" t="s">
        <v>1371</v>
      </c>
      <c r="B87" s="798" t="s">
        <v>1372</v>
      </c>
      <c r="C87" s="7" t="s">
        <v>1373</v>
      </c>
    </row>
    <row r="88" spans="1:3">
      <c r="A88" s="1421" t="s">
        <v>1374</v>
      </c>
      <c r="B88" s="798" t="s">
        <v>1375</v>
      </c>
      <c r="C88" s="798">
        <v>2308</v>
      </c>
    </row>
    <row r="89" spans="1:3">
      <c r="A89" s="1421" t="s">
        <v>1376</v>
      </c>
      <c r="B89" s="798" t="s">
        <v>550</v>
      </c>
      <c r="C89" s="798">
        <v>2208</v>
      </c>
    </row>
    <row r="90" spans="1:3">
      <c r="A90" s="1421" t="s">
        <v>1377</v>
      </c>
      <c r="B90" s="798" t="s">
        <v>1378</v>
      </c>
      <c r="C90" s="7" t="s">
        <v>1379</v>
      </c>
    </row>
    <row r="91" spans="1:3">
      <c r="A91" s="1421" t="s">
        <v>1380</v>
      </c>
      <c r="B91" s="798" t="s">
        <v>1381</v>
      </c>
      <c r="C91" s="7" t="s">
        <v>1382</v>
      </c>
    </row>
    <row r="92" spans="1:3">
      <c r="A92" s="1421" t="s">
        <v>1383</v>
      </c>
      <c r="B92" s="798" t="s">
        <v>1384</v>
      </c>
      <c r="C92" s="798">
        <v>2508</v>
      </c>
    </row>
    <row r="93" spans="1:3" ht="75">
      <c r="A93" s="1438" t="s">
        <v>1385</v>
      </c>
      <c r="B93" s="1439" t="s">
        <v>592</v>
      </c>
      <c r="C93" s="1428" t="s">
        <v>1386</v>
      </c>
    </row>
    <row r="94" spans="1:3" ht="45">
      <c r="A94" s="1438"/>
      <c r="B94" s="1439"/>
      <c r="C94" s="1428" t="s">
        <v>1387</v>
      </c>
    </row>
    <row r="95" spans="1:3" ht="8.4499999999999993" customHeight="1">
      <c r="A95" s="1420"/>
      <c r="B95" s="64"/>
      <c r="C95" s="1428"/>
    </row>
    <row r="96" spans="1:3">
      <c r="A96" s="1420" t="s">
        <v>1388</v>
      </c>
      <c r="B96" s="64" t="s">
        <v>594</v>
      </c>
      <c r="C96" s="1443" t="str">
        <f>A97&amp;"+"&amp;A98</f>
        <v>(R.1)+(R.2)</v>
      </c>
    </row>
    <row r="97" spans="1:3">
      <c r="A97" s="1421" t="s">
        <v>1389</v>
      </c>
      <c r="B97" s="1422" t="s">
        <v>1390</v>
      </c>
      <c r="C97" s="798">
        <v>2701</v>
      </c>
    </row>
    <row r="98" spans="1:3">
      <c r="A98" s="1421" t="s">
        <v>1391</v>
      </c>
      <c r="B98" s="1422" t="s">
        <v>1392</v>
      </c>
      <c r="C98" s="1444" t="s">
        <v>1393</v>
      </c>
    </row>
    <row r="99" spans="1:3">
      <c r="A99" s="1420" t="s">
        <v>1394</v>
      </c>
      <c r="B99" s="64" t="s">
        <v>1395</v>
      </c>
      <c r="C99" s="7" t="s">
        <v>1396</v>
      </c>
    </row>
    <row r="100" spans="1:3" ht="6.6" customHeight="1">
      <c r="A100" s="1420"/>
      <c r="B100" s="64"/>
      <c r="C100" s="7"/>
    </row>
    <row r="101" spans="1:3">
      <c r="A101" s="1420" t="s">
        <v>1397</v>
      </c>
      <c r="B101" s="64" t="s">
        <v>598</v>
      </c>
      <c r="C101" s="8" t="str">
        <f>A61&amp;"+"&amp;A73&amp;"+"&amp;A77&amp;"+"&amp;A78&amp;"+"&amp;A81&amp;"+"&amp;A85&amp;"+"&amp;A86&amp;"+"&amp;A93&amp;"+"&amp;A96&amp;"+"&amp;A99</f>
        <v>(K)+(L)+(M)+(N)+(Ñ)+(O)+(P)+(Q)+(R)+(S)</v>
      </c>
    </row>
    <row r="102" spans="1:3" ht="6" customHeight="1">
      <c r="A102" s="1420"/>
      <c r="B102" s="64"/>
      <c r="C102" s="8"/>
    </row>
    <row r="103" spans="1:3">
      <c r="A103" s="1420" t="s">
        <v>1398</v>
      </c>
      <c r="B103" s="64" t="s">
        <v>599</v>
      </c>
      <c r="C103" s="1417" t="str">
        <f>A104&amp;"+"&amp;A105&amp;"+"&amp;A106&amp;"+"&amp;A107&amp;"+"&amp;A108&amp;"+"&amp;A109</f>
        <v>(U.1)+(U.2)+(U.3)+(U.4)+(U.5)+(U.6)</v>
      </c>
    </row>
    <row r="104" spans="1:3">
      <c r="A104" s="1421" t="s">
        <v>1399</v>
      </c>
      <c r="B104" s="1422" t="s">
        <v>1400</v>
      </c>
      <c r="C104" s="7" t="s">
        <v>1401</v>
      </c>
    </row>
    <row r="105" spans="1:3">
      <c r="A105" s="1421" t="s">
        <v>1402</v>
      </c>
      <c r="B105" s="1422" t="s">
        <v>1403</v>
      </c>
      <c r="C105" s="1444" t="s">
        <v>1404</v>
      </c>
    </row>
    <row r="106" spans="1:3">
      <c r="A106" s="1421" t="s">
        <v>1405</v>
      </c>
      <c r="B106" s="1422" t="s">
        <v>1406</v>
      </c>
      <c r="C106" s="7" t="s">
        <v>1407</v>
      </c>
    </row>
    <row r="107" spans="1:3">
      <c r="A107" s="1421" t="s">
        <v>1408</v>
      </c>
      <c r="B107" s="1422" t="s">
        <v>1409</v>
      </c>
      <c r="C107" s="7" t="s">
        <v>1410</v>
      </c>
    </row>
    <row r="108" spans="1:3">
      <c r="A108" s="1421" t="s">
        <v>1411</v>
      </c>
      <c r="B108" s="1422" t="s">
        <v>1412</v>
      </c>
      <c r="C108" s="7" t="s">
        <v>1413</v>
      </c>
    </row>
    <row r="109" spans="1:3">
      <c r="A109" s="1421" t="s">
        <v>1414</v>
      </c>
      <c r="B109" s="1422" t="s">
        <v>1415</v>
      </c>
      <c r="C109" s="7" t="s">
        <v>1416</v>
      </c>
    </row>
    <row r="110" spans="1:3">
      <c r="A110" s="1420" t="s">
        <v>1417</v>
      </c>
      <c r="B110" s="64" t="s">
        <v>606</v>
      </c>
      <c r="C110" s="8" t="str">
        <f>A101&amp;"+"&amp;A103</f>
        <v>(T)+(U)</v>
      </c>
    </row>
    <row r="111" spans="1:3" ht="9.6" customHeight="1">
      <c r="A111" s="1420"/>
      <c r="B111" s="64"/>
      <c r="C111" s="8"/>
    </row>
    <row r="112" spans="1:3">
      <c r="A112" s="1420" t="s">
        <v>1418</v>
      </c>
      <c r="B112" s="64" t="s">
        <v>1419</v>
      </c>
      <c r="C112" s="1443" t="str">
        <f>A113&amp;"+"&amp;A114&amp;"+"&amp;A115&amp;"+"&amp;A116</f>
        <v>(W.1)+(W.2)+(W.3)+(W.4)</v>
      </c>
    </row>
    <row r="113" spans="1:4">
      <c r="A113" s="1421" t="s">
        <v>1420</v>
      </c>
      <c r="B113" s="1422" t="s">
        <v>1390</v>
      </c>
      <c r="C113" s="7" t="s">
        <v>1421</v>
      </c>
    </row>
    <row r="114" spans="1:4">
      <c r="A114" s="1421" t="s">
        <v>1422</v>
      </c>
      <c r="B114" s="1422" t="s">
        <v>1423</v>
      </c>
      <c r="C114" s="798">
        <v>7205</v>
      </c>
    </row>
    <row r="115" spans="1:4">
      <c r="A115" s="1421" t="s">
        <v>1424</v>
      </c>
      <c r="B115" s="1422" t="s">
        <v>1425</v>
      </c>
      <c r="C115" s="798">
        <v>7206</v>
      </c>
    </row>
    <row r="116" spans="1:4">
      <c r="A116" s="1421" t="s">
        <v>1426</v>
      </c>
      <c r="B116" s="1422" t="s">
        <v>1427</v>
      </c>
      <c r="C116" s="1444" t="s">
        <v>1428</v>
      </c>
    </row>
    <row r="117" spans="1:4">
      <c r="B117" s="1422"/>
      <c r="C117" s="1444"/>
    </row>
    <row r="119" spans="1:4">
      <c r="A119" s="1416"/>
      <c r="B119" s="1416"/>
      <c r="C119" s="1416"/>
      <c r="D119" s="1416"/>
    </row>
    <row r="120" spans="1:4">
      <c r="A120" s="1443"/>
      <c r="B120" s="1446" t="s">
        <v>1429</v>
      </c>
      <c r="C120" s="1446"/>
      <c r="D120" s="1447"/>
    </row>
    <row r="121" spans="1:4" ht="13.5" thickBot="1">
      <c r="A121" s="1418"/>
      <c r="B121" s="1418"/>
      <c r="C121" s="1418"/>
      <c r="D121" s="1418"/>
    </row>
    <row r="122" spans="1:4">
      <c r="B122" s="1448"/>
      <c r="C122" s="1449"/>
      <c r="D122" s="1450"/>
    </row>
    <row r="123" spans="1:4">
      <c r="A123" s="1420" t="s">
        <v>1235</v>
      </c>
      <c r="B123" s="64" t="s">
        <v>1430</v>
      </c>
      <c r="C123" s="801" t="s">
        <v>1431</v>
      </c>
    </row>
    <row r="124" spans="1:4">
      <c r="A124" s="1421" t="s">
        <v>1236</v>
      </c>
      <c r="B124" s="1422" t="s">
        <v>549</v>
      </c>
      <c r="C124" s="798">
        <v>5101</v>
      </c>
    </row>
    <row r="125" spans="1:4">
      <c r="A125" s="1421" t="s">
        <v>1238</v>
      </c>
      <c r="B125" s="1422" t="s">
        <v>737</v>
      </c>
      <c r="C125" s="798">
        <v>5102</v>
      </c>
    </row>
    <row r="126" spans="1:4">
      <c r="A126" s="1421" t="s">
        <v>1241</v>
      </c>
      <c r="B126" s="1422" t="s">
        <v>738</v>
      </c>
      <c r="C126" s="798">
        <v>5103</v>
      </c>
    </row>
    <row r="127" spans="1:4" ht="15">
      <c r="A127" s="1421" t="s">
        <v>1243</v>
      </c>
      <c r="B127" s="1422" t="s">
        <v>1432</v>
      </c>
      <c r="C127" s="798" t="s">
        <v>1433</v>
      </c>
    </row>
    <row r="128" spans="1:4" ht="15">
      <c r="A128" s="1421" t="s">
        <v>1434</v>
      </c>
      <c r="B128" s="1422" t="s">
        <v>1435</v>
      </c>
      <c r="C128" s="798" t="s">
        <v>1436</v>
      </c>
    </row>
    <row r="129" spans="1:3">
      <c r="A129" s="1421" t="s">
        <v>1437</v>
      </c>
      <c r="B129" s="1422" t="s">
        <v>1438</v>
      </c>
      <c r="C129" s="798" t="s">
        <v>1439</v>
      </c>
    </row>
    <row r="130" spans="1:3" ht="15">
      <c r="A130" s="1421" t="s">
        <v>1440</v>
      </c>
      <c r="B130" s="1422" t="s">
        <v>1441</v>
      </c>
      <c r="C130" s="798" t="s">
        <v>1442</v>
      </c>
    </row>
    <row r="131" spans="1:3" ht="15">
      <c r="A131" s="1421" t="s">
        <v>1443</v>
      </c>
      <c r="B131" s="1422" t="s">
        <v>1444</v>
      </c>
      <c r="C131" s="798" t="s">
        <v>1445</v>
      </c>
    </row>
    <row r="132" spans="1:3">
      <c r="A132" s="1421" t="s">
        <v>1446</v>
      </c>
      <c r="B132" s="1422" t="s">
        <v>735</v>
      </c>
      <c r="C132" s="798" t="s">
        <v>1447</v>
      </c>
    </row>
    <row r="133" spans="1:3" ht="9" customHeight="1">
      <c r="A133" s="1451"/>
      <c r="B133" s="1452"/>
      <c r="C133" s="798"/>
    </row>
    <row r="134" spans="1:3">
      <c r="A134" s="1420" t="s">
        <v>1245</v>
      </c>
      <c r="B134" s="64" t="s">
        <v>1448</v>
      </c>
      <c r="C134" s="801" t="s">
        <v>1449</v>
      </c>
    </row>
    <row r="135" spans="1:3">
      <c r="A135" s="1421" t="s">
        <v>1450</v>
      </c>
      <c r="B135" s="1422" t="s">
        <v>812</v>
      </c>
      <c r="C135" s="798">
        <v>4101</v>
      </c>
    </row>
    <row r="136" spans="1:3">
      <c r="A136" s="1421" t="s">
        <v>1451</v>
      </c>
      <c r="B136" s="1422" t="s">
        <v>737</v>
      </c>
      <c r="C136" s="798">
        <v>4102</v>
      </c>
    </row>
    <row r="137" spans="1:3">
      <c r="A137" s="1421" t="s">
        <v>1452</v>
      </c>
      <c r="B137" s="1422" t="s">
        <v>1453</v>
      </c>
      <c r="C137" s="798">
        <v>4103</v>
      </c>
    </row>
    <row r="138" spans="1:3">
      <c r="A138" s="1421" t="s">
        <v>1454</v>
      </c>
      <c r="B138" s="1422" t="s">
        <v>697</v>
      </c>
      <c r="C138" s="798" t="s">
        <v>1455</v>
      </c>
    </row>
    <row r="139" spans="1:3">
      <c r="A139" s="1421" t="s">
        <v>1456</v>
      </c>
      <c r="B139" s="1422" t="s">
        <v>814</v>
      </c>
      <c r="C139" s="798" t="s">
        <v>1457</v>
      </c>
    </row>
    <row r="140" spans="1:3">
      <c r="A140" s="1421" t="s">
        <v>1458</v>
      </c>
      <c r="B140" s="1422" t="s">
        <v>815</v>
      </c>
      <c r="C140" s="798" t="s">
        <v>1459</v>
      </c>
    </row>
    <row r="141" spans="1:3" ht="15">
      <c r="A141" s="1421" t="s">
        <v>1460</v>
      </c>
      <c r="B141" s="1422" t="s">
        <v>1461</v>
      </c>
      <c r="C141" s="798" t="s">
        <v>1462</v>
      </c>
    </row>
    <row r="142" spans="1:3" ht="15">
      <c r="A142" s="1421" t="s">
        <v>1463</v>
      </c>
      <c r="B142" s="1422" t="s">
        <v>1464</v>
      </c>
      <c r="C142" s="798" t="s">
        <v>1465</v>
      </c>
    </row>
    <row r="143" spans="1:3">
      <c r="A143" s="1421" t="s">
        <v>1466</v>
      </c>
      <c r="B143" s="1422" t="s">
        <v>1467</v>
      </c>
      <c r="C143" s="798">
        <v>4109.05</v>
      </c>
    </row>
    <row r="144" spans="1:3" ht="15">
      <c r="A144" s="1431" t="s">
        <v>1468</v>
      </c>
      <c r="B144" s="1422" t="s">
        <v>1469</v>
      </c>
      <c r="C144" s="798" t="s">
        <v>1470</v>
      </c>
    </row>
    <row r="145" spans="1:3" ht="15">
      <c r="A145" s="1431" t="s">
        <v>1471</v>
      </c>
      <c r="B145" s="1422" t="s">
        <v>1472</v>
      </c>
      <c r="C145" s="798" t="s">
        <v>1473</v>
      </c>
    </row>
    <row r="146" spans="1:3" ht="15">
      <c r="A146" s="1431" t="s">
        <v>1474</v>
      </c>
      <c r="B146" s="1422" t="s">
        <v>735</v>
      </c>
      <c r="C146" s="798" t="s">
        <v>1475</v>
      </c>
    </row>
    <row r="147" spans="1:3" ht="9" customHeight="1">
      <c r="A147" s="1451"/>
      <c r="B147" s="1448"/>
      <c r="C147" s="798"/>
    </row>
    <row r="148" spans="1:3">
      <c r="A148" s="1453" t="s">
        <v>1246</v>
      </c>
      <c r="B148" s="64" t="s">
        <v>637</v>
      </c>
      <c r="C148" s="801" t="s">
        <v>1476</v>
      </c>
    </row>
    <row r="149" spans="1:3">
      <c r="A149" s="1420" t="s">
        <v>1261</v>
      </c>
      <c r="B149" s="1422" t="s">
        <v>1477</v>
      </c>
      <c r="C149" s="798" t="s">
        <v>1478</v>
      </c>
    </row>
    <row r="150" spans="1:3" ht="9" customHeight="1">
      <c r="A150" s="1421"/>
      <c r="B150" s="1422"/>
      <c r="C150" s="798"/>
    </row>
    <row r="151" spans="1:3">
      <c r="A151" s="1453" t="s">
        <v>1297</v>
      </c>
      <c r="B151" s="64" t="s">
        <v>639</v>
      </c>
      <c r="C151" s="801" t="s">
        <v>1479</v>
      </c>
    </row>
    <row r="152" spans="1:3" ht="9" customHeight="1">
      <c r="A152" s="1454"/>
      <c r="B152" s="64"/>
      <c r="C152" s="798"/>
    </row>
    <row r="153" spans="1:3">
      <c r="A153" s="1420" t="s">
        <v>1299</v>
      </c>
      <c r="B153" s="64" t="s">
        <v>640</v>
      </c>
      <c r="C153" s="801" t="s">
        <v>1480</v>
      </c>
    </row>
    <row r="154" spans="1:3">
      <c r="A154" s="1421" t="s">
        <v>1301</v>
      </c>
      <c r="B154" s="1422" t="s">
        <v>1481</v>
      </c>
      <c r="C154" s="798">
        <v>5105</v>
      </c>
    </row>
    <row r="155" spans="1:3">
      <c r="A155" s="1421" t="s">
        <v>1302</v>
      </c>
      <c r="B155" s="1422" t="s">
        <v>1390</v>
      </c>
      <c r="C155" s="798">
        <v>5201</v>
      </c>
    </row>
    <row r="156" spans="1:3">
      <c r="A156" s="1421" t="s">
        <v>1303</v>
      </c>
      <c r="B156" s="1422" t="s">
        <v>1482</v>
      </c>
      <c r="C156" s="798" t="s">
        <v>1483</v>
      </c>
    </row>
    <row r="157" spans="1:3">
      <c r="A157" s="1421" t="s">
        <v>1304</v>
      </c>
      <c r="B157" s="1422" t="s">
        <v>1484</v>
      </c>
      <c r="C157" s="798" t="s">
        <v>1485</v>
      </c>
    </row>
    <row r="158" spans="1:3" ht="9" customHeight="1">
      <c r="A158" s="1421"/>
      <c r="B158" s="1422"/>
      <c r="C158" s="798"/>
    </row>
    <row r="159" spans="1:3">
      <c r="A159" s="1420" t="s">
        <v>1307</v>
      </c>
      <c r="B159" s="64" t="s">
        <v>645</v>
      </c>
      <c r="C159" s="801" t="s">
        <v>1486</v>
      </c>
    </row>
    <row r="160" spans="1:3">
      <c r="A160" s="1421" t="s">
        <v>1487</v>
      </c>
      <c r="B160" s="1422" t="s">
        <v>1488</v>
      </c>
      <c r="C160" s="798">
        <v>4105</v>
      </c>
    </row>
    <row r="161" spans="1:3">
      <c r="A161" s="1421" t="s">
        <v>1489</v>
      </c>
      <c r="B161" s="1422" t="s">
        <v>1490</v>
      </c>
      <c r="C161" s="798" t="s">
        <v>1491</v>
      </c>
    </row>
    <row r="162" spans="1:3">
      <c r="A162" s="1421" t="s">
        <v>1492</v>
      </c>
      <c r="B162" s="1422" t="s">
        <v>1482</v>
      </c>
      <c r="C162" s="798" t="s">
        <v>1493</v>
      </c>
    </row>
    <row r="163" spans="1:3">
      <c r="A163" s="1421" t="s">
        <v>1494</v>
      </c>
      <c r="B163" s="1422" t="s">
        <v>1495</v>
      </c>
      <c r="C163" s="798" t="s">
        <v>1496</v>
      </c>
    </row>
    <row r="164" spans="1:3" ht="9" customHeight="1">
      <c r="A164" s="1421"/>
      <c r="B164" s="1422"/>
      <c r="C164" s="798"/>
    </row>
    <row r="165" spans="1:3">
      <c r="A165" s="1420" t="s">
        <v>1311</v>
      </c>
      <c r="B165" s="64" t="s">
        <v>1497</v>
      </c>
      <c r="C165" s="798" t="s">
        <v>1498</v>
      </c>
    </row>
    <row r="166" spans="1:3" ht="9" customHeight="1">
      <c r="A166" s="1420"/>
      <c r="B166" s="64"/>
      <c r="C166" s="798"/>
    </row>
    <row r="167" spans="1:3">
      <c r="A167" s="1420" t="s">
        <v>1315</v>
      </c>
      <c r="B167" s="64" t="s">
        <v>649</v>
      </c>
      <c r="C167" s="801" t="s">
        <v>1499</v>
      </c>
    </row>
    <row r="168" spans="1:3" ht="9" customHeight="1">
      <c r="A168" s="1420"/>
      <c r="B168" s="64"/>
      <c r="C168" s="798"/>
    </row>
    <row r="169" spans="1:3">
      <c r="A169" s="1420" t="s">
        <v>1318</v>
      </c>
      <c r="B169" s="64" t="s">
        <v>1500</v>
      </c>
      <c r="C169" s="801" t="s">
        <v>1501</v>
      </c>
    </row>
    <row r="170" spans="1:3">
      <c r="A170" s="1421" t="s">
        <v>1319</v>
      </c>
      <c r="B170" s="1422" t="s">
        <v>1502</v>
      </c>
      <c r="C170" s="798">
        <v>4501</v>
      </c>
    </row>
    <row r="171" spans="1:3">
      <c r="A171" s="1421" t="s">
        <v>1321</v>
      </c>
      <c r="B171" s="1422" t="s">
        <v>1503</v>
      </c>
      <c r="C171" s="798">
        <v>4502</v>
      </c>
    </row>
    <row r="172" spans="1:3">
      <c r="A172" s="1421" t="s">
        <v>1322</v>
      </c>
      <c r="B172" s="1422" t="s">
        <v>1504</v>
      </c>
      <c r="C172" s="798">
        <v>4503</v>
      </c>
    </row>
    <row r="173" spans="1:3">
      <c r="A173" s="1421" t="s">
        <v>1323</v>
      </c>
      <c r="B173" s="1422" t="s">
        <v>1505</v>
      </c>
      <c r="C173" s="798">
        <v>4504</v>
      </c>
    </row>
    <row r="174" spans="1:3" ht="9" customHeight="1">
      <c r="A174" s="1421"/>
      <c r="B174" s="1422"/>
      <c r="C174" s="798"/>
    </row>
    <row r="175" spans="1:3">
      <c r="A175" s="1420" t="s">
        <v>1342</v>
      </c>
      <c r="B175" s="64" t="s">
        <v>655</v>
      </c>
      <c r="C175" s="801" t="s">
        <v>1506</v>
      </c>
    </row>
    <row r="176" spans="1:3" ht="9" customHeight="1">
      <c r="A176" s="1420"/>
      <c r="B176" s="64"/>
      <c r="C176" s="798"/>
    </row>
    <row r="177" spans="1:3">
      <c r="A177" s="1420" t="s">
        <v>1347</v>
      </c>
      <c r="B177" s="64" t="s">
        <v>1507</v>
      </c>
      <c r="C177" s="801" t="s">
        <v>1508</v>
      </c>
    </row>
    <row r="178" spans="1:3">
      <c r="A178" s="1421" t="s">
        <v>1509</v>
      </c>
      <c r="B178" s="1422" t="s">
        <v>1510</v>
      </c>
      <c r="C178" s="798" t="s">
        <v>1511</v>
      </c>
    </row>
    <row r="179" spans="1:3">
      <c r="A179" s="1421" t="s">
        <v>1512</v>
      </c>
      <c r="B179" s="1422" t="s">
        <v>1513</v>
      </c>
      <c r="C179" s="798" t="s">
        <v>1514</v>
      </c>
    </row>
    <row r="180" spans="1:3">
      <c r="A180" s="1421" t="s">
        <v>1515</v>
      </c>
      <c r="B180" s="1422" t="s">
        <v>1516</v>
      </c>
      <c r="C180" s="798" t="s">
        <v>1517</v>
      </c>
    </row>
    <row r="181" spans="1:3">
      <c r="A181" s="1421" t="s">
        <v>1518</v>
      </c>
      <c r="B181" s="1422" t="s">
        <v>1519</v>
      </c>
      <c r="C181" s="798" t="s">
        <v>1520</v>
      </c>
    </row>
    <row r="182" spans="1:3">
      <c r="A182" s="1421" t="s">
        <v>1521</v>
      </c>
      <c r="B182" s="1422" t="s">
        <v>1392</v>
      </c>
      <c r="C182" s="798" t="s">
        <v>1522</v>
      </c>
    </row>
    <row r="183" spans="1:3">
      <c r="A183" s="1421" t="s">
        <v>1523</v>
      </c>
      <c r="B183" s="1422" t="s">
        <v>1524</v>
      </c>
      <c r="C183" s="798" t="s">
        <v>1525</v>
      </c>
    </row>
    <row r="184" spans="1:3">
      <c r="A184" s="1421" t="s">
        <v>1526</v>
      </c>
      <c r="B184" s="1422" t="s">
        <v>1527</v>
      </c>
      <c r="C184" s="798" t="s">
        <v>1528</v>
      </c>
    </row>
    <row r="185" spans="1:3" ht="9" customHeight="1">
      <c r="A185" s="1421"/>
      <c r="B185" s="1422"/>
      <c r="C185" s="798"/>
    </row>
    <row r="186" spans="1:3">
      <c r="A186" s="1420" t="s">
        <v>1349</v>
      </c>
      <c r="B186" s="64" t="s">
        <v>1529</v>
      </c>
      <c r="C186" s="801" t="s">
        <v>1530</v>
      </c>
    </row>
    <row r="187" spans="1:3" ht="9" customHeight="1">
      <c r="A187" s="1420"/>
      <c r="B187" s="64"/>
      <c r="C187" s="798"/>
    </row>
    <row r="188" spans="1:3">
      <c r="A188" s="1420" t="s">
        <v>1366</v>
      </c>
      <c r="B188" s="64" t="s">
        <v>1531</v>
      </c>
      <c r="C188" s="801" t="s">
        <v>1532</v>
      </c>
    </row>
    <row r="189" spans="1:3" ht="9" customHeight="1">
      <c r="A189" s="1420"/>
      <c r="B189" s="64"/>
      <c r="C189" s="798"/>
    </row>
    <row r="190" spans="1:3">
      <c r="A190" s="1453" t="s">
        <v>1369</v>
      </c>
      <c r="B190" s="64" t="s">
        <v>666</v>
      </c>
      <c r="C190" s="801">
        <v>6801</v>
      </c>
    </row>
    <row r="191" spans="1:3" ht="9" customHeight="1">
      <c r="A191" s="1453"/>
      <c r="B191" s="64"/>
      <c r="C191" s="798"/>
    </row>
    <row r="192" spans="1:3">
      <c r="A192" s="1420" t="s">
        <v>1385</v>
      </c>
      <c r="B192" s="64" t="s">
        <v>667</v>
      </c>
      <c r="C192" s="801" t="s">
        <v>1533</v>
      </c>
    </row>
    <row r="193" spans="1:4">
      <c r="A193" s="1451"/>
      <c r="B193" s="1448"/>
      <c r="C193" s="1448"/>
      <c r="D193" s="1448"/>
    </row>
    <row r="194" spans="1:4">
      <c r="A194" s="1451" t="s">
        <v>1534</v>
      </c>
      <c r="B194" s="1448"/>
      <c r="C194" s="1448"/>
      <c r="D194" s="1448"/>
    </row>
    <row r="195" spans="1:4">
      <c r="A195" s="1451"/>
      <c r="B195" s="1448" t="s">
        <v>1535</v>
      </c>
      <c r="C195" s="1448"/>
      <c r="D195" s="1448"/>
    </row>
    <row r="196" spans="1:4">
      <c r="A196" s="1451"/>
      <c r="B196" s="1448" t="s">
        <v>1536</v>
      </c>
      <c r="D196" s="1448"/>
    </row>
    <row r="197" spans="1:4">
      <c r="B197" s="1448" t="s">
        <v>1537</v>
      </c>
      <c r="D197" s="1448"/>
    </row>
    <row r="198" spans="1:4">
      <c r="B198" s="1448" t="s">
        <v>1538</v>
      </c>
      <c r="C198" s="1455"/>
    </row>
    <row r="199" spans="1:4">
      <c r="B199" s="1456"/>
      <c r="C199" s="1455"/>
    </row>
  </sheetData>
  <mergeCells count="6">
    <mergeCell ref="B4:C7"/>
    <mergeCell ref="A54:A55"/>
    <mergeCell ref="B54:B55"/>
    <mergeCell ref="A93:A94"/>
    <mergeCell ref="B93:B94"/>
    <mergeCell ref="B120:C120"/>
  </mergeCells>
  <hyperlinks>
    <hyperlink ref="A1" location="Índice!A1" display="Volver al Índice" xr:uid="{D8C36118-FC21-47ED-B167-12F238DDE783}"/>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24599-AE01-4F4C-81F1-5DCF7DCA81F8}">
  <sheetPr>
    <pageSetUpPr autoPageBreaks="0"/>
  </sheetPr>
  <dimension ref="A1:CJ145"/>
  <sheetViews>
    <sheetView showGridLines="0" zoomScaleNormal="100" zoomScaleSheetLayoutView="100" workbookViewId="0"/>
  </sheetViews>
  <sheetFormatPr baseColWidth="10" defaultColWidth="13.140625" defaultRowHeight="12.75"/>
  <cols>
    <col min="1" max="1" width="60" style="549" customWidth="1"/>
    <col min="2" max="2" width="14.28515625" style="549" bestFit="1" customWidth="1"/>
    <col min="3" max="3" width="14.28515625" style="549" customWidth="1"/>
    <col min="4" max="4" width="14.28515625" style="549" bestFit="1" customWidth="1"/>
    <col min="5" max="5" width="2.85546875" style="549" customWidth="1"/>
    <col min="6" max="8" width="12" style="549" customWidth="1"/>
    <col min="9" max="9" width="2.85546875" style="549" customWidth="1"/>
    <col min="10" max="10" width="14.28515625" style="549" customWidth="1"/>
    <col min="11" max="12" width="14.28515625" style="549" bestFit="1" customWidth="1"/>
    <col min="13" max="13" width="60" style="551" customWidth="1"/>
    <col min="14" max="15" width="12" style="551" customWidth="1"/>
    <col min="16" max="16" width="13.140625" style="551" bestFit="1" customWidth="1"/>
    <col min="17" max="17" width="2.85546875" style="551" customWidth="1"/>
    <col min="18" max="19" width="12" style="551" customWidth="1"/>
    <col min="20" max="20" width="13.140625" style="551" bestFit="1" customWidth="1"/>
    <col min="21" max="21" width="2.85546875" style="551" customWidth="1"/>
    <col min="22" max="24" width="13.140625" style="551" bestFit="1" customWidth="1"/>
    <col min="25" max="25" width="60" style="551" customWidth="1"/>
    <col min="26" max="28" width="13.140625" style="551" customWidth="1"/>
    <col min="29" max="29" width="2.85546875" style="551" customWidth="1"/>
    <col min="30" max="32" width="13.140625" style="551" customWidth="1"/>
    <col min="33" max="33" width="2.85546875" style="551" customWidth="1"/>
    <col min="34" max="34" width="13.140625" style="551" bestFit="1" customWidth="1"/>
    <col min="35" max="36" width="13.140625" style="551" customWidth="1"/>
    <col min="37" max="37" width="60" style="551" customWidth="1"/>
    <col min="38" max="39" width="13.140625" style="551" bestFit="1" customWidth="1"/>
    <col min="40" max="40" width="14.28515625" style="551" bestFit="1" customWidth="1"/>
    <col min="41" max="41" width="2.85546875" style="551" customWidth="1"/>
    <col min="42" max="44" width="13.140625" style="551" customWidth="1"/>
    <col min="45" max="45" width="2.85546875" style="551" customWidth="1"/>
    <col min="46" max="46" width="13.140625" style="551" bestFit="1" customWidth="1"/>
    <col min="47" max="48" width="14.28515625" style="551" bestFit="1" customWidth="1"/>
    <col min="49" max="49" width="56.5703125" style="551" customWidth="1"/>
    <col min="50" max="52" width="14.28515625" style="551" bestFit="1" customWidth="1"/>
    <col min="53" max="53" width="0.5703125" style="551" customWidth="1"/>
    <col min="54" max="56" width="14.28515625" style="551" bestFit="1" customWidth="1"/>
    <col min="57" max="57" width="0.5703125" style="551" customWidth="1"/>
    <col min="58" max="60" width="14.28515625" style="551" bestFit="1" customWidth="1"/>
    <col min="61" max="61" width="57.7109375" style="551" customWidth="1"/>
    <col min="62" max="64" width="14.28515625" style="551" bestFit="1" customWidth="1"/>
    <col min="65" max="65" width="0.5703125" style="551" customWidth="1"/>
    <col min="66" max="68" width="14.28515625" style="551" bestFit="1" customWidth="1"/>
    <col min="69" max="69" width="0.5703125" style="551" customWidth="1"/>
    <col min="70" max="72" width="15.42578125" style="551" customWidth="1"/>
    <col min="73" max="73" width="57.7109375" style="551" customWidth="1"/>
    <col min="74" max="76" width="14.28515625" style="551" customWidth="1"/>
    <col min="77" max="77" width="0.5703125" style="551" customWidth="1"/>
    <col min="78" max="80" width="14.28515625" style="551" bestFit="1" customWidth="1"/>
    <col min="81" max="81" width="16.5703125" style="552" bestFit="1" customWidth="1"/>
    <col min="82" max="16384" width="13.140625" style="552"/>
  </cols>
  <sheetData>
    <row r="1" spans="1:88" s="7" customFormat="1" ht="16.350000000000001" customHeight="1">
      <c r="A1" s="1402" t="s">
        <v>1230</v>
      </c>
      <c r="B1" s="433"/>
      <c r="C1" s="433"/>
      <c r="D1" s="433"/>
      <c r="E1" s="433"/>
      <c r="F1" s="433"/>
      <c r="G1" s="433"/>
      <c r="H1" s="433"/>
      <c r="I1" s="433"/>
      <c r="J1" s="433"/>
      <c r="K1" s="433"/>
      <c r="L1" s="433"/>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5"/>
      <c r="BJ1" s="435"/>
      <c r="BK1" s="435"/>
      <c r="BL1" s="435"/>
      <c r="BM1" s="435"/>
      <c r="BN1" s="435"/>
      <c r="BO1" s="435"/>
      <c r="BP1" s="435"/>
      <c r="BQ1" s="435"/>
      <c r="BR1" s="435"/>
      <c r="BS1" s="435"/>
      <c r="BT1" s="435"/>
      <c r="BV1" s="435"/>
      <c r="BW1" s="435"/>
      <c r="BX1" s="435"/>
      <c r="BY1" s="435"/>
    </row>
    <row r="2" spans="1:88" s="303" customFormat="1" ht="27" customHeight="1">
      <c r="A2" s="436" t="s">
        <v>497</v>
      </c>
      <c r="B2" s="436"/>
      <c r="C2" s="436"/>
      <c r="D2" s="436"/>
      <c r="E2" s="436"/>
      <c r="F2" s="436"/>
      <c r="G2" s="436"/>
      <c r="H2" s="436"/>
      <c r="I2" s="436"/>
      <c r="J2" s="436"/>
      <c r="K2" s="436"/>
      <c r="L2" s="436"/>
      <c r="M2" s="436" t="s">
        <v>497</v>
      </c>
      <c r="N2" s="436"/>
      <c r="O2" s="436"/>
      <c r="P2" s="436"/>
      <c r="Q2" s="436"/>
      <c r="R2" s="436"/>
      <c r="S2" s="436"/>
      <c r="T2" s="436"/>
      <c r="U2" s="436"/>
      <c r="V2" s="436"/>
      <c r="W2" s="436"/>
      <c r="X2" s="436"/>
      <c r="Y2" s="436" t="s">
        <v>497</v>
      </c>
      <c r="Z2" s="436"/>
      <c r="AA2" s="436"/>
      <c r="AB2" s="436"/>
      <c r="AC2" s="436"/>
      <c r="AD2" s="436"/>
      <c r="AE2" s="436"/>
      <c r="AF2" s="436"/>
      <c r="AG2" s="436"/>
      <c r="AH2" s="436"/>
      <c r="AI2" s="436"/>
      <c r="AJ2" s="436"/>
      <c r="AK2" s="436" t="s">
        <v>497</v>
      </c>
      <c r="AL2" s="436"/>
      <c r="AM2" s="436"/>
      <c r="AN2" s="436"/>
      <c r="AO2" s="436"/>
      <c r="AP2" s="436"/>
      <c r="AQ2" s="436"/>
      <c r="AR2" s="436"/>
      <c r="AS2" s="436"/>
      <c r="AT2" s="436"/>
      <c r="AU2" s="436"/>
      <c r="AV2" s="436"/>
      <c r="AW2" s="436" t="s">
        <v>497</v>
      </c>
      <c r="AX2" s="436"/>
      <c r="AY2" s="436"/>
      <c r="AZ2" s="436"/>
      <c r="BA2" s="436"/>
      <c r="BB2" s="436"/>
      <c r="BC2" s="436"/>
      <c r="BD2" s="436"/>
      <c r="BE2" s="436"/>
      <c r="BF2" s="436"/>
      <c r="BG2" s="436"/>
      <c r="BH2" s="436"/>
      <c r="BI2" s="436" t="s">
        <v>497</v>
      </c>
      <c r="BJ2" s="436"/>
      <c r="BK2" s="436"/>
      <c r="BL2" s="436"/>
      <c r="BM2" s="436"/>
      <c r="BN2" s="436"/>
      <c r="BO2" s="436"/>
      <c r="BP2" s="436"/>
      <c r="BQ2" s="436"/>
      <c r="BR2" s="436"/>
      <c r="BS2" s="436"/>
      <c r="BT2" s="436"/>
      <c r="BU2" s="437" t="s">
        <v>497</v>
      </c>
      <c r="BV2" s="437"/>
      <c r="BW2" s="437"/>
      <c r="BX2" s="437"/>
      <c r="BY2" s="437"/>
      <c r="BZ2" s="437"/>
      <c r="CA2" s="437"/>
      <c r="CB2" s="437"/>
      <c r="CC2" s="438"/>
      <c r="CD2" s="438"/>
      <c r="CE2" s="438"/>
      <c r="CF2" s="438"/>
      <c r="CG2" s="438"/>
      <c r="CH2" s="438"/>
      <c r="CI2" s="438"/>
      <c r="CJ2" s="438"/>
    </row>
    <row r="3" spans="1:88" s="442" customFormat="1" ht="18" customHeight="1">
      <c r="A3" s="439">
        <v>45657</v>
      </c>
      <c r="B3" s="439"/>
      <c r="C3" s="439"/>
      <c r="D3" s="439"/>
      <c r="E3" s="439"/>
      <c r="F3" s="439"/>
      <c r="G3" s="439"/>
      <c r="H3" s="439"/>
      <c r="I3" s="439"/>
      <c r="J3" s="439"/>
      <c r="K3" s="439"/>
      <c r="L3" s="439"/>
      <c r="M3" s="439">
        <v>45657</v>
      </c>
      <c r="N3" s="439"/>
      <c r="O3" s="439"/>
      <c r="P3" s="439"/>
      <c r="Q3" s="439"/>
      <c r="R3" s="439"/>
      <c r="S3" s="439"/>
      <c r="T3" s="439"/>
      <c r="U3" s="439"/>
      <c r="V3" s="439"/>
      <c r="W3" s="439"/>
      <c r="X3" s="439"/>
      <c r="Y3" s="439">
        <v>45657</v>
      </c>
      <c r="Z3" s="439"/>
      <c r="AA3" s="439"/>
      <c r="AB3" s="439"/>
      <c r="AC3" s="439"/>
      <c r="AD3" s="439"/>
      <c r="AE3" s="439"/>
      <c r="AF3" s="439"/>
      <c r="AG3" s="439"/>
      <c r="AH3" s="439"/>
      <c r="AI3" s="439"/>
      <c r="AJ3" s="439"/>
      <c r="AK3" s="439">
        <v>45657</v>
      </c>
      <c r="AL3" s="439"/>
      <c r="AM3" s="439"/>
      <c r="AN3" s="439"/>
      <c r="AO3" s="439"/>
      <c r="AP3" s="439"/>
      <c r="AQ3" s="439"/>
      <c r="AR3" s="439"/>
      <c r="AS3" s="439"/>
      <c r="AT3" s="439"/>
      <c r="AU3" s="439"/>
      <c r="AV3" s="439"/>
      <c r="AW3" s="439">
        <v>45657</v>
      </c>
      <c r="AX3" s="439"/>
      <c r="AY3" s="439"/>
      <c r="AZ3" s="439"/>
      <c r="BA3" s="439"/>
      <c r="BB3" s="439"/>
      <c r="BC3" s="439"/>
      <c r="BD3" s="439"/>
      <c r="BE3" s="439"/>
      <c r="BF3" s="439"/>
      <c r="BG3" s="439"/>
      <c r="BH3" s="439"/>
      <c r="BI3" s="439">
        <v>45657</v>
      </c>
      <c r="BJ3" s="439"/>
      <c r="BK3" s="439"/>
      <c r="BL3" s="439"/>
      <c r="BM3" s="439"/>
      <c r="BN3" s="439"/>
      <c r="BO3" s="439"/>
      <c r="BP3" s="439"/>
      <c r="BQ3" s="439"/>
      <c r="BR3" s="439"/>
      <c r="BS3" s="439"/>
      <c r="BT3" s="439"/>
      <c r="BU3" s="440">
        <v>45657</v>
      </c>
      <c r="BV3" s="440"/>
      <c r="BW3" s="440"/>
      <c r="BX3" s="440"/>
      <c r="BY3" s="440"/>
      <c r="BZ3" s="440"/>
      <c r="CA3" s="440"/>
      <c r="CB3" s="440"/>
      <c r="CC3" s="441"/>
      <c r="CD3" s="441"/>
      <c r="CE3" s="441"/>
      <c r="CF3" s="441"/>
      <c r="CG3" s="441"/>
      <c r="CH3" s="441"/>
      <c r="CI3" s="441"/>
      <c r="CJ3" s="441"/>
    </row>
    <row r="4" spans="1:88" s="305" customFormat="1" ht="18" customHeight="1">
      <c r="A4" s="443" t="s">
        <v>498</v>
      </c>
      <c r="B4" s="444"/>
      <c r="C4" s="444"/>
      <c r="D4" s="444"/>
      <c r="E4" s="444"/>
      <c r="F4" s="444"/>
      <c r="G4" s="444"/>
      <c r="H4" s="444"/>
      <c r="I4" s="444"/>
      <c r="J4" s="444"/>
      <c r="K4" s="444"/>
      <c r="L4" s="444"/>
      <c r="M4" s="443" t="s">
        <v>498</v>
      </c>
      <c r="N4" s="444"/>
      <c r="O4" s="444"/>
      <c r="P4" s="444"/>
      <c r="Q4" s="444"/>
      <c r="R4" s="444"/>
      <c r="S4" s="444"/>
      <c r="T4" s="444"/>
      <c r="U4" s="444"/>
      <c r="V4" s="444"/>
      <c r="W4" s="444"/>
      <c r="X4" s="444"/>
      <c r="Y4" s="443" t="s">
        <v>498</v>
      </c>
      <c r="Z4" s="444"/>
      <c r="AA4" s="444"/>
      <c r="AB4" s="444"/>
      <c r="AC4" s="444"/>
      <c r="AD4" s="444"/>
      <c r="AE4" s="444"/>
      <c r="AF4" s="444"/>
      <c r="AG4" s="444"/>
      <c r="AH4" s="444"/>
      <c r="AI4" s="444"/>
      <c r="AJ4" s="444"/>
      <c r="AK4" s="443" t="s">
        <v>498</v>
      </c>
      <c r="AL4" s="444"/>
      <c r="AM4" s="444"/>
      <c r="AN4" s="444"/>
      <c r="AO4" s="444"/>
      <c r="AP4" s="444"/>
      <c r="AQ4" s="444"/>
      <c r="AR4" s="444"/>
      <c r="AS4" s="444"/>
      <c r="AT4" s="444"/>
      <c r="AU4" s="444"/>
      <c r="AV4" s="444"/>
      <c r="AW4" s="443" t="s">
        <v>498</v>
      </c>
      <c r="AX4" s="444"/>
      <c r="AY4" s="444"/>
      <c r="AZ4" s="444"/>
      <c r="BA4" s="444"/>
      <c r="BB4" s="444"/>
      <c r="BC4" s="444"/>
      <c r="BD4" s="444"/>
      <c r="BE4" s="444"/>
      <c r="BF4" s="444"/>
      <c r="BG4" s="444"/>
      <c r="BH4" s="444"/>
      <c r="BI4" s="443" t="s">
        <v>498</v>
      </c>
      <c r="BJ4" s="443"/>
      <c r="BK4" s="443"/>
      <c r="BL4" s="443"/>
      <c r="BM4" s="443"/>
      <c r="BN4" s="443"/>
      <c r="BO4" s="443"/>
      <c r="BP4" s="443"/>
      <c r="BQ4" s="443"/>
      <c r="BR4" s="443"/>
      <c r="BS4" s="443"/>
      <c r="BT4" s="443"/>
      <c r="BU4" s="443" t="s">
        <v>499</v>
      </c>
      <c r="BV4" s="443"/>
      <c r="BW4" s="443"/>
      <c r="BX4" s="443"/>
      <c r="BY4" s="443"/>
      <c r="BZ4" s="443"/>
      <c r="CA4" s="443"/>
      <c r="CB4" s="443"/>
      <c r="CC4" s="445"/>
      <c r="CD4" s="445"/>
      <c r="CE4" s="445"/>
      <c r="CF4" s="445"/>
      <c r="CG4" s="445"/>
      <c r="CH4" s="445"/>
      <c r="CI4" s="445"/>
      <c r="CJ4" s="445"/>
    </row>
    <row r="5" spans="1:88" s="7" customFormat="1" ht="4.5" customHeight="1" thickBot="1">
      <c r="A5" s="446"/>
      <c r="B5" s="447"/>
      <c r="C5" s="448"/>
      <c r="D5" s="448"/>
      <c r="E5" s="448"/>
      <c r="F5" s="448"/>
      <c r="G5" s="448"/>
      <c r="H5" s="449"/>
      <c r="I5" s="449"/>
      <c r="J5" s="448"/>
      <c r="K5" s="448"/>
      <c r="L5" s="449"/>
      <c r="M5" s="450"/>
      <c r="N5" s="451"/>
      <c r="O5" s="451"/>
      <c r="P5" s="452"/>
      <c r="Q5" s="452"/>
      <c r="R5" s="451"/>
      <c r="S5" s="451"/>
      <c r="T5" s="451"/>
      <c r="U5" s="451"/>
      <c r="V5" s="451"/>
      <c r="W5" s="451"/>
      <c r="X5" s="451"/>
      <c r="Y5" s="450"/>
      <c r="Z5" s="451"/>
      <c r="AA5" s="451"/>
      <c r="AB5" s="451"/>
      <c r="AC5" s="451"/>
      <c r="AD5" s="451"/>
      <c r="AE5" s="451"/>
      <c r="AF5" s="451"/>
      <c r="AG5" s="451"/>
      <c r="AH5" s="451"/>
      <c r="AI5" s="451"/>
      <c r="AJ5" s="451"/>
      <c r="AK5" s="450"/>
      <c r="AL5" s="453"/>
      <c r="AM5" s="451"/>
      <c r="AN5" s="451"/>
      <c r="AO5" s="451"/>
      <c r="AP5" s="451"/>
      <c r="AQ5" s="451"/>
      <c r="AR5" s="451"/>
      <c r="AS5" s="451"/>
      <c r="AT5" s="451"/>
      <c r="AU5" s="451"/>
      <c r="AV5" s="452"/>
      <c r="AW5" s="450"/>
      <c r="AX5" s="450"/>
      <c r="AY5" s="450"/>
      <c r="AZ5" s="450"/>
      <c r="BA5" s="450"/>
      <c r="BB5" s="453"/>
      <c r="BC5" s="451"/>
      <c r="BD5" s="451"/>
      <c r="BE5" s="451"/>
      <c r="BF5" s="451"/>
      <c r="BG5" s="451"/>
      <c r="BH5" s="452"/>
      <c r="BI5" s="450"/>
      <c r="BJ5" s="451"/>
      <c r="BK5" s="451"/>
      <c r="BL5" s="452"/>
      <c r="BM5" s="452"/>
      <c r="BN5" s="451"/>
      <c r="BO5" s="451"/>
      <c r="BP5" s="452"/>
      <c r="BQ5" s="452"/>
      <c r="BR5" s="450"/>
      <c r="BS5" s="450"/>
      <c r="BT5" s="450"/>
      <c r="BU5" s="450"/>
      <c r="BV5" s="450"/>
      <c r="BW5" s="450"/>
      <c r="BX5" s="450"/>
      <c r="BY5" s="450"/>
      <c r="BZ5" s="450"/>
      <c r="CA5" s="450"/>
      <c r="CB5" s="450"/>
    </row>
    <row r="6" spans="1:88" s="13" customFormat="1" ht="27" customHeight="1" thickTop="1">
      <c r="A6" s="454" t="s">
        <v>500</v>
      </c>
      <c r="B6" s="455" t="s">
        <v>501</v>
      </c>
      <c r="C6" s="455"/>
      <c r="D6" s="455"/>
      <c r="E6" s="456"/>
      <c r="F6" s="455" t="s">
        <v>30</v>
      </c>
      <c r="G6" s="455"/>
      <c r="H6" s="455"/>
      <c r="I6" s="456"/>
      <c r="J6" s="455" t="s">
        <v>502</v>
      </c>
      <c r="K6" s="455"/>
      <c r="L6" s="455"/>
      <c r="M6" s="454" t="s">
        <v>500</v>
      </c>
      <c r="N6" s="457" t="s">
        <v>503</v>
      </c>
      <c r="O6" s="457"/>
      <c r="P6" s="457"/>
      <c r="Q6" s="458"/>
      <c r="R6" s="457" t="s">
        <v>504</v>
      </c>
      <c r="S6" s="457"/>
      <c r="T6" s="457"/>
      <c r="U6" s="458"/>
      <c r="V6" s="457" t="s">
        <v>114</v>
      </c>
      <c r="W6" s="457"/>
      <c r="X6" s="457"/>
      <c r="Y6" s="454" t="s">
        <v>500</v>
      </c>
      <c r="Z6" s="457" t="s">
        <v>35</v>
      </c>
      <c r="AA6" s="457"/>
      <c r="AB6" s="457"/>
      <c r="AC6" s="458"/>
      <c r="AD6" s="457" t="s">
        <v>505</v>
      </c>
      <c r="AE6" s="457"/>
      <c r="AF6" s="457"/>
      <c r="AG6" s="458"/>
      <c r="AH6" s="457" t="s">
        <v>37</v>
      </c>
      <c r="AI6" s="457"/>
      <c r="AJ6" s="457"/>
      <c r="AK6" s="454" t="s">
        <v>500</v>
      </c>
      <c r="AL6" s="457" t="s">
        <v>506</v>
      </c>
      <c r="AM6" s="457"/>
      <c r="AN6" s="457"/>
      <c r="AO6" s="458"/>
      <c r="AP6" s="457" t="s">
        <v>507</v>
      </c>
      <c r="AQ6" s="457"/>
      <c r="AR6" s="457"/>
      <c r="AS6" s="458"/>
      <c r="AT6" s="457" t="s">
        <v>508</v>
      </c>
      <c r="AU6" s="457"/>
      <c r="AV6" s="457"/>
      <c r="AW6" s="454" t="s">
        <v>500</v>
      </c>
      <c r="AX6" s="457" t="s">
        <v>509</v>
      </c>
      <c r="AY6" s="457"/>
      <c r="AZ6" s="457"/>
      <c r="BA6" s="459"/>
      <c r="BB6" s="460" t="s">
        <v>42</v>
      </c>
      <c r="BC6" s="460"/>
      <c r="BD6" s="460"/>
      <c r="BE6" s="458"/>
      <c r="BF6" s="457" t="s">
        <v>510</v>
      </c>
      <c r="BG6" s="457"/>
      <c r="BH6" s="457"/>
      <c r="BI6" s="459" t="s">
        <v>500</v>
      </c>
      <c r="BJ6" s="457" t="s">
        <v>44</v>
      </c>
      <c r="BK6" s="457"/>
      <c r="BL6" s="457"/>
      <c r="BM6" s="461"/>
      <c r="BN6" s="457" t="s">
        <v>45</v>
      </c>
      <c r="BO6" s="457"/>
      <c r="BP6" s="457"/>
      <c r="BQ6" s="461"/>
      <c r="BR6" s="457" t="s">
        <v>511</v>
      </c>
      <c r="BS6" s="457"/>
      <c r="BT6" s="457"/>
      <c r="BU6" s="459" t="s">
        <v>500</v>
      </c>
      <c r="BV6" s="457" t="s">
        <v>512</v>
      </c>
      <c r="BW6" s="457"/>
      <c r="BX6" s="457"/>
      <c r="BY6" s="461"/>
      <c r="BZ6" s="457" t="s">
        <v>513</v>
      </c>
      <c r="CA6" s="457"/>
      <c r="CB6" s="457"/>
    </row>
    <row r="7" spans="1:88" s="13" customFormat="1" ht="13.7" customHeight="1">
      <c r="A7" s="462"/>
      <c r="B7" s="463" t="s">
        <v>514</v>
      </c>
      <c r="C7" s="464" t="s">
        <v>515</v>
      </c>
      <c r="D7" s="464" t="s">
        <v>516</v>
      </c>
      <c r="E7" s="463"/>
      <c r="F7" s="463" t="s">
        <v>514</v>
      </c>
      <c r="G7" s="464" t="s">
        <v>515</v>
      </c>
      <c r="H7" s="463" t="s">
        <v>516</v>
      </c>
      <c r="I7" s="463"/>
      <c r="J7" s="464" t="s">
        <v>514</v>
      </c>
      <c r="K7" s="464" t="s">
        <v>515</v>
      </c>
      <c r="L7" s="464" t="s">
        <v>516</v>
      </c>
      <c r="M7" s="462"/>
      <c r="N7" s="465" t="s">
        <v>514</v>
      </c>
      <c r="O7" s="466" t="s">
        <v>515</v>
      </c>
      <c r="P7" s="465" t="s">
        <v>516</v>
      </c>
      <c r="Q7" s="465"/>
      <c r="R7" s="465" t="s">
        <v>514</v>
      </c>
      <c r="S7" s="466" t="s">
        <v>515</v>
      </c>
      <c r="T7" s="465" t="s">
        <v>516</v>
      </c>
      <c r="U7" s="465"/>
      <c r="V7" s="465" t="s">
        <v>514</v>
      </c>
      <c r="W7" s="466" t="s">
        <v>515</v>
      </c>
      <c r="X7" s="466" t="s">
        <v>516</v>
      </c>
      <c r="Y7" s="462"/>
      <c r="Z7" s="465" t="s">
        <v>514</v>
      </c>
      <c r="AA7" s="466" t="s">
        <v>515</v>
      </c>
      <c r="AB7" s="465" t="s">
        <v>516</v>
      </c>
      <c r="AC7" s="465"/>
      <c r="AD7" s="466" t="s">
        <v>514</v>
      </c>
      <c r="AE7" s="466" t="s">
        <v>515</v>
      </c>
      <c r="AF7" s="466" t="s">
        <v>516</v>
      </c>
      <c r="AG7" s="465"/>
      <c r="AH7" s="465" t="s">
        <v>514</v>
      </c>
      <c r="AI7" s="466" t="s">
        <v>515</v>
      </c>
      <c r="AJ7" s="466" t="s">
        <v>516</v>
      </c>
      <c r="AK7" s="462"/>
      <c r="AL7" s="466" t="s">
        <v>514</v>
      </c>
      <c r="AM7" s="466" t="s">
        <v>515</v>
      </c>
      <c r="AN7" s="466" t="s">
        <v>516</v>
      </c>
      <c r="AO7" s="465"/>
      <c r="AP7" s="465" t="s">
        <v>514</v>
      </c>
      <c r="AQ7" s="466" t="s">
        <v>515</v>
      </c>
      <c r="AR7" s="465" t="s">
        <v>516</v>
      </c>
      <c r="AS7" s="465"/>
      <c r="AT7" s="465" t="s">
        <v>514</v>
      </c>
      <c r="AU7" s="466" t="s">
        <v>515</v>
      </c>
      <c r="AV7" s="466" t="s">
        <v>516</v>
      </c>
      <c r="AW7" s="462"/>
      <c r="AX7" s="465" t="s">
        <v>514</v>
      </c>
      <c r="AY7" s="466" t="s">
        <v>515</v>
      </c>
      <c r="AZ7" s="465" t="s">
        <v>516</v>
      </c>
      <c r="BA7" s="467"/>
      <c r="BB7" s="465" t="s">
        <v>514</v>
      </c>
      <c r="BC7" s="466" t="s">
        <v>515</v>
      </c>
      <c r="BD7" s="465" t="s">
        <v>516</v>
      </c>
      <c r="BE7" s="465"/>
      <c r="BF7" s="465" t="s">
        <v>514</v>
      </c>
      <c r="BG7" s="466" t="s">
        <v>515</v>
      </c>
      <c r="BH7" s="465" t="s">
        <v>516</v>
      </c>
      <c r="BI7" s="467"/>
      <c r="BJ7" s="465" t="s">
        <v>514</v>
      </c>
      <c r="BK7" s="466" t="s">
        <v>515</v>
      </c>
      <c r="BL7" s="465" t="s">
        <v>516</v>
      </c>
      <c r="BM7" s="465"/>
      <c r="BN7" s="465" t="s">
        <v>514</v>
      </c>
      <c r="BO7" s="466" t="s">
        <v>515</v>
      </c>
      <c r="BP7" s="465" t="s">
        <v>516</v>
      </c>
      <c r="BQ7" s="465"/>
      <c r="BR7" s="465" t="s">
        <v>514</v>
      </c>
      <c r="BS7" s="466" t="s">
        <v>515</v>
      </c>
      <c r="BT7" s="466" t="s">
        <v>516</v>
      </c>
      <c r="BU7" s="467"/>
      <c r="BV7" s="465" t="s">
        <v>514</v>
      </c>
      <c r="BW7" s="466" t="s">
        <v>515</v>
      </c>
      <c r="BX7" s="466" t="s">
        <v>516</v>
      </c>
      <c r="BY7" s="465"/>
      <c r="BZ7" s="465" t="s">
        <v>514</v>
      </c>
      <c r="CA7" s="466" t="s">
        <v>515</v>
      </c>
      <c r="CB7" s="465" t="s">
        <v>516</v>
      </c>
    </row>
    <row r="8" spans="1:88" s="7" customFormat="1" ht="4.5" customHeight="1">
      <c r="A8" s="468"/>
      <c r="B8" s="469"/>
      <c r="C8" s="469"/>
      <c r="D8" s="469"/>
      <c r="E8" s="469"/>
      <c r="F8" s="469"/>
      <c r="G8" s="469"/>
      <c r="H8" s="469"/>
      <c r="I8" s="469"/>
      <c r="J8" s="469"/>
      <c r="K8" s="469"/>
      <c r="L8" s="469"/>
      <c r="M8" s="470"/>
      <c r="N8" s="469"/>
      <c r="O8" s="469"/>
      <c r="P8" s="469"/>
      <c r="Q8" s="469"/>
      <c r="R8" s="469"/>
      <c r="S8" s="469"/>
      <c r="T8" s="469"/>
      <c r="U8" s="469"/>
      <c r="V8" s="469"/>
      <c r="W8" s="469"/>
      <c r="X8" s="469"/>
      <c r="Y8" s="470"/>
      <c r="Z8" s="469"/>
      <c r="AA8" s="469"/>
      <c r="AB8" s="469"/>
      <c r="AC8" s="469"/>
      <c r="AD8" s="469"/>
      <c r="AE8" s="469"/>
      <c r="AF8" s="469"/>
      <c r="AG8" s="469"/>
      <c r="AH8" s="469"/>
      <c r="AI8" s="469"/>
      <c r="AJ8" s="469"/>
      <c r="AK8" s="470"/>
      <c r="AL8" s="469"/>
      <c r="AM8" s="469"/>
      <c r="AN8" s="469"/>
      <c r="AO8" s="469"/>
      <c r="AP8" s="469"/>
      <c r="AQ8" s="469"/>
      <c r="AR8" s="469"/>
      <c r="AS8" s="469"/>
      <c r="AT8" s="469"/>
      <c r="AU8" s="469"/>
      <c r="AV8" s="469"/>
      <c r="AW8" s="470"/>
      <c r="AX8" s="470"/>
      <c r="AY8" s="470"/>
      <c r="AZ8" s="470"/>
      <c r="BA8" s="470"/>
      <c r="BB8" s="469"/>
      <c r="BC8" s="469"/>
      <c r="BD8" s="469"/>
      <c r="BE8" s="469"/>
      <c r="BF8" s="469"/>
      <c r="BG8" s="469"/>
      <c r="BH8" s="469"/>
      <c r="BI8" s="470"/>
      <c r="BJ8" s="469"/>
      <c r="BK8" s="469"/>
      <c r="BL8" s="469"/>
      <c r="BM8" s="469"/>
      <c r="BN8" s="469"/>
      <c r="BO8" s="469"/>
      <c r="BP8" s="469"/>
      <c r="BQ8" s="469"/>
      <c r="BR8" s="470"/>
      <c r="BS8" s="470"/>
      <c r="BT8" s="470"/>
      <c r="BU8" s="470"/>
      <c r="BV8" s="470"/>
      <c r="BW8" s="470"/>
      <c r="BX8" s="470"/>
      <c r="BY8" s="470"/>
      <c r="BZ8" s="470"/>
      <c r="CA8" s="470"/>
      <c r="CB8" s="470"/>
    </row>
    <row r="9" spans="1:88" s="474" customFormat="1" ht="9" customHeight="1">
      <c r="A9" s="471" t="s">
        <v>517</v>
      </c>
      <c r="B9" s="471">
        <v>4827788.9340000004</v>
      </c>
      <c r="C9" s="471">
        <v>8669063.4260000009</v>
      </c>
      <c r="D9" s="471">
        <v>13496852.361</v>
      </c>
      <c r="E9" s="471"/>
      <c r="F9" s="471">
        <v>154998.41</v>
      </c>
      <c r="G9" s="471">
        <v>158186.25899999999</v>
      </c>
      <c r="H9" s="471">
        <v>313184.67</v>
      </c>
      <c r="I9" s="471"/>
      <c r="J9" s="471">
        <v>4290254.72</v>
      </c>
      <c r="K9" s="471">
        <v>38218839.578000002</v>
      </c>
      <c r="L9" s="471">
        <v>42509094.299000002</v>
      </c>
      <c r="M9" s="471" t="s">
        <v>517</v>
      </c>
      <c r="N9" s="471">
        <v>418677.23800000001</v>
      </c>
      <c r="O9" s="471">
        <v>1260178.064</v>
      </c>
      <c r="P9" s="471">
        <v>1678855.3019999999</v>
      </c>
      <c r="Q9" s="472"/>
      <c r="R9" s="471">
        <v>683960.39599999995</v>
      </c>
      <c r="S9" s="471">
        <v>3178490.8629999999</v>
      </c>
      <c r="T9" s="471">
        <v>3862451.26</v>
      </c>
      <c r="U9" s="472"/>
      <c r="V9" s="471">
        <v>1195058.1029999999</v>
      </c>
      <c r="W9" s="471">
        <v>11901838.014</v>
      </c>
      <c r="X9" s="471">
        <v>13096896.117000001</v>
      </c>
      <c r="Y9" s="471" t="s">
        <v>517</v>
      </c>
      <c r="Z9" s="471">
        <v>874072.68599999999</v>
      </c>
      <c r="AA9" s="471">
        <v>1181174.7760000001</v>
      </c>
      <c r="AB9" s="471">
        <v>2055247.463</v>
      </c>
      <c r="AC9" s="472"/>
      <c r="AD9" s="471">
        <v>3221922.4019999998</v>
      </c>
      <c r="AE9" s="471">
        <v>8236574.4160000002</v>
      </c>
      <c r="AF9" s="471">
        <v>11458496.818</v>
      </c>
      <c r="AG9" s="472"/>
      <c r="AH9" s="471">
        <v>818212.73100000003</v>
      </c>
      <c r="AI9" s="471">
        <v>1013683.2290000001</v>
      </c>
      <c r="AJ9" s="471">
        <v>1831895.96</v>
      </c>
      <c r="AK9" s="471" t="s">
        <v>517</v>
      </c>
      <c r="AL9" s="471">
        <v>31350.772000000001</v>
      </c>
      <c r="AM9" s="471">
        <v>590567.01699999999</v>
      </c>
      <c r="AN9" s="471">
        <v>621917.79</v>
      </c>
      <c r="AO9" s="472"/>
      <c r="AP9" s="471">
        <v>179055.88</v>
      </c>
      <c r="AQ9" s="471">
        <v>605556.90300000005</v>
      </c>
      <c r="AR9" s="471">
        <v>784612.78399999999</v>
      </c>
      <c r="AS9" s="472"/>
      <c r="AT9" s="471">
        <v>33576.485999999997</v>
      </c>
      <c r="AU9" s="471">
        <v>1513230.7720000001</v>
      </c>
      <c r="AV9" s="471">
        <v>1546807.2579999999</v>
      </c>
      <c r="AW9" s="471" t="s">
        <v>517</v>
      </c>
      <c r="AX9" s="471">
        <v>158731.13</v>
      </c>
      <c r="AY9" s="471">
        <v>29936.962</v>
      </c>
      <c r="AZ9" s="471">
        <v>188668.09299999999</v>
      </c>
      <c r="BA9" s="472"/>
      <c r="BB9" s="471">
        <v>137833.101</v>
      </c>
      <c r="BC9" s="471">
        <v>104166.31</v>
      </c>
      <c r="BD9" s="471">
        <v>241999.41200000001</v>
      </c>
      <c r="BE9" s="472"/>
      <c r="BF9" s="471">
        <v>318668.55300000001</v>
      </c>
      <c r="BG9" s="471">
        <v>949845.424</v>
      </c>
      <c r="BH9" s="471">
        <v>1268513.977</v>
      </c>
      <c r="BI9" s="471" t="s">
        <v>517</v>
      </c>
      <c r="BJ9" s="471">
        <v>207478.236</v>
      </c>
      <c r="BK9" s="471">
        <v>1897780.3959999999</v>
      </c>
      <c r="BL9" s="471">
        <v>2105258.6329999999</v>
      </c>
      <c r="BM9" s="471"/>
      <c r="BN9" s="471">
        <v>58889.923000000003</v>
      </c>
      <c r="BO9" s="471">
        <v>275118.39600000001</v>
      </c>
      <c r="BP9" s="471">
        <v>334008.32000000001</v>
      </c>
      <c r="BQ9" s="471"/>
      <c r="BR9" s="471">
        <v>17610529.701000001</v>
      </c>
      <c r="BS9" s="471">
        <v>79784230.804999992</v>
      </c>
      <c r="BT9" s="471">
        <v>97394760.51699999</v>
      </c>
      <c r="BU9" s="471" t="s">
        <v>517</v>
      </c>
      <c r="BV9" s="471">
        <v>4290254.72</v>
      </c>
      <c r="BW9" s="471">
        <v>39566201.174999997</v>
      </c>
      <c r="BX9" s="471">
        <v>43856455.895999998</v>
      </c>
      <c r="BY9" s="471"/>
      <c r="BZ9" s="471">
        <v>17610529.701000001</v>
      </c>
      <c r="CA9" s="471">
        <v>81131592.40199998</v>
      </c>
      <c r="CB9" s="471">
        <v>98742122.113999993</v>
      </c>
      <c r="CC9" s="473"/>
      <c r="CD9" s="24"/>
      <c r="CE9" s="24"/>
      <c r="CF9" s="24"/>
    </row>
    <row r="10" spans="1:88" s="474" customFormat="1" ht="9" customHeight="1">
      <c r="A10" s="475" t="s">
        <v>518</v>
      </c>
      <c r="B10" s="476">
        <v>2136057.9040000001</v>
      </c>
      <c r="C10" s="476">
        <v>1115398.233</v>
      </c>
      <c r="D10" s="476">
        <v>3251456.1379999998</v>
      </c>
      <c r="E10" s="476"/>
      <c r="F10" s="476">
        <v>42768.182000000001</v>
      </c>
      <c r="G10" s="476">
        <v>22068.329000000002</v>
      </c>
      <c r="H10" s="476">
        <v>64836.510999999999</v>
      </c>
      <c r="I10" s="476"/>
      <c r="J10" s="476">
        <v>2331356.6060000001</v>
      </c>
      <c r="K10" s="476">
        <v>1634593.2949999999</v>
      </c>
      <c r="L10" s="476">
        <v>3965949.9010000001</v>
      </c>
      <c r="M10" s="475" t="s">
        <v>518</v>
      </c>
      <c r="N10" s="476">
        <v>103543.045</v>
      </c>
      <c r="O10" s="476">
        <v>127317.067</v>
      </c>
      <c r="P10" s="476">
        <v>230860.11199999999</v>
      </c>
      <c r="Q10" s="477"/>
      <c r="R10" s="476">
        <v>171489.198</v>
      </c>
      <c r="S10" s="476">
        <v>90660.183999999994</v>
      </c>
      <c r="T10" s="476">
        <v>262149.38199999998</v>
      </c>
      <c r="U10" s="477"/>
      <c r="V10" s="476">
        <v>686854.38600000006</v>
      </c>
      <c r="W10" s="476">
        <v>513952.40700000001</v>
      </c>
      <c r="X10" s="476">
        <v>1200806.7930000001</v>
      </c>
      <c r="Y10" s="475" t="s">
        <v>518</v>
      </c>
      <c r="Z10" s="476">
        <v>5361.6009999999997</v>
      </c>
      <c r="AA10" s="476">
        <v>15270.553</v>
      </c>
      <c r="AB10" s="476">
        <v>20632.154999999999</v>
      </c>
      <c r="AC10" s="477"/>
      <c r="AD10" s="476">
        <v>1690476.858</v>
      </c>
      <c r="AE10" s="476">
        <v>1094276.439</v>
      </c>
      <c r="AF10" s="476">
        <v>2784753.298</v>
      </c>
      <c r="AG10" s="477"/>
      <c r="AH10" s="476">
        <v>359579.68900000001</v>
      </c>
      <c r="AI10" s="476">
        <v>110187.603</v>
      </c>
      <c r="AJ10" s="476">
        <v>469767.29300000001</v>
      </c>
      <c r="AK10" s="475" t="s">
        <v>518</v>
      </c>
      <c r="AL10" s="476">
        <v>17528.212</v>
      </c>
      <c r="AM10" s="476">
        <v>26921.504000000001</v>
      </c>
      <c r="AN10" s="476">
        <v>44449.716</v>
      </c>
      <c r="AO10" s="477"/>
      <c r="AP10" s="476">
        <v>106398.272</v>
      </c>
      <c r="AQ10" s="476">
        <v>18686.02</v>
      </c>
      <c r="AR10" s="476">
        <v>125084.292</v>
      </c>
      <c r="AS10" s="477"/>
      <c r="AT10" s="476">
        <v>7758.8220000000001</v>
      </c>
      <c r="AU10" s="476">
        <v>837.596</v>
      </c>
      <c r="AV10" s="476">
        <v>8596.4189999999999</v>
      </c>
      <c r="AW10" s="475" t="s">
        <v>518</v>
      </c>
      <c r="AX10" s="476">
        <v>33472.398999999998</v>
      </c>
      <c r="AY10" s="476">
        <v>1916.7560000000001</v>
      </c>
      <c r="AZ10" s="476">
        <v>35389.156000000003</v>
      </c>
      <c r="BA10" s="477"/>
      <c r="BB10" s="476">
        <v>28741.212</v>
      </c>
      <c r="BC10" s="476">
        <v>6685.9780000000001</v>
      </c>
      <c r="BD10" s="476">
        <v>35427.19</v>
      </c>
      <c r="BE10" s="477"/>
      <c r="BF10" s="476">
        <v>0</v>
      </c>
      <c r="BG10" s="476">
        <v>0</v>
      </c>
      <c r="BH10" s="476">
        <v>0</v>
      </c>
      <c r="BI10" s="475" t="s">
        <v>518</v>
      </c>
      <c r="BJ10" s="476">
        <v>0</v>
      </c>
      <c r="BK10" s="476">
        <v>0</v>
      </c>
      <c r="BL10" s="476">
        <v>0</v>
      </c>
      <c r="BM10" s="476"/>
      <c r="BN10" s="476">
        <v>0</v>
      </c>
      <c r="BO10" s="476">
        <v>0</v>
      </c>
      <c r="BP10" s="476">
        <v>0</v>
      </c>
      <c r="BQ10" s="476"/>
      <c r="BR10" s="476">
        <v>7721386.3859999999</v>
      </c>
      <c r="BS10" s="476">
        <v>4778771.9639999988</v>
      </c>
      <c r="BT10" s="476">
        <v>12500158.355999997</v>
      </c>
      <c r="BU10" s="475" t="s">
        <v>518</v>
      </c>
      <c r="BV10" s="476">
        <v>2331356.6060000001</v>
      </c>
      <c r="BW10" s="476">
        <v>1634600.7720000001</v>
      </c>
      <c r="BX10" s="476">
        <v>3965957.378</v>
      </c>
      <c r="BY10" s="476"/>
      <c r="BZ10" s="476">
        <v>7721386.3859999999</v>
      </c>
      <c r="CA10" s="476">
        <v>4778779.4409999987</v>
      </c>
      <c r="CB10" s="476">
        <v>12500165.832999997</v>
      </c>
      <c r="CC10" s="473"/>
      <c r="CD10" s="24"/>
      <c r="CE10" s="24"/>
      <c r="CF10" s="24"/>
    </row>
    <row r="11" spans="1:88" s="474" customFormat="1" ht="9" customHeight="1">
      <c r="A11" s="478" t="s">
        <v>519</v>
      </c>
      <c r="B11" s="476">
        <v>2210165.4730000002</v>
      </c>
      <c r="C11" s="476">
        <v>7039693.392</v>
      </c>
      <c r="D11" s="476">
        <v>9249858.8650000002</v>
      </c>
      <c r="E11" s="476"/>
      <c r="F11" s="476">
        <v>111164.302</v>
      </c>
      <c r="G11" s="476">
        <v>136117.93</v>
      </c>
      <c r="H11" s="476">
        <v>247282.23199999999</v>
      </c>
      <c r="I11" s="476"/>
      <c r="J11" s="476">
        <v>1946342.5859999999</v>
      </c>
      <c r="K11" s="476">
        <v>35499766.859999999</v>
      </c>
      <c r="L11" s="476">
        <v>37446109.446999997</v>
      </c>
      <c r="M11" s="478" t="s">
        <v>519</v>
      </c>
      <c r="N11" s="476">
        <v>283554.15100000001</v>
      </c>
      <c r="O11" s="476">
        <v>1124706.469</v>
      </c>
      <c r="P11" s="476">
        <v>1408260.62</v>
      </c>
      <c r="Q11" s="476"/>
      <c r="R11" s="476">
        <v>497411.15500000003</v>
      </c>
      <c r="S11" s="476">
        <v>3077593.628</v>
      </c>
      <c r="T11" s="476">
        <v>3575004.7829999998</v>
      </c>
      <c r="U11" s="476"/>
      <c r="V11" s="476">
        <v>180803.34099999999</v>
      </c>
      <c r="W11" s="476">
        <v>11328093.687999999</v>
      </c>
      <c r="X11" s="476">
        <v>11508897.029999999</v>
      </c>
      <c r="Y11" s="478" t="s">
        <v>519</v>
      </c>
      <c r="Z11" s="476">
        <v>867661.44499999995</v>
      </c>
      <c r="AA11" s="476">
        <v>1150938.858</v>
      </c>
      <c r="AB11" s="476">
        <v>2018600.3030000001</v>
      </c>
      <c r="AC11" s="476"/>
      <c r="AD11" s="476">
        <v>975435.07799999998</v>
      </c>
      <c r="AE11" s="476">
        <v>7047976.9060000004</v>
      </c>
      <c r="AF11" s="476">
        <v>8023411.9840000002</v>
      </c>
      <c r="AG11" s="476"/>
      <c r="AH11" s="476">
        <v>433191.86800000002</v>
      </c>
      <c r="AI11" s="476">
        <v>877322.745</v>
      </c>
      <c r="AJ11" s="476">
        <v>1310514.6129999999</v>
      </c>
      <c r="AK11" s="478" t="s">
        <v>519</v>
      </c>
      <c r="AL11" s="476">
        <v>11926.205</v>
      </c>
      <c r="AM11" s="476">
        <v>563397.08900000004</v>
      </c>
      <c r="AN11" s="476">
        <v>575323.29399999999</v>
      </c>
      <c r="AO11" s="476"/>
      <c r="AP11" s="476">
        <v>71900.145999999993</v>
      </c>
      <c r="AQ11" s="476">
        <v>586787.21200000006</v>
      </c>
      <c r="AR11" s="476">
        <v>658687.35900000005</v>
      </c>
      <c r="AS11" s="476"/>
      <c r="AT11" s="476">
        <v>25752.495999999999</v>
      </c>
      <c r="AU11" s="476">
        <v>1507030.459</v>
      </c>
      <c r="AV11" s="476">
        <v>1532782.956</v>
      </c>
      <c r="AW11" s="478" t="s">
        <v>519</v>
      </c>
      <c r="AX11" s="476">
        <v>125203.431</v>
      </c>
      <c r="AY11" s="476">
        <v>28020.205000000002</v>
      </c>
      <c r="AZ11" s="476">
        <v>153223.63699999999</v>
      </c>
      <c r="BA11" s="476"/>
      <c r="BB11" s="476">
        <v>106428.872</v>
      </c>
      <c r="BC11" s="476">
        <v>95930.194000000003</v>
      </c>
      <c r="BD11" s="476">
        <v>202359.06599999999</v>
      </c>
      <c r="BE11" s="476"/>
      <c r="BF11" s="476">
        <v>318668.55300000001</v>
      </c>
      <c r="BG11" s="476">
        <v>949845.424</v>
      </c>
      <c r="BH11" s="476">
        <v>1268513.977</v>
      </c>
      <c r="BI11" s="478" t="s">
        <v>519</v>
      </c>
      <c r="BJ11" s="476">
        <v>207478.236</v>
      </c>
      <c r="BK11" s="476">
        <v>1897780.3959999999</v>
      </c>
      <c r="BL11" s="476">
        <v>2105258.6329999999</v>
      </c>
      <c r="BM11" s="476"/>
      <c r="BN11" s="476">
        <v>58858.17</v>
      </c>
      <c r="BO11" s="476">
        <v>274755.75</v>
      </c>
      <c r="BP11" s="476">
        <v>333613.92099999997</v>
      </c>
      <c r="BQ11" s="476"/>
      <c r="BR11" s="476">
        <v>8431945.5080000013</v>
      </c>
      <c r="BS11" s="476">
        <v>73185757.204999998</v>
      </c>
      <c r="BT11" s="476">
        <v>81617702.719999999</v>
      </c>
      <c r="BU11" s="478" t="s">
        <v>519</v>
      </c>
      <c r="BV11" s="476">
        <v>1946342.5859999999</v>
      </c>
      <c r="BW11" s="476">
        <v>36846179.979999997</v>
      </c>
      <c r="BX11" s="476">
        <v>38792522.567000002</v>
      </c>
      <c r="BY11" s="476"/>
      <c r="BZ11" s="476">
        <v>8431945.5080000013</v>
      </c>
      <c r="CA11" s="476">
        <v>74532170.324999988</v>
      </c>
      <c r="CB11" s="476">
        <v>82964115.840000004</v>
      </c>
      <c r="CC11" s="473"/>
      <c r="CD11" s="24"/>
      <c r="CE11" s="24"/>
      <c r="CF11" s="24"/>
    </row>
    <row r="12" spans="1:88" s="474" customFormat="1" ht="9" customHeight="1">
      <c r="A12" s="478" t="s">
        <v>520</v>
      </c>
      <c r="B12" s="476">
        <v>6455.4859999999999</v>
      </c>
      <c r="C12" s="476">
        <v>8306.9529999999995</v>
      </c>
      <c r="D12" s="476">
        <v>14762.439</v>
      </c>
      <c r="E12" s="476"/>
      <c r="F12" s="476">
        <v>1002.317</v>
      </c>
      <c r="G12" s="476">
        <v>0</v>
      </c>
      <c r="H12" s="476">
        <v>1002.317</v>
      </c>
      <c r="I12" s="476"/>
      <c r="J12" s="476">
        <v>11829.118</v>
      </c>
      <c r="K12" s="476">
        <v>5457.1379999999999</v>
      </c>
      <c r="L12" s="476">
        <v>17286.257000000001</v>
      </c>
      <c r="M12" s="478" t="s">
        <v>520</v>
      </c>
      <c r="N12" s="476">
        <v>0</v>
      </c>
      <c r="O12" s="476">
        <v>2402.8209999999999</v>
      </c>
      <c r="P12" s="476">
        <v>2402.8209999999999</v>
      </c>
      <c r="Q12" s="476"/>
      <c r="R12" s="476">
        <v>4946.63</v>
      </c>
      <c r="S12" s="476">
        <v>6948.4049999999997</v>
      </c>
      <c r="T12" s="476">
        <v>11895.036</v>
      </c>
      <c r="U12" s="476"/>
      <c r="V12" s="476">
        <v>159342.84099999999</v>
      </c>
      <c r="W12" s="476">
        <v>30256.171999999999</v>
      </c>
      <c r="X12" s="476">
        <v>189599.01300000001</v>
      </c>
      <c r="Y12" s="478" t="s">
        <v>520</v>
      </c>
      <c r="Z12" s="476">
        <v>70.369</v>
      </c>
      <c r="AA12" s="476">
        <v>2054.84</v>
      </c>
      <c r="AB12" s="476">
        <v>2125.21</v>
      </c>
      <c r="AC12" s="476"/>
      <c r="AD12" s="476">
        <v>24746.113000000001</v>
      </c>
      <c r="AE12" s="476">
        <v>5811.3220000000001</v>
      </c>
      <c r="AF12" s="476">
        <v>30557.435000000001</v>
      </c>
      <c r="AG12" s="476"/>
      <c r="AH12" s="476">
        <v>1103.8040000000001</v>
      </c>
      <c r="AI12" s="476">
        <v>48.963000000000001</v>
      </c>
      <c r="AJ12" s="476">
        <v>1152.768</v>
      </c>
      <c r="AK12" s="478" t="s">
        <v>520</v>
      </c>
      <c r="AL12" s="476">
        <v>1896.354</v>
      </c>
      <c r="AM12" s="476">
        <v>248.42400000000001</v>
      </c>
      <c r="AN12" s="476">
        <v>2144.7779999999998</v>
      </c>
      <c r="AO12" s="476"/>
      <c r="AP12" s="476">
        <v>572.58399999999995</v>
      </c>
      <c r="AQ12" s="476">
        <v>83.67</v>
      </c>
      <c r="AR12" s="476">
        <v>656.255</v>
      </c>
      <c r="AS12" s="476"/>
      <c r="AT12" s="476">
        <v>56.307000000000002</v>
      </c>
      <c r="AU12" s="476">
        <v>5362.7150000000001</v>
      </c>
      <c r="AV12" s="476">
        <v>5419.0230000000001</v>
      </c>
      <c r="AW12" s="478" t="s">
        <v>520</v>
      </c>
      <c r="AX12" s="476">
        <v>0</v>
      </c>
      <c r="AY12" s="476">
        <v>0</v>
      </c>
      <c r="AZ12" s="476">
        <v>0</v>
      </c>
      <c r="BA12" s="476"/>
      <c r="BB12" s="476">
        <v>0</v>
      </c>
      <c r="BC12" s="476">
        <v>0</v>
      </c>
      <c r="BD12" s="476">
        <v>0</v>
      </c>
      <c r="BE12" s="476"/>
      <c r="BF12" s="476">
        <v>0</v>
      </c>
      <c r="BG12" s="476">
        <v>0</v>
      </c>
      <c r="BH12" s="476">
        <v>0</v>
      </c>
      <c r="BI12" s="478" t="s">
        <v>520</v>
      </c>
      <c r="BJ12" s="476">
        <v>0</v>
      </c>
      <c r="BK12" s="476">
        <v>0</v>
      </c>
      <c r="BL12" s="476">
        <v>0</v>
      </c>
      <c r="BM12" s="476"/>
      <c r="BN12" s="476">
        <v>0</v>
      </c>
      <c r="BO12" s="476">
        <v>0</v>
      </c>
      <c r="BP12" s="476">
        <v>0</v>
      </c>
      <c r="BQ12" s="476"/>
      <c r="BR12" s="476">
        <v>212021.92300000001</v>
      </c>
      <c r="BS12" s="476">
        <v>66981.422999999995</v>
      </c>
      <c r="BT12" s="476">
        <v>279003.35199999996</v>
      </c>
      <c r="BU12" s="478" t="s">
        <v>520</v>
      </c>
      <c r="BV12" s="476">
        <v>11829.118</v>
      </c>
      <c r="BW12" s="476">
        <v>5457.1379999999999</v>
      </c>
      <c r="BX12" s="476">
        <v>17286.257000000001</v>
      </c>
      <c r="BY12" s="476"/>
      <c r="BZ12" s="476">
        <v>212021.92300000001</v>
      </c>
      <c r="CA12" s="476">
        <v>66981.422999999995</v>
      </c>
      <c r="CB12" s="476">
        <v>279003.35199999996</v>
      </c>
      <c r="CC12" s="473"/>
      <c r="CD12" s="24"/>
      <c r="CE12" s="24"/>
      <c r="CF12" s="24"/>
    </row>
    <row r="13" spans="1:88" s="474" customFormat="1" ht="9" customHeight="1">
      <c r="A13" s="478" t="s">
        <v>521</v>
      </c>
      <c r="B13" s="476">
        <v>475110.06900000002</v>
      </c>
      <c r="C13" s="476">
        <v>505664.848</v>
      </c>
      <c r="D13" s="476">
        <v>980774.91700000002</v>
      </c>
      <c r="E13" s="476"/>
      <c r="F13" s="476">
        <v>63.609000000000002</v>
      </c>
      <c r="G13" s="476">
        <v>0</v>
      </c>
      <c r="H13" s="476">
        <v>63.609000000000002</v>
      </c>
      <c r="I13" s="476"/>
      <c r="J13" s="476">
        <v>726.40800000000002</v>
      </c>
      <c r="K13" s="476">
        <v>1079022.2830000001</v>
      </c>
      <c r="L13" s="476">
        <v>1079748.692</v>
      </c>
      <c r="M13" s="478" t="s">
        <v>521</v>
      </c>
      <c r="N13" s="476">
        <v>31580.041000000001</v>
      </c>
      <c r="O13" s="476">
        <v>5751.7049999999999</v>
      </c>
      <c r="P13" s="476">
        <v>37331.747000000003</v>
      </c>
      <c r="Q13" s="476"/>
      <c r="R13" s="476">
        <v>10113.412</v>
      </c>
      <c r="S13" s="476">
        <v>3288.645</v>
      </c>
      <c r="T13" s="476">
        <v>13402.057000000001</v>
      </c>
      <c r="U13" s="476"/>
      <c r="V13" s="476">
        <v>168057.533</v>
      </c>
      <c r="W13" s="476">
        <v>29535.745999999999</v>
      </c>
      <c r="X13" s="476">
        <v>197593.27900000001</v>
      </c>
      <c r="Y13" s="478" t="s">
        <v>521</v>
      </c>
      <c r="Z13" s="476">
        <v>979.26900000000001</v>
      </c>
      <c r="AA13" s="476">
        <v>12910.522999999999</v>
      </c>
      <c r="AB13" s="476">
        <v>13889.793</v>
      </c>
      <c r="AC13" s="476"/>
      <c r="AD13" s="476">
        <v>531264.35100000002</v>
      </c>
      <c r="AE13" s="476">
        <v>88509.748000000007</v>
      </c>
      <c r="AF13" s="476">
        <v>619774.1</v>
      </c>
      <c r="AG13" s="476"/>
      <c r="AH13" s="476">
        <v>24337.366999999998</v>
      </c>
      <c r="AI13" s="476">
        <v>26123.917000000001</v>
      </c>
      <c r="AJ13" s="476">
        <v>50461.284</v>
      </c>
      <c r="AK13" s="478" t="s">
        <v>521</v>
      </c>
      <c r="AL13" s="476">
        <v>0</v>
      </c>
      <c r="AM13" s="476">
        <v>0</v>
      </c>
      <c r="AN13" s="476">
        <v>0</v>
      </c>
      <c r="AO13" s="476"/>
      <c r="AP13" s="476">
        <v>184.87700000000001</v>
      </c>
      <c r="AQ13" s="476">
        <v>0</v>
      </c>
      <c r="AR13" s="476">
        <v>184.87700000000001</v>
      </c>
      <c r="AS13" s="476"/>
      <c r="AT13" s="476">
        <v>8.86</v>
      </c>
      <c r="AU13" s="476">
        <v>0</v>
      </c>
      <c r="AV13" s="476">
        <v>8.86</v>
      </c>
      <c r="AW13" s="478" t="s">
        <v>521</v>
      </c>
      <c r="AX13" s="476">
        <v>55.3</v>
      </c>
      <c r="AY13" s="476">
        <v>0</v>
      </c>
      <c r="AZ13" s="476">
        <v>55.3</v>
      </c>
      <c r="BA13" s="476"/>
      <c r="BB13" s="476">
        <v>2663.0160000000001</v>
      </c>
      <c r="BC13" s="476">
        <v>1550.1379999999999</v>
      </c>
      <c r="BD13" s="476">
        <v>4213.1540000000005</v>
      </c>
      <c r="BE13" s="476"/>
      <c r="BF13" s="476">
        <v>0</v>
      </c>
      <c r="BG13" s="476">
        <v>0</v>
      </c>
      <c r="BH13" s="476">
        <v>0</v>
      </c>
      <c r="BI13" s="478" t="s">
        <v>521</v>
      </c>
      <c r="BJ13" s="476">
        <v>0</v>
      </c>
      <c r="BK13" s="476">
        <v>0</v>
      </c>
      <c r="BL13" s="476">
        <v>0</v>
      </c>
      <c r="BM13" s="476"/>
      <c r="BN13" s="476">
        <v>31.753</v>
      </c>
      <c r="BO13" s="476">
        <v>362.64600000000002</v>
      </c>
      <c r="BP13" s="476">
        <v>394.399</v>
      </c>
      <c r="BQ13" s="476"/>
      <c r="BR13" s="476">
        <v>1245175.8650000005</v>
      </c>
      <c r="BS13" s="476">
        <v>1752720.199</v>
      </c>
      <c r="BT13" s="476">
        <v>2997896.0680000004</v>
      </c>
      <c r="BU13" s="478" t="s">
        <v>521</v>
      </c>
      <c r="BV13" s="476">
        <v>726.40800000000002</v>
      </c>
      <c r="BW13" s="476">
        <v>1079963.2830000001</v>
      </c>
      <c r="BX13" s="476">
        <v>1080689.692</v>
      </c>
      <c r="BY13" s="476"/>
      <c r="BZ13" s="476">
        <v>1245175.8650000005</v>
      </c>
      <c r="CA13" s="476">
        <v>1753661.199</v>
      </c>
      <c r="CB13" s="476">
        <v>2998837.0680000004</v>
      </c>
      <c r="CC13" s="473"/>
      <c r="CD13" s="24"/>
      <c r="CE13" s="24"/>
      <c r="CF13" s="24"/>
    </row>
    <row r="14" spans="1:88" s="35" customFormat="1" ht="4.5" customHeight="1">
      <c r="A14" s="478"/>
      <c r="B14" s="476"/>
      <c r="C14" s="476"/>
      <c r="D14" s="476"/>
      <c r="E14" s="476"/>
      <c r="F14" s="476"/>
      <c r="G14" s="476"/>
      <c r="H14" s="476"/>
      <c r="I14" s="476"/>
      <c r="J14" s="476"/>
      <c r="K14" s="476"/>
      <c r="L14" s="476"/>
      <c r="M14" s="478"/>
      <c r="N14" s="476"/>
      <c r="O14" s="476"/>
      <c r="P14" s="476"/>
      <c r="Q14" s="476"/>
      <c r="R14" s="476"/>
      <c r="S14" s="476"/>
      <c r="T14" s="476"/>
      <c r="U14" s="476"/>
      <c r="V14" s="476"/>
      <c r="W14" s="476"/>
      <c r="X14" s="476"/>
      <c r="Y14" s="478"/>
      <c r="Z14" s="476"/>
      <c r="AA14" s="476"/>
      <c r="AB14" s="476"/>
      <c r="AC14" s="476"/>
      <c r="AD14" s="476"/>
      <c r="AE14" s="476"/>
      <c r="AF14" s="476"/>
      <c r="AG14" s="476"/>
      <c r="AH14" s="476"/>
      <c r="AI14" s="476"/>
      <c r="AJ14" s="476"/>
      <c r="AK14" s="478"/>
      <c r="AL14" s="476"/>
      <c r="AM14" s="476"/>
      <c r="AN14" s="476"/>
      <c r="AO14" s="476"/>
      <c r="AP14" s="476"/>
      <c r="AQ14" s="476"/>
      <c r="AR14" s="476"/>
      <c r="AS14" s="476"/>
      <c r="AT14" s="476"/>
      <c r="AU14" s="476"/>
      <c r="AV14" s="476"/>
      <c r="AW14" s="478"/>
      <c r="AX14" s="476"/>
      <c r="AY14" s="476"/>
      <c r="AZ14" s="476"/>
      <c r="BA14" s="476"/>
      <c r="BB14" s="476"/>
      <c r="BC14" s="476"/>
      <c r="BD14" s="476"/>
      <c r="BE14" s="476"/>
      <c r="BF14" s="476"/>
      <c r="BG14" s="476"/>
      <c r="BH14" s="476"/>
      <c r="BI14" s="478"/>
      <c r="BJ14" s="476"/>
      <c r="BK14" s="476"/>
      <c r="BL14" s="476"/>
      <c r="BM14" s="476"/>
      <c r="BN14" s="476"/>
      <c r="BO14" s="476"/>
      <c r="BP14" s="476"/>
      <c r="BQ14" s="476"/>
      <c r="BR14" s="476"/>
      <c r="BS14" s="476"/>
      <c r="BT14" s="476"/>
      <c r="BU14" s="478"/>
      <c r="BV14" s="476"/>
      <c r="BW14" s="476"/>
      <c r="BX14" s="476"/>
      <c r="BY14" s="476"/>
      <c r="BZ14" s="476"/>
      <c r="CA14" s="476"/>
      <c r="CB14" s="476"/>
      <c r="CC14" s="473"/>
      <c r="CD14" s="18"/>
      <c r="CE14" s="18"/>
      <c r="CF14" s="18"/>
    </row>
    <row r="15" spans="1:88" s="474" customFormat="1" ht="9" customHeight="1">
      <c r="A15" s="479" t="s">
        <v>522</v>
      </c>
      <c r="B15" s="480">
        <v>20000</v>
      </c>
      <c r="C15" s="480">
        <v>0</v>
      </c>
      <c r="D15" s="480">
        <v>20000</v>
      </c>
      <c r="E15" s="480"/>
      <c r="F15" s="480">
        <v>0</v>
      </c>
      <c r="G15" s="480">
        <v>0</v>
      </c>
      <c r="H15" s="480">
        <v>0</v>
      </c>
      <c r="I15" s="480"/>
      <c r="J15" s="480">
        <v>0</v>
      </c>
      <c r="K15" s="480">
        <v>0</v>
      </c>
      <c r="L15" s="480">
        <v>0</v>
      </c>
      <c r="M15" s="479" t="s">
        <v>522</v>
      </c>
      <c r="N15" s="480">
        <v>0</v>
      </c>
      <c r="O15" s="480">
        <v>0</v>
      </c>
      <c r="P15" s="480">
        <v>0</v>
      </c>
      <c r="Q15" s="480"/>
      <c r="R15" s="480">
        <v>3000</v>
      </c>
      <c r="S15" s="480">
        <v>0</v>
      </c>
      <c r="T15" s="480">
        <v>3000</v>
      </c>
      <c r="U15" s="480"/>
      <c r="V15" s="480">
        <v>0</v>
      </c>
      <c r="W15" s="480">
        <v>0</v>
      </c>
      <c r="X15" s="480">
        <v>0</v>
      </c>
      <c r="Y15" s="479" t="s">
        <v>522</v>
      </c>
      <c r="Z15" s="480">
        <v>0</v>
      </c>
      <c r="AA15" s="480">
        <v>0</v>
      </c>
      <c r="AB15" s="480">
        <v>0</v>
      </c>
      <c r="AC15" s="480"/>
      <c r="AD15" s="480">
        <v>220000</v>
      </c>
      <c r="AE15" s="480">
        <v>0</v>
      </c>
      <c r="AF15" s="480">
        <v>220000</v>
      </c>
      <c r="AG15" s="480"/>
      <c r="AH15" s="480">
        <v>0</v>
      </c>
      <c r="AI15" s="480">
        <v>0</v>
      </c>
      <c r="AJ15" s="480">
        <v>0</v>
      </c>
      <c r="AK15" s="479" t="s">
        <v>522</v>
      </c>
      <c r="AL15" s="480">
        <v>15000</v>
      </c>
      <c r="AM15" s="480">
        <v>0</v>
      </c>
      <c r="AN15" s="480">
        <v>15000</v>
      </c>
      <c r="AO15" s="480"/>
      <c r="AP15" s="480">
        <v>27000</v>
      </c>
      <c r="AQ15" s="480">
        <v>5646</v>
      </c>
      <c r="AR15" s="480">
        <v>32646</v>
      </c>
      <c r="AS15" s="480"/>
      <c r="AT15" s="480">
        <v>532000</v>
      </c>
      <c r="AU15" s="480">
        <v>0</v>
      </c>
      <c r="AV15" s="480">
        <v>532000</v>
      </c>
      <c r="AW15" s="479" t="s">
        <v>522</v>
      </c>
      <c r="AX15" s="480">
        <v>37000</v>
      </c>
      <c r="AY15" s="480">
        <v>0</v>
      </c>
      <c r="AZ15" s="480">
        <v>37000</v>
      </c>
      <c r="BA15" s="480"/>
      <c r="BB15" s="480">
        <v>0</v>
      </c>
      <c r="BC15" s="480">
        <v>0</v>
      </c>
      <c r="BD15" s="480">
        <v>0</v>
      </c>
      <c r="BE15" s="480"/>
      <c r="BF15" s="480">
        <v>0</v>
      </c>
      <c r="BG15" s="480">
        <v>0</v>
      </c>
      <c r="BH15" s="480">
        <v>0</v>
      </c>
      <c r="BI15" s="479" t="s">
        <v>522</v>
      </c>
      <c r="BJ15" s="480">
        <v>0</v>
      </c>
      <c r="BK15" s="480">
        <v>56460</v>
      </c>
      <c r="BL15" s="480">
        <v>56460</v>
      </c>
      <c r="BM15" s="480"/>
      <c r="BN15" s="480">
        <v>0</v>
      </c>
      <c r="BO15" s="480">
        <v>0</v>
      </c>
      <c r="BP15" s="480">
        <v>0</v>
      </c>
      <c r="BQ15" s="480"/>
      <c r="BR15" s="480">
        <v>854000</v>
      </c>
      <c r="BS15" s="480">
        <v>62106</v>
      </c>
      <c r="BT15" s="480">
        <v>916106</v>
      </c>
      <c r="BU15" s="479" t="s">
        <v>522</v>
      </c>
      <c r="BV15" s="480">
        <v>0</v>
      </c>
      <c r="BW15" s="480">
        <v>0</v>
      </c>
      <c r="BX15" s="480">
        <v>0</v>
      </c>
      <c r="BY15" s="480"/>
      <c r="BZ15" s="480">
        <v>854000</v>
      </c>
      <c r="CA15" s="480">
        <v>62106</v>
      </c>
      <c r="CB15" s="480">
        <v>916106</v>
      </c>
      <c r="CC15" s="473"/>
      <c r="CD15" s="24"/>
      <c r="CE15" s="24"/>
      <c r="CF15" s="24"/>
    </row>
    <row r="16" spans="1:88" s="35" customFormat="1" ht="4.5" customHeight="1">
      <c r="A16" s="479"/>
      <c r="B16" s="480"/>
      <c r="C16" s="480"/>
      <c r="D16" s="480"/>
      <c r="E16" s="480"/>
      <c r="F16" s="480"/>
      <c r="G16" s="480"/>
      <c r="H16" s="480"/>
      <c r="I16" s="480"/>
      <c r="J16" s="480"/>
      <c r="K16" s="480"/>
      <c r="L16" s="480"/>
      <c r="M16" s="479"/>
      <c r="N16" s="480"/>
      <c r="O16" s="480"/>
      <c r="P16" s="480"/>
      <c r="Q16" s="480"/>
      <c r="R16" s="480"/>
      <c r="S16" s="480"/>
      <c r="T16" s="480"/>
      <c r="U16" s="480"/>
      <c r="V16" s="480"/>
      <c r="W16" s="480"/>
      <c r="X16" s="480"/>
      <c r="Y16" s="479"/>
      <c r="Z16" s="480"/>
      <c r="AA16" s="480"/>
      <c r="AB16" s="480"/>
      <c r="AC16" s="480"/>
      <c r="AD16" s="480"/>
      <c r="AE16" s="480"/>
      <c r="AF16" s="480"/>
      <c r="AG16" s="480"/>
      <c r="AH16" s="480"/>
      <c r="AI16" s="480"/>
      <c r="AJ16" s="480"/>
      <c r="AK16" s="479"/>
      <c r="AL16" s="480"/>
      <c r="AM16" s="480"/>
      <c r="AN16" s="480"/>
      <c r="AO16" s="480"/>
      <c r="AP16" s="480"/>
      <c r="AQ16" s="480"/>
      <c r="AR16" s="480"/>
      <c r="AS16" s="480"/>
      <c r="AT16" s="480"/>
      <c r="AU16" s="480"/>
      <c r="AV16" s="480"/>
      <c r="AW16" s="479"/>
      <c r="AX16" s="480"/>
      <c r="AY16" s="480"/>
      <c r="AZ16" s="480"/>
      <c r="BA16" s="480"/>
      <c r="BB16" s="480"/>
      <c r="BC16" s="480"/>
      <c r="BD16" s="480"/>
      <c r="BE16" s="480"/>
      <c r="BF16" s="480"/>
      <c r="BG16" s="480"/>
      <c r="BH16" s="480"/>
      <c r="BI16" s="479"/>
      <c r="BJ16" s="480"/>
      <c r="BK16" s="480"/>
      <c r="BL16" s="480"/>
      <c r="BM16" s="480"/>
      <c r="BN16" s="480"/>
      <c r="BO16" s="480"/>
      <c r="BP16" s="480"/>
      <c r="BQ16" s="480"/>
      <c r="BR16" s="480"/>
      <c r="BS16" s="480"/>
      <c r="BT16" s="480"/>
      <c r="BU16" s="479"/>
      <c r="BV16" s="480"/>
      <c r="BW16" s="480"/>
      <c r="BX16" s="480"/>
      <c r="BY16" s="480"/>
      <c r="BZ16" s="480"/>
      <c r="CA16" s="480"/>
      <c r="CB16" s="480"/>
      <c r="CC16" s="473"/>
      <c r="CD16" s="18"/>
      <c r="CE16" s="18"/>
      <c r="CF16" s="18"/>
    </row>
    <row r="17" spans="1:84" s="474" customFormat="1" ht="9" customHeight="1">
      <c r="A17" s="471" t="s">
        <v>523</v>
      </c>
      <c r="B17" s="472">
        <v>7795293.2170000002</v>
      </c>
      <c r="C17" s="472">
        <v>7927138.2089999998</v>
      </c>
      <c r="D17" s="472">
        <v>15722431.426999999</v>
      </c>
      <c r="E17" s="472"/>
      <c r="F17" s="472">
        <v>67268.974000000002</v>
      </c>
      <c r="G17" s="472">
        <v>0</v>
      </c>
      <c r="H17" s="472">
        <v>67268.974000000002</v>
      </c>
      <c r="I17" s="472"/>
      <c r="J17" s="472">
        <v>26784652.221999999</v>
      </c>
      <c r="K17" s="472">
        <v>4965712.1830000002</v>
      </c>
      <c r="L17" s="472">
        <v>31750364.405000001</v>
      </c>
      <c r="M17" s="471" t="s">
        <v>523</v>
      </c>
      <c r="N17" s="472">
        <v>1097483.317</v>
      </c>
      <c r="O17" s="472">
        <v>12.872</v>
      </c>
      <c r="P17" s="472">
        <v>1097496.19</v>
      </c>
      <c r="Q17" s="472"/>
      <c r="R17" s="472">
        <v>2809559.273</v>
      </c>
      <c r="S17" s="472">
        <v>493187.76899999997</v>
      </c>
      <c r="T17" s="472">
        <v>3302747.0430000001</v>
      </c>
      <c r="U17" s="472"/>
      <c r="V17" s="472">
        <v>7796557.1689999998</v>
      </c>
      <c r="W17" s="472">
        <v>882434.74300000002</v>
      </c>
      <c r="X17" s="472">
        <v>8678991.9130000006</v>
      </c>
      <c r="Y17" s="471" t="s">
        <v>523</v>
      </c>
      <c r="Z17" s="472">
        <v>2663398.2510000002</v>
      </c>
      <c r="AA17" s="472">
        <v>563033.66399999999</v>
      </c>
      <c r="AB17" s="472">
        <v>3226431.9160000002</v>
      </c>
      <c r="AC17" s="472"/>
      <c r="AD17" s="472">
        <v>10313812.738</v>
      </c>
      <c r="AE17" s="472">
        <v>1058058.9040000001</v>
      </c>
      <c r="AF17" s="472">
        <v>11371871.642000001</v>
      </c>
      <c r="AG17" s="472"/>
      <c r="AH17" s="472">
        <v>2839800.5460000001</v>
      </c>
      <c r="AI17" s="472">
        <v>73626.448000000004</v>
      </c>
      <c r="AJ17" s="472">
        <v>2913426.9950000001</v>
      </c>
      <c r="AK17" s="471" t="s">
        <v>523</v>
      </c>
      <c r="AL17" s="472">
        <v>1207667.6980000001</v>
      </c>
      <c r="AM17" s="472">
        <v>0</v>
      </c>
      <c r="AN17" s="472">
        <v>1207667.6980000001</v>
      </c>
      <c r="AO17" s="472"/>
      <c r="AP17" s="472">
        <v>525176.36499999999</v>
      </c>
      <c r="AQ17" s="472">
        <v>0</v>
      </c>
      <c r="AR17" s="472">
        <v>525176.36499999999</v>
      </c>
      <c r="AS17" s="472"/>
      <c r="AT17" s="472">
        <v>522714.93800000002</v>
      </c>
      <c r="AU17" s="472">
        <v>469591.55699999997</v>
      </c>
      <c r="AV17" s="472">
        <v>992306.495</v>
      </c>
      <c r="AW17" s="471" t="s">
        <v>523</v>
      </c>
      <c r="AX17" s="472">
        <v>156801.769</v>
      </c>
      <c r="AY17" s="472">
        <v>0</v>
      </c>
      <c r="AZ17" s="472">
        <v>156801.769</v>
      </c>
      <c r="BA17" s="472"/>
      <c r="BB17" s="472">
        <v>198475.12299999999</v>
      </c>
      <c r="BC17" s="472">
        <v>0</v>
      </c>
      <c r="BD17" s="472">
        <v>198475.12299999999</v>
      </c>
      <c r="BE17" s="472"/>
      <c r="BF17" s="472">
        <v>225898.39499999999</v>
      </c>
      <c r="BG17" s="472">
        <v>163000.071</v>
      </c>
      <c r="BH17" s="472">
        <v>388898.46600000001</v>
      </c>
      <c r="BI17" s="471" t="s">
        <v>523</v>
      </c>
      <c r="BJ17" s="472">
        <v>211241.80799999999</v>
      </c>
      <c r="BK17" s="472">
        <v>84993.251999999993</v>
      </c>
      <c r="BL17" s="472">
        <v>296235.06099999999</v>
      </c>
      <c r="BM17" s="472"/>
      <c r="BN17" s="472">
        <v>646219.92700000003</v>
      </c>
      <c r="BO17" s="472">
        <v>0</v>
      </c>
      <c r="BP17" s="472">
        <v>646219.92700000003</v>
      </c>
      <c r="BQ17" s="472"/>
      <c r="BR17" s="472">
        <v>65862021.730000012</v>
      </c>
      <c r="BS17" s="472">
        <v>16680789.672000002</v>
      </c>
      <c r="BT17" s="472">
        <v>82542811.409000009</v>
      </c>
      <c r="BU17" s="471" t="s">
        <v>523</v>
      </c>
      <c r="BV17" s="472">
        <v>26784652.221999999</v>
      </c>
      <c r="BW17" s="472">
        <v>4509056.1869999999</v>
      </c>
      <c r="BX17" s="472">
        <v>31293708.41</v>
      </c>
      <c r="BY17" s="472"/>
      <c r="BZ17" s="472">
        <v>65862021.730000019</v>
      </c>
      <c r="CA17" s="472">
        <v>16224133.676000003</v>
      </c>
      <c r="CB17" s="472">
        <v>82086155.414000005</v>
      </c>
      <c r="CC17" s="473"/>
      <c r="CD17" s="24"/>
      <c r="CE17" s="24"/>
      <c r="CF17" s="24"/>
    </row>
    <row r="18" spans="1:84" s="474" customFormat="1" ht="9" customHeight="1">
      <c r="A18" s="478" t="s">
        <v>524</v>
      </c>
      <c r="B18" s="476">
        <v>4105895.5839999998</v>
      </c>
      <c r="C18" s="476">
        <v>1E-3</v>
      </c>
      <c r="D18" s="476">
        <v>4105895.5860000001</v>
      </c>
      <c r="E18" s="476"/>
      <c r="F18" s="476">
        <v>0</v>
      </c>
      <c r="G18" s="476">
        <v>0</v>
      </c>
      <c r="H18" s="476">
        <v>0</v>
      </c>
      <c r="I18" s="476"/>
      <c r="J18" s="476">
        <v>430824.10700000002</v>
      </c>
      <c r="K18" s="476">
        <v>172810.46400000001</v>
      </c>
      <c r="L18" s="476">
        <v>603634.57200000004</v>
      </c>
      <c r="M18" s="478" t="s">
        <v>524</v>
      </c>
      <c r="N18" s="476">
        <v>0</v>
      </c>
      <c r="O18" s="476">
        <v>0</v>
      </c>
      <c r="P18" s="476">
        <v>0</v>
      </c>
      <c r="Q18" s="476"/>
      <c r="R18" s="476">
        <v>0</v>
      </c>
      <c r="S18" s="476">
        <v>0</v>
      </c>
      <c r="T18" s="476">
        <v>0</v>
      </c>
      <c r="U18" s="476"/>
      <c r="V18" s="476">
        <v>1110760.3540000001</v>
      </c>
      <c r="W18" s="476">
        <v>348280.27899999998</v>
      </c>
      <c r="X18" s="476">
        <v>1459040.6329999999</v>
      </c>
      <c r="Y18" s="478" t="s">
        <v>524</v>
      </c>
      <c r="Z18" s="476">
        <v>425702.71</v>
      </c>
      <c r="AA18" s="476">
        <v>563033.66399999999</v>
      </c>
      <c r="AB18" s="476">
        <v>988736.37399999995</v>
      </c>
      <c r="AC18" s="476"/>
      <c r="AD18" s="476">
        <v>8538.0840000000007</v>
      </c>
      <c r="AE18" s="476">
        <v>0</v>
      </c>
      <c r="AF18" s="476">
        <v>8538.0840000000007</v>
      </c>
      <c r="AG18" s="476"/>
      <c r="AH18" s="476">
        <v>0</v>
      </c>
      <c r="AI18" s="476">
        <v>0</v>
      </c>
      <c r="AJ18" s="476">
        <v>0</v>
      </c>
      <c r="AK18" s="478" t="s">
        <v>524</v>
      </c>
      <c r="AL18" s="476">
        <v>0</v>
      </c>
      <c r="AM18" s="476">
        <v>0</v>
      </c>
      <c r="AN18" s="476">
        <v>0</v>
      </c>
      <c r="AO18" s="476"/>
      <c r="AP18" s="476">
        <v>0</v>
      </c>
      <c r="AQ18" s="476">
        <v>0</v>
      </c>
      <c r="AR18" s="476">
        <v>0</v>
      </c>
      <c r="AS18" s="476"/>
      <c r="AT18" s="476">
        <v>96269.448999999993</v>
      </c>
      <c r="AU18" s="476">
        <v>0</v>
      </c>
      <c r="AV18" s="476">
        <v>96269.448999999993</v>
      </c>
      <c r="AW18" s="478" t="s">
        <v>524</v>
      </c>
      <c r="AX18" s="476">
        <v>0</v>
      </c>
      <c r="AY18" s="476">
        <v>0</v>
      </c>
      <c r="AZ18" s="476">
        <v>0</v>
      </c>
      <c r="BA18" s="476"/>
      <c r="BB18" s="476">
        <v>0</v>
      </c>
      <c r="BC18" s="476">
        <v>0</v>
      </c>
      <c r="BD18" s="476">
        <v>0</v>
      </c>
      <c r="BE18" s="476"/>
      <c r="BF18" s="476">
        <v>0</v>
      </c>
      <c r="BG18" s="476">
        <v>0</v>
      </c>
      <c r="BH18" s="476">
        <v>0</v>
      </c>
      <c r="BI18" s="478" t="s">
        <v>524</v>
      </c>
      <c r="BJ18" s="476">
        <v>0</v>
      </c>
      <c r="BK18" s="476">
        <v>0</v>
      </c>
      <c r="BL18" s="476">
        <v>0</v>
      </c>
      <c r="BM18" s="476"/>
      <c r="BN18" s="476">
        <v>40489.040999999997</v>
      </c>
      <c r="BO18" s="476">
        <v>0</v>
      </c>
      <c r="BP18" s="476">
        <v>40489.040999999997</v>
      </c>
      <c r="BQ18" s="476"/>
      <c r="BR18" s="476">
        <v>6218479.3289999999</v>
      </c>
      <c r="BS18" s="476">
        <v>1084124.4079999998</v>
      </c>
      <c r="BT18" s="476">
        <v>7302603.7389999991</v>
      </c>
      <c r="BU18" s="478" t="s">
        <v>524</v>
      </c>
      <c r="BV18" s="476">
        <v>430824.10700000002</v>
      </c>
      <c r="BW18" s="476">
        <v>172810.46400000001</v>
      </c>
      <c r="BX18" s="476">
        <v>603634.57200000004</v>
      </c>
      <c r="BY18" s="476"/>
      <c r="BZ18" s="476">
        <v>6218479.3289999999</v>
      </c>
      <c r="CA18" s="476">
        <v>1084124.4079999998</v>
      </c>
      <c r="CB18" s="476">
        <v>7302603.7389999991</v>
      </c>
      <c r="CC18" s="473"/>
      <c r="CD18" s="24"/>
      <c r="CE18" s="24"/>
      <c r="CF18" s="24"/>
    </row>
    <row r="19" spans="1:84" s="474" customFormat="1" ht="9" customHeight="1">
      <c r="A19" s="478" t="s">
        <v>525</v>
      </c>
      <c r="B19" s="476">
        <v>3412909.6919999998</v>
      </c>
      <c r="C19" s="476">
        <v>7927138.2070000004</v>
      </c>
      <c r="D19" s="476">
        <v>11340047.9</v>
      </c>
      <c r="E19" s="476"/>
      <c r="F19" s="476">
        <v>44111.021000000001</v>
      </c>
      <c r="G19" s="476">
        <v>0</v>
      </c>
      <c r="H19" s="476">
        <v>44111.021000000001</v>
      </c>
      <c r="I19" s="476"/>
      <c r="J19" s="476">
        <v>16149520.401000001</v>
      </c>
      <c r="K19" s="476">
        <v>4338501.6430000002</v>
      </c>
      <c r="L19" s="476">
        <v>20488022.044</v>
      </c>
      <c r="M19" s="478" t="s">
        <v>525</v>
      </c>
      <c r="N19" s="476">
        <v>450128.44400000002</v>
      </c>
      <c r="O19" s="476">
        <v>0</v>
      </c>
      <c r="P19" s="476">
        <v>450128.44400000002</v>
      </c>
      <c r="Q19" s="476"/>
      <c r="R19" s="476">
        <v>2261326.9780000001</v>
      </c>
      <c r="S19" s="476">
        <v>209923.758</v>
      </c>
      <c r="T19" s="476">
        <v>2471250.736</v>
      </c>
      <c r="U19" s="476"/>
      <c r="V19" s="476">
        <v>5780672.5140000004</v>
      </c>
      <c r="W19" s="476">
        <v>534154.46400000004</v>
      </c>
      <c r="X19" s="476">
        <v>6314826.9790000003</v>
      </c>
      <c r="Y19" s="478" t="s">
        <v>525</v>
      </c>
      <c r="Z19" s="476">
        <v>2237695.5410000002</v>
      </c>
      <c r="AA19" s="476">
        <v>0</v>
      </c>
      <c r="AB19" s="476">
        <v>2237695.5410000002</v>
      </c>
      <c r="AC19" s="476"/>
      <c r="AD19" s="476">
        <v>6327051.8020000001</v>
      </c>
      <c r="AE19" s="476">
        <v>1058740.6229999999</v>
      </c>
      <c r="AF19" s="476">
        <v>7385792.426</v>
      </c>
      <c r="AG19" s="476"/>
      <c r="AH19" s="476">
        <v>2777518.088</v>
      </c>
      <c r="AI19" s="476">
        <v>73626.448000000004</v>
      </c>
      <c r="AJ19" s="476">
        <v>2851144.537</v>
      </c>
      <c r="AK19" s="478" t="s">
        <v>525</v>
      </c>
      <c r="AL19" s="476">
        <v>940150.72699999996</v>
      </c>
      <c r="AM19" s="476">
        <v>0</v>
      </c>
      <c r="AN19" s="476">
        <v>940150.72699999996</v>
      </c>
      <c r="AO19" s="476"/>
      <c r="AP19" s="476">
        <v>485428.23</v>
      </c>
      <c r="AQ19" s="476">
        <v>0</v>
      </c>
      <c r="AR19" s="476">
        <v>485428.23</v>
      </c>
      <c r="AS19" s="476"/>
      <c r="AT19" s="476">
        <v>426445.48800000001</v>
      </c>
      <c r="AU19" s="476">
        <v>469591.55699999997</v>
      </c>
      <c r="AV19" s="476">
        <v>896037.04599999997</v>
      </c>
      <c r="AW19" s="478" t="s">
        <v>525</v>
      </c>
      <c r="AX19" s="476">
        <v>156801.769</v>
      </c>
      <c r="AY19" s="476">
        <v>0</v>
      </c>
      <c r="AZ19" s="476">
        <v>156801.769</v>
      </c>
      <c r="BA19" s="476"/>
      <c r="BB19" s="476">
        <v>199435.40100000001</v>
      </c>
      <c r="BC19" s="476">
        <v>0</v>
      </c>
      <c r="BD19" s="476">
        <v>199435.40100000001</v>
      </c>
      <c r="BE19" s="476"/>
      <c r="BF19" s="476">
        <v>209401.29300000001</v>
      </c>
      <c r="BG19" s="476">
        <v>0</v>
      </c>
      <c r="BH19" s="476">
        <v>209401.29300000001</v>
      </c>
      <c r="BI19" s="478" t="s">
        <v>525</v>
      </c>
      <c r="BJ19" s="476">
        <v>127451.192</v>
      </c>
      <c r="BK19" s="476">
        <v>38384.368000000002</v>
      </c>
      <c r="BL19" s="476">
        <v>165835.56</v>
      </c>
      <c r="BM19" s="476"/>
      <c r="BN19" s="476">
        <v>605730.88500000001</v>
      </c>
      <c r="BO19" s="476">
        <v>0</v>
      </c>
      <c r="BP19" s="476">
        <v>605730.88500000001</v>
      </c>
      <c r="BQ19" s="476"/>
      <c r="BR19" s="476">
        <v>42591779.465999991</v>
      </c>
      <c r="BS19" s="476">
        <v>14650061.068000002</v>
      </c>
      <c r="BT19" s="476">
        <v>57241840.53899999</v>
      </c>
      <c r="BU19" s="478" t="s">
        <v>525</v>
      </c>
      <c r="BV19" s="476">
        <v>16149520.401000001</v>
      </c>
      <c r="BW19" s="476">
        <v>4338501.6430000002</v>
      </c>
      <c r="BX19" s="476">
        <v>20488022.044</v>
      </c>
      <c r="BY19" s="476"/>
      <c r="BZ19" s="476">
        <v>42591779.465999991</v>
      </c>
      <c r="CA19" s="476">
        <v>14650061.068</v>
      </c>
      <c r="CB19" s="476">
        <v>57241840.53899999</v>
      </c>
      <c r="CC19" s="24"/>
      <c r="CD19" s="24"/>
      <c r="CE19" s="24"/>
      <c r="CF19" s="24"/>
    </row>
    <row r="20" spans="1:84" s="474" customFormat="1" ht="9" customHeight="1">
      <c r="A20" s="478" t="s">
        <v>526</v>
      </c>
      <c r="B20" s="476">
        <v>0</v>
      </c>
      <c r="C20" s="476">
        <v>0</v>
      </c>
      <c r="D20" s="476">
        <v>0</v>
      </c>
      <c r="E20" s="476"/>
      <c r="F20" s="476">
        <v>0</v>
      </c>
      <c r="G20" s="476">
        <v>0</v>
      </c>
      <c r="H20" s="476">
        <v>0</v>
      </c>
      <c r="I20" s="476"/>
      <c r="J20" s="476">
        <v>7724959.9249999998</v>
      </c>
      <c r="K20" s="476">
        <v>8321.0730000000003</v>
      </c>
      <c r="L20" s="476">
        <v>7733280.9989999998</v>
      </c>
      <c r="M20" s="478" t="s">
        <v>526</v>
      </c>
      <c r="N20" s="476">
        <v>647561.52</v>
      </c>
      <c r="O20" s="476">
        <v>0</v>
      </c>
      <c r="P20" s="476">
        <v>647561.52</v>
      </c>
      <c r="Q20" s="476"/>
      <c r="R20" s="476">
        <v>548232.29500000004</v>
      </c>
      <c r="S20" s="476">
        <v>283264.011</v>
      </c>
      <c r="T20" s="476">
        <v>831496.30700000003</v>
      </c>
      <c r="U20" s="476"/>
      <c r="V20" s="476">
        <v>0</v>
      </c>
      <c r="W20" s="476">
        <v>0</v>
      </c>
      <c r="X20" s="476">
        <v>0</v>
      </c>
      <c r="Y20" s="478" t="s">
        <v>526</v>
      </c>
      <c r="Z20" s="476">
        <v>0</v>
      </c>
      <c r="AA20" s="476">
        <v>0</v>
      </c>
      <c r="AB20" s="476">
        <v>0</v>
      </c>
      <c r="AC20" s="476"/>
      <c r="AD20" s="476">
        <v>3796852.0950000002</v>
      </c>
      <c r="AE20" s="476">
        <v>0</v>
      </c>
      <c r="AF20" s="476">
        <v>3796852.0950000002</v>
      </c>
      <c r="AG20" s="476"/>
      <c r="AH20" s="476">
        <v>62972.504000000001</v>
      </c>
      <c r="AI20" s="476">
        <v>0</v>
      </c>
      <c r="AJ20" s="476">
        <v>62972.504000000001</v>
      </c>
      <c r="AK20" s="478" t="s">
        <v>526</v>
      </c>
      <c r="AL20" s="476">
        <v>268516.304</v>
      </c>
      <c r="AM20" s="476">
        <v>0</v>
      </c>
      <c r="AN20" s="476">
        <v>268516.304</v>
      </c>
      <c r="AO20" s="476"/>
      <c r="AP20" s="476">
        <v>0</v>
      </c>
      <c r="AQ20" s="476">
        <v>0</v>
      </c>
      <c r="AR20" s="476">
        <v>0</v>
      </c>
      <c r="AS20" s="476"/>
      <c r="AT20" s="476">
        <v>0</v>
      </c>
      <c r="AU20" s="476">
        <v>0</v>
      </c>
      <c r="AV20" s="476">
        <v>0</v>
      </c>
      <c r="AW20" s="478" t="s">
        <v>526</v>
      </c>
      <c r="AX20" s="476">
        <v>0</v>
      </c>
      <c r="AY20" s="476">
        <v>0</v>
      </c>
      <c r="AZ20" s="476">
        <v>0</v>
      </c>
      <c r="BA20" s="476"/>
      <c r="BB20" s="476">
        <v>0</v>
      </c>
      <c r="BC20" s="476">
        <v>0</v>
      </c>
      <c r="BD20" s="476">
        <v>0</v>
      </c>
      <c r="BE20" s="476"/>
      <c r="BF20" s="476">
        <v>16497.101999999999</v>
      </c>
      <c r="BG20" s="476">
        <v>163000.071</v>
      </c>
      <c r="BH20" s="476">
        <v>179497.17300000001</v>
      </c>
      <c r="BI20" s="478" t="s">
        <v>526</v>
      </c>
      <c r="BJ20" s="476">
        <v>83790.615999999995</v>
      </c>
      <c r="BK20" s="476">
        <v>46608.883999999998</v>
      </c>
      <c r="BL20" s="476">
        <v>130399.5</v>
      </c>
      <c r="BM20" s="476"/>
      <c r="BN20" s="476">
        <v>0</v>
      </c>
      <c r="BO20" s="476">
        <v>0</v>
      </c>
      <c r="BP20" s="476">
        <v>0</v>
      </c>
      <c r="BQ20" s="476"/>
      <c r="BR20" s="476">
        <v>13149382.361000001</v>
      </c>
      <c r="BS20" s="476">
        <v>501194.03899999999</v>
      </c>
      <c r="BT20" s="476">
        <v>13650576.402000001</v>
      </c>
      <c r="BU20" s="478" t="s">
        <v>526</v>
      </c>
      <c r="BV20" s="476">
        <v>7724959.9249999998</v>
      </c>
      <c r="BW20" s="476">
        <v>8321.0730000000003</v>
      </c>
      <c r="BX20" s="476">
        <v>7733280.9989999998</v>
      </c>
      <c r="BY20" s="476"/>
      <c r="BZ20" s="476">
        <v>13149382.361000001</v>
      </c>
      <c r="CA20" s="476">
        <v>501194.03899999999</v>
      </c>
      <c r="CB20" s="476">
        <v>13650576.402000001</v>
      </c>
      <c r="CC20" s="24"/>
      <c r="CD20" s="24"/>
      <c r="CE20" s="24"/>
      <c r="CF20" s="24"/>
    </row>
    <row r="21" spans="1:84" s="474" customFormat="1" ht="9" customHeight="1">
      <c r="A21" s="478" t="s">
        <v>527</v>
      </c>
      <c r="B21" s="476">
        <v>280262.40700000001</v>
      </c>
      <c r="C21" s="476">
        <v>0</v>
      </c>
      <c r="D21" s="476">
        <v>280262.40700000001</v>
      </c>
      <c r="E21" s="476"/>
      <c r="F21" s="476">
        <v>23157.952000000001</v>
      </c>
      <c r="G21" s="476">
        <v>0</v>
      </c>
      <c r="H21" s="476">
        <v>23157.952000000001</v>
      </c>
      <c r="I21" s="476"/>
      <c r="J21" s="476">
        <v>2490455.909</v>
      </c>
      <c r="K21" s="476">
        <v>456655.995</v>
      </c>
      <c r="L21" s="476">
        <v>2947111.9049999998</v>
      </c>
      <c r="M21" s="478" t="s">
        <v>527</v>
      </c>
      <c r="N21" s="476">
        <v>0</v>
      </c>
      <c r="O21" s="476">
        <v>12.872</v>
      </c>
      <c r="P21" s="476">
        <v>12.872</v>
      </c>
      <c r="Q21" s="476"/>
      <c r="R21" s="476">
        <v>0</v>
      </c>
      <c r="S21" s="476">
        <v>0</v>
      </c>
      <c r="T21" s="476">
        <v>0</v>
      </c>
      <c r="U21" s="476"/>
      <c r="V21" s="476">
        <v>905124.3</v>
      </c>
      <c r="W21" s="476">
        <v>0</v>
      </c>
      <c r="X21" s="476">
        <v>905124.3</v>
      </c>
      <c r="Y21" s="478" t="s">
        <v>527</v>
      </c>
      <c r="Z21" s="476">
        <v>0</v>
      </c>
      <c r="AA21" s="476">
        <v>0</v>
      </c>
      <c r="AB21" s="476">
        <v>0</v>
      </c>
      <c r="AC21" s="476"/>
      <c r="AD21" s="476">
        <v>187805.10399999999</v>
      </c>
      <c r="AE21" s="476">
        <v>107.501</v>
      </c>
      <c r="AF21" s="476">
        <v>187912.606</v>
      </c>
      <c r="AG21" s="476"/>
      <c r="AH21" s="476">
        <v>298.18299999999999</v>
      </c>
      <c r="AI21" s="476">
        <v>0</v>
      </c>
      <c r="AJ21" s="476">
        <v>298.18299999999999</v>
      </c>
      <c r="AK21" s="478" t="s">
        <v>527</v>
      </c>
      <c r="AL21" s="476">
        <v>0</v>
      </c>
      <c r="AM21" s="476">
        <v>0</v>
      </c>
      <c r="AN21" s="476">
        <v>0</v>
      </c>
      <c r="AO21" s="476"/>
      <c r="AP21" s="476">
        <v>39748.135000000002</v>
      </c>
      <c r="AQ21" s="476">
        <v>0</v>
      </c>
      <c r="AR21" s="476">
        <v>39748.135000000002</v>
      </c>
      <c r="AS21" s="476"/>
      <c r="AT21" s="476">
        <v>0</v>
      </c>
      <c r="AU21" s="476">
        <v>0</v>
      </c>
      <c r="AV21" s="476">
        <v>0</v>
      </c>
      <c r="AW21" s="478" t="s">
        <v>527</v>
      </c>
      <c r="AX21" s="476">
        <v>0</v>
      </c>
      <c r="AY21" s="476">
        <v>0</v>
      </c>
      <c r="AZ21" s="476">
        <v>0</v>
      </c>
      <c r="BA21" s="476"/>
      <c r="BB21" s="476">
        <v>0</v>
      </c>
      <c r="BC21" s="476">
        <v>0</v>
      </c>
      <c r="BD21" s="476">
        <v>0</v>
      </c>
      <c r="BE21" s="476"/>
      <c r="BF21" s="476">
        <v>0</v>
      </c>
      <c r="BG21" s="476">
        <v>0</v>
      </c>
      <c r="BH21" s="476">
        <v>0</v>
      </c>
      <c r="BI21" s="478" t="s">
        <v>527</v>
      </c>
      <c r="BJ21" s="476">
        <v>0</v>
      </c>
      <c r="BK21" s="476">
        <v>0</v>
      </c>
      <c r="BL21" s="476">
        <v>0</v>
      </c>
      <c r="BM21" s="476"/>
      <c r="BN21" s="476">
        <v>0</v>
      </c>
      <c r="BO21" s="476">
        <v>0</v>
      </c>
      <c r="BP21" s="476">
        <v>0</v>
      </c>
      <c r="BQ21" s="476"/>
      <c r="BR21" s="476">
        <v>3926851.9899999998</v>
      </c>
      <c r="BS21" s="476">
        <v>456776.36799999996</v>
      </c>
      <c r="BT21" s="476">
        <v>4383628.3599999994</v>
      </c>
      <c r="BU21" s="478" t="s">
        <v>527</v>
      </c>
      <c r="BV21" s="476">
        <v>2490455.909</v>
      </c>
      <c r="BW21" s="476">
        <v>0</v>
      </c>
      <c r="BX21" s="476">
        <v>2490455.909</v>
      </c>
      <c r="BY21" s="476"/>
      <c r="BZ21" s="476">
        <v>3926851.9899999998</v>
      </c>
      <c r="CA21" s="476">
        <v>120.37299999996321</v>
      </c>
      <c r="CB21" s="476">
        <v>3926972.3639999996</v>
      </c>
      <c r="CC21" s="473"/>
      <c r="CD21" s="24"/>
      <c r="CE21" s="24"/>
      <c r="CF21" s="24"/>
    </row>
    <row r="22" spans="1:84" s="474" customFormat="1" ht="9" customHeight="1">
      <c r="A22" s="478" t="s">
        <v>528</v>
      </c>
      <c r="B22" s="476">
        <v>0</v>
      </c>
      <c r="C22" s="476">
        <v>0</v>
      </c>
      <c r="D22" s="476">
        <v>0</v>
      </c>
      <c r="E22" s="476"/>
      <c r="F22" s="476">
        <v>0</v>
      </c>
      <c r="G22" s="476">
        <v>0</v>
      </c>
      <c r="H22" s="476">
        <v>0</v>
      </c>
      <c r="I22" s="476"/>
      <c r="J22" s="476">
        <v>0</v>
      </c>
      <c r="K22" s="476">
        <v>0</v>
      </c>
      <c r="L22" s="476">
        <v>0</v>
      </c>
      <c r="M22" s="478" t="s">
        <v>528</v>
      </c>
      <c r="N22" s="476">
        <v>0</v>
      </c>
      <c r="O22" s="476">
        <v>0</v>
      </c>
      <c r="P22" s="476">
        <v>0</v>
      </c>
      <c r="Q22" s="476"/>
      <c r="R22" s="476">
        <v>0</v>
      </c>
      <c r="S22" s="476">
        <v>0</v>
      </c>
      <c r="T22" s="476">
        <v>0</v>
      </c>
      <c r="U22" s="476"/>
      <c r="V22" s="476">
        <v>0</v>
      </c>
      <c r="W22" s="476">
        <v>0</v>
      </c>
      <c r="X22" s="476">
        <v>0</v>
      </c>
      <c r="Y22" s="478" t="s">
        <v>528</v>
      </c>
      <c r="Z22" s="476">
        <v>0</v>
      </c>
      <c r="AA22" s="476">
        <v>0</v>
      </c>
      <c r="AB22" s="476">
        <v>0</v>
      </c>
      <c r="AC22" s="476"/>
      <c r="AD22" s="476">
        <v>0</v>
      </c>
      <c r="AE22" s="476">
        <v>0</v>
      </c>
      <c r="AF22" s="476">
        <v>0</v>
      </c>
      <c r="AG22" s="476"/>
      <c r="AH22" s="476">
        <v>0</v>
      </c>
      <c r="AI22" s="476">
        <v>0</v>
      </c>
      <c r="AJ22" s="476">
        <v>0</v>
      </c>
      <c r="AK22" s="478" t="s">
        <v>528</v>
      </c>
      <c r="AL22" s="476">
        <v>0</v>
      </c>
      <c r="AM22" s="476">
        <v>0</v>
      </c>
      <c r="AN22" s="476">
        <v>0</v>
      </c>
      <c r="AO22" s="476"/>
      <c r="AP22" s="476">
        <v>0</v>
      </c>
      <c r="AQ22" s="476">
        <v>0</v>
      </c>
      <c r="AR22" s="476">
        <v>0</v>
      </c>
      <c r="AS22" s="476"/>
      <c r="AT22" s="476">
        <v>0</v>
      </c>
      <c r="AU22" s="476">
        <v>0</v>
      </c>
      <c r="AV22" s="476">
        <v>0</v>
      </c>
      <c r="AW22" s="478" t="s">
        <v>528</v>
      </c>
      <c r="AX22" s="476">
        <v>0</v>
      </c>
      <c r="AY22" s="476">
        <v>0</v>
      </c>
      <c r="AZ22" s="476">
        <v>0</v>
      </c>
      <c r="BA22" s="476"/>
      <c r="BB22" s="476">
        <v>0</v>
      </c>
      <c r="BC22" s="476">
        <v>0</v>
      </c>
      <c r="BD22" s="476">
        <v>0</v>
      </c>
      <c r="BE22" s="476"/>
      <c r="BF22" s="476">
        <v>0</v>
      </c>
      <c r="BG22" s="476">
        <v>0</v>
      </c>
      <c r="BH22" s="476">
        <v>0</v>
      </c>
      <c r="BI22" s="478" t="s">
        <v>528</v>
      </c>
      <c r="BJ22" s="476">
        <v>0</v>
      </c>
      <c r="BK22" s="476">
        <v>0</v>
      </c>
      <c r="BL22" s="476">
        <v>0</v>
      </c>
      <c r="BM22" s="476"/>
      <c r="BN22" s="476">
        <v>0</v>
      </c>
      <c r="BO22" s="476">
        <v>0</v>
      </c>
      <c r="BP22" s="476">
        <v>0</v>
      </c>
      <c r="BQ22" s="476"/>
      <c r="BR22" s="476">
        <v>0</v>
      </c>
      <c r="BS22" s="476">
        <v>0</v>
      </c>
      <c r="BT22" s="476">
        <v>0</v>
      </c>
      <c r="BU22" s="478" t="s">
        <v>528</v>
      </c>
      <c r="BV22" s="476">
        <v>0</v>
      </c>
      <c r="BW22" s="476">
        <v>0</v>
      </c>
      <c r="BX22" s="476">
        <v>0</v>
      </c>
      <c r="BY22" s="476"/>
      <c r="BZ22" s="476">
        <v>0</v>
      </c>
      <c r="CA22" s="476">
        <v>0</v>
      </c>
      <c r="CB22" s="476">
        <v>0</v>
      </c>
      <c r="CC22" s="473"/>
      <c r="CD22" s="24"/>
      <c r="CE22" s="24"/>
      <c r="CF22" s="24"/>
    </row>
    <row r="23" spans="1:84" s="474" customFormat="1" ht="9" customHeight="1">
      <c r="A23" s="478" t="s">
        <v>529</v>
      </c>
      <c r="B23" s="476">
        <v>-3774.4670000000001</v>
      </c>
      <c r="C23" s="476">
        <v>0</v>
      </c>
      <c r="D23" s="476">
        <v>-3774.4670000000001</v>
      </c>
      <c r="E23" s="476"/>
      <c r="F23" s="476">
        <v>0</v>
      </c>
      <c r="G23" s="476">
        <v>0</v>
      </c>
      <c r="H23" s="476">
        <v>0</v>
      </c>
      <c r="I23" s="476"/>
      <c r="J23" s="476">
        <v>-11108.121999999999</v>
      </c>
      <c r="K23" s="476">
        <v>-10576.994000000001</v>
      </c>
      <c r="L23" s="476">
        <v>-21685.116000000002</v>
      </c>
      <c r="M23" s="478" t="s">
        <v>529</v>
      </c>
      <c r="N23" s="476">
        <v>-206.64699999999999</v>
      </c>
      <c r="O23" s="476">
        <v>0</v>
      </c>
      <c r="P23" s="476">
        <v>-206.64699999999999</v>
      </c>
      <c r="Q23" s="476"/>
      <c r="R23" s="476">
        <v>0</v>
      </c>
      <c r="S23" s="476">
        <v>0</v>
      </c>
      <c r="T23" s="476">
        <v>0</v>
      </c>
      <c r="U23" s="476"/>
      <c r="V23" s="476">
        <v>0</v>
      </c>
      <c r="W23" s="476">
        <v>0</v>
      </c>
      <c r="X23" s="476">
        <v>0</v>
      </c>
      <c r="Y23" s="478" t="s">
        <v>529</v>
      </c>
      <c r="Z23" s="476">
        <v>0</v>
      </c>
      <c r="AA23" s="476">
        <v>0</v>
      </c>
      <c r="AB23" s="476">
        <v>0</v>
      </c>
      <c r="AC23" s="476"/>
      <c r="AD23" s="476">
        <v>-6434.348</v>
      </c>
      <c r="AE23" s="476">
        <v>-789.22</v>
      </c>
      <c r="AF23" s="476">
        <v>-7223.5690000000004</v>
      </c>
      <c r="AG23" s="476"/>
      <c r="AH23" s="476">
        <v>-988.22900000000004</v>
      </c>
      <c r="AI23" s="476">
        <v>0</v>
      </c>
      <c r="AJ23" s="476">
        <v>-988.22900000000004</v>
      </c>
      <c r="AK23" s="478" t="s">
        <v>529</v>
      </c>
      <c r="AL23" s="476">
        <v>-999.33399999999995</v>
      </c>
      <c r="AM23" s="476">
        <v>0</v>
      </c>
      <c r="AN23" s="476">
        <v>-999.33399999999995</v>
      </c>
      <c r="AO23" s="476"/>
      <c r="AP23" s="476">
        <v>0</v>
      </c>
      <c r="AQ23" s="476">
        <v>0</v>
      </c>
      <c r="AR23" s="476">
        <v>0</v>
      </c>
      <c r="AS23" s="476"/>
      <c r="AT23" s="476">
        <v>0</v>
      </c>
      <c r="AU23" s="476">
        <v>0</v>
      </c>
      <c r="AV23" s="476">
        <v>0</v>
      </c>
      <c r="AW23" s="478" t="s">
        <v>529</v>
      </c>
      <c r="AX23" s="476">
        <v>0</v>
      </c>
      <c r="AY23" s="476">
        <v>0</v>
      </c>
      <c r="AZ23" s="476">
        <v>0</v>
      </c>
      <c r="BA23" s="476"/>
      <c r="BB23" s="476">
        <v>-960.27800000000002</v>
      </c>
      <c r="BC23" s="476">
        <v>0</v>
      </c>
      <c r="BD23" s="476">
        <v>-960.27800000000002</v>
      </c>
      <c r="BE23" s="476"/>
      <c r="BF23" s="476">
        <v>0</v>
      </c>
      <c r="BG23" s="476">
        <v>0</v>
      </c>
      <c r="BH23" s="476">
        <v>0</v>
      </c>
      <c r="BI23" s="478" t="s">
        <v>529</v>
      </c>
      <c r="BJ23" s="476">
        <v>0</v>
      </c>
      <c r="BK23" s="476">
        <v>0</v>
      </c>
      <c r="BL23" s="476">
        <v>0</v>
      </c>
      <c r="BM23" s="476"/>
      <c r="BN23" s="476">
        <v>0</v>
      </c>
      <c r="BO23" s="476">
        <v>0</v>
      </c>
      <c r="BP23" s="476">
        <v>0</v>
      </c>
      <c r="BQ23" s="476"/>
      <c r="BR23" s="476">
        <v>-24471.424999999999</v>
      </c>
      <c r="BS23" s="476">
        <v>-11366.214</v>
      </c>
      <c r="BT23" s="476">
        <v>-35837.640000000007</v>
      </c>
      <c r="BU23" s="478" t="s">
        <v>529</v>
      </c>
      <c r="BV23" s="476">
        <v>-11108.121999999999</v>
      </c>
      <c r="BW23" s="476">
        <v>-10576.994000000001</v>
      </c>
      <c r="BX23" s="476">
        <v>-21685.116000000002</v>
      </c>
      <c r="BY23" s="476"/>
      <c r="BZ23" s="476">
        <v>-24471.424999999999</v>
      </c>
      <c r="CA23" s="476">
        <v>-11366.214</v>
      </c>
      <c r="CB23" s="476">
        <v>-35837.640000000007</v>
      </c>
      <c r="CC23" s="473"/>
      <c r="CD23" s="24"/>
      <c r="CE23" s="24"/>
      <c r="CF23" s="24"/>
    </row>
    <row r="24" spans="1:84" s="35" customFormat="1" ht="4.5" customHeight="1">
      <c r="A24" s="478"/>
      <c r="B24" s="476"/>
      <c r="C24" s="476"/>
      <c r="D24" s="476"/>
      <c r="E24" s="476"/>
      <c r="F24" s="476"/>
      <c r="G24" s="476"/>
      <c r="H24" s="476"/>
      <c r="I24" s="476"/>
      <c r="J24" s="476"/>
      <c r="K24" s="476"/>
      <c r="L24" s="476"/>
      <c r="M24" s="478"/>
      <c r="N24" s="476"/>
      <c r="O24" s="476"/>
      <c r="P24" s="476"/>
      <c r="Q24" s="476"/>
      <c r="R24" s="476"/>
      <c r="S24" s="476"/>
      <c r="T24" s="476"/>
      <c r="U24" s="476"/>
      <c r="V24" s="476"/>
      <c r="W24" s="476"/>
      <c r="X24" s="476"/>
      <c r="Y24" s="478"/>
      <c r="Z24" s="476"/>
      <c r="AA24" s="476"/>
      <c r="AB24" s="476"/>
      <c r="AC24" s="476"/>
      <c r="AD24" s="476"/>
      <c r="AE24" s="476"/>
      <c r="AF24" s="476"/>
      <c r="AG24" s="476"/>
      <c r="AH24" s="476"/>
      <c r="AI24" s="476"/>
      <c r="AJ24" s="476"/>
      <c r="AK24" s="478"/>
      <c r="AL24" s="476"/>
      <c r="AM24" s="476"/>
      <c r="AN24" s="476"/>
      <c r="AO24" s="476"/>
      <c r="AP24" s="476"/>
      <c r="AQ24" s="476"/>
      <c r="AR24" s="476"/>
      <c r="AS24" s="476"/>
      <c r="AT24" s="476"/>
      <c r="AU24" s="476"/>
      <c r="AV24" s="476"/>
      <c r="AW24" s="478"/>
      <c r="AX24" s="476"/>
      <c r="AY24" s="476"/>
      <c r="AZ24" s="476"/>
      <c r="BA24" s="476"/>
      <c r="BB24" s="476"/>
      <c r="BC24" s="476"/>
      <c r="BD24" s="476"/>
      <c r="BE24" s="476"/>
      <c r="BF24" s="476"/>
      <c r="BG24" s="476"/>
      <c r="BH24" s="476"/>
      <c r="BI24" s="478"/>
      <c r="BJ24" s="476"/>
      <c r="BK24" s="476"/>
      <c r="BL24" s="476"/>
      <c r="BM24" s="476"/>
      <c r="BN24" s="476"/>
      <c r="BO24" s="476"/>
      <c r="BP24" s="476"/>
      <c r="BQ24" s="476"/>
      <c r="BR24" s="476"/>
      <c r="BS24" s="476"/>
      <c r="BT24" s="476"/>
      <c r="BU24" s="478"/>
      <c r="BV24" s="476"/>
      <c r="BW24" s="476"/>
      <c r="BX24" s="476"/>
      <c r="BY24" s="476"/>
      <c r="BZ24" s="476"/>
      <c r="CA24" s="476"/>
      <c r="CB24" s="476"/>
      <c r="CC24" s="473"/>
      <c r="CD24" s="18"/>
      <c r="CE24" s="18"/>
      <c r="CF24" s="18"/>
    </row>
    <row r="25" spans="1:84" s="474" customFormat="1" ht="9" customHeight="1">
      <c r="A25" s="471" t="s">
        <v>530</v>
      </c>
      <c r="B25" s="471">
        <v>54110878.906000003</v>
      </c>
      <c r="C25" s="471">
        <v>19363107.283</v>
      </c>
      <c r="D25" s="471">
        <v>73473986.188999996</v>
      </c>
      <c r="E25" s="471"/>
      <c r="F25" s="471">
        <v>1504523.96</v>
      </c>
      <c r="G25" s="471">
        <v>135015.234</v>
      </c>
      <c r="H25" s="471">
        <v>1639539.1950000001</v>
      </c>
      <c r="I25" s="471"/>
      <c r="J25" s="471">
        <v>75337510.195999995</v>
      </c>
      <c r="K25" s="471">
        <v>36208225.839000002</v>
      </c>
      <c r="L25" s="471">
        <v>111545736.036</v>
      </c>
      <c r="M25" s="471" t="s">
        <v>530</v>
      </c>
      <c r="N25" s="471">
        <v>6055495.3109999998</v>
      </c>
      <c r="O25" s="471">
        <v>1547433.041</v>
      </c>
      <c r="P25" s="471">
        <v>7602928.3530000001</v>
      </c>
      <c r="Q25" s="472"/>
      <c r="R25" s="471">
        <v>8986443.5769999996</v>
      </c>
      <c r="S25" s="471">
        <v>4691585.2620000001</v>
      </c>
      <c r="T25" s="471">
        <v>13678028.84</v>
      </c>
      <c r="U25" s="472"/>
      <c r="V25" s="471">
        <v>34661692.310000002</v>
      </c>
      <c r="W25" s="471">
        <v>10413275.755999999</v>
      </c>
      <c r="X25" s="471">
        <v>45074968.066</v>
      </c>
      <c r="Y25" s="471" t="s">
        <v>530</v>
      </c>
      <c r="Z25" s="471">
        <v>880741.15300000005</v>
      </c>
      <c r="AA25" s="471">
        <v>694619.75199999998</v>
      </c>
      <c r="AB25" s="471">
        <v>1575360.906</v>
      </c>
      <c r="AC25" s="472"/>
      <c r="AD25" s="471">
        <v>34423518.340999998</v>
      </c>
      <c r="AE25" s="471">
        <v>12365415.425000001</v>
      </c>
      <c r="AF25" s="471">
        <v>46788933.766000003</v>
      </c>
      <c r="AG25" s="472"/>
      <c r="AH25" s="471">
        <v>11074587.880000001</v>
      </c>
      <c r="AI25" s="471">
        <v>5554.7640000000001</v>
      </c>
      <c r="AJ25" s="471">
        <v>11080142.643999999</v>
      </c>
      <c r="AK25" s="471" t="s">
        <v>530</v>
      </c>
      <c r="AL25" s="471">
        <v>3000058.1129999999</v>
      </c>
      <c r="AM25" s="471">
        <v>739726.24800000002</v>
      </c>
      <c r="AN25" s="471">
        <v>3739784.361</v>
      </c>
      <c r="AO25" s="472"/>
      <c r="AP25" s="471">
        <v>3221759.594</v>
      </c>
      <c r="AQ25" s="471">
        <v>21.25</v>
      </c>
      <c r="AR25" s="471">
        <v>3221780.8450000002</v>
      </c>
      <c r="AS25" s="472"/>
      <c r="AT25" s="471">
        <v>1696699.1129999999</v>
      </c>
      <c r="AU25" s="471">
        <v>3684236.2790000001</v>
      </c>
      <c r="AV25" s="471">
        <v>5380935.392</v>
      </c>
      <c r="AW25" s="471" t="s">
        <v>530</v>
      </c>
      <c r="AX25" s="471">
        <v>1257351.304</v>
      </c>
      <c r="AY25" s="471">
        <v>0</v>
      </c>
      <c r="AZ25" s="471">
        <v>1257351.304</v>
      </c>
      <c r="BA25" s="472"/>
      <c r="BB25" s="471">
        <v>626715.07900000003</v>
      </c>
      <c r="BC25" s="471">
        <v>49758.538999999997</v>
      </c>
      <c r="BD25" s="471">
        <v>676473.61899999995</v>
      </c>
      <c r="BE25" s="472"/>
      <c r="BF25" s="471">
        <v>224619.598</v>
      </c>
      <c r="BG25" s="471">
        <v>763340.45799999998</v>
      </c>
      <c r="BH25" s="471">
        <v>987960.05599999998</v>
      </c>
      <c r="BI25" s="471" t="s">
        <v>530</v>
      </c>
      <c r="BJ25" s="471">
        <v>103244</v>
      </c>
      <c r="BK25" s="471">
        <v>104614.92</v>
      </c>
      <c r="BL25" s="471">
        <v>207858.92</v>
      </c>
      <c r="BM25" s="471"/>
      <c r="BN25" s="471">
        <v>635209.69299999997</v>
      </c>
      <c r="BO25" s="471">
        <v>783270.92</v>
      </c>
      <c r="BP25" s="471">
        <v>1418480.6140000001</v>
      </c>
      <c r="BQ25" s="471"/>
      <c r="BR25" s="471">
        <v>237801048.12799996</v>
      </c>
      <c r="BS25" s="471">
        <v>91549200.970000014</v>
      </c>
      <c r="BT25" s="471">
        <v>329350249.10600013</v>
      </c>
      <c r="BU25" s="471" t="s">
        <v>530</v>
      </c>
      <c r="BV25" s="471">
        <v>75337510.196999997</v>
      </c>
      <c r="BW25" s="471">
        <v>37235384.266000003</v>
      </c>
      <c r="BX25" s="471">
        <v>112572894.463</v>
      </c>
      <c r="BY25" s="471"/>
      <c r="BZ25" s="471">
        <v>237801048.12899998</v>
      </c>
      <c r="CA25" s="471">
        <v>92576359.397000015</v>
      </c>
      <c r="CB25" s="471">
        <v>330377407.53300011</v>
      </c>
      <c r="CC25" s="473"/>
      <c r="CD25" s="481"/>
      <c r="CE25" s="24"/>
      <c r="CF25" s="24"/>
    </row>
    <row r="26" spans="1:84" s="474" customFormat="1" ht="9" customHeight="1">
      <c r="A26" s="479" t="s">
        <v>531</v>
      </c>
      <c r="B26" s="479">
        <v>53772771.057999998</v>
      </c>
      <c r="C26" s="479">
        <v>19159685.535999998</v>
      </c>
      <c r="D26" s="479">
        <v>72932456.594999999</v>
      </c>
      <c r="E26" s="479"/>
      <c r="F26" s="479">
        <v>1506488.0020000001</v>
      </c>
      <c r="G26" s="479">
        <v>134318.41899999999</v>
      </c>
      <c r="H26" s="479">
        <v>1640806.422</v>
      </c>
      <c r="I26" s="479"/>
      <c r="J26" s="479">
        <v>76127820.392000005</v>
      </c>
      <c r="K26" s="479">
        <v>36111529.835000001</v>
      </c>
      <c r="L26" s="479">
        <v>112239350.227</v>
      </c>
      <c r="M26" s="479" t="s">
        <v>531</v>
      </c>
      <c r="N26" s="479">
        <v>6000827.9309999999</v>
      </c>
      <c r="O26" s="479">
        <v>1544079.9439999999</v>
      </c>
      <c r="P26" s="479">
        <v>7544907.8760000002</v>
      </c>
      <c r="Q26" s="480"/>
      <c r="R26" s="479">
        <v>9059227.4120000005</v>
      </c>
      <c r="S26" s="479">
        <v>4763136.5130000003</v>
      </c>
      <c r="T26" s="479">
        <v>13822363.925000001</v>
      </c>
      <c r="U26" s="480"/>
      <c r="V26" s="479">
        <v>34569161.730999999</v>
      </c>
      <c r="W26" s="479">
        <v>10643194.461999999</v>
      </c>
      <c r="X26" s="479">
        <v>45212356.193000004</v>
      </c>
      <c r="Y26" s="479" t="s">
        <v>531</v>
      </c>
      <c r="Z26" s="479">
        <v>891636.804</v>
      </c>
      <c r="AA26" s="479">
        <v>700964.05599999998</v>
      </c>
      <c r="AB26" s="479">
        <v>1592600.86</v>
      </c>
      <c r="AC26" s="480"/>
      <c r="AD26" s="479">
        <v>34606977.262000002</v>
      </c>
      <c r="AE26" s="479">
        <v>12468842.821</v>
      </c>
      <c r="AF26" s="479">
        <v>47075820.083999999</v>
      </c>
      <c r="AG26" s="480"/>
      <c r="AH26" s="479">
        <v>11209652.851</v>
      </c>
      <c r="AI26" s="479">
        <v>9064.2909999999993</v>
      </c>
      <c r="AJ26" s="479">
        <v>11218717.142000001</v>
      </c>
      <c r="AK26" s="479" t="s">
        <v>531</v>
      </c>
      <c r="AL26" s="479">
        <v>3030764.0669999998</v>
      </c>
      <c r="AM26" s="479">
        <v>746665.98600000003</v>
      </c>
      <c r="AN26" s="479">
        <v>3777430.0529999998</v>
      </c>
      <c r="AO26" s="480"/>
      <c r="AP26" s="479">
        <v>3321222.2310000001</v>
      </c>
      <c r="AQ26" s="479">
        <v>21.372</v>
      </c>
      <c r="AR26" s="479">
        <v>3321243.6030000001</v>
      </c>
      <c r="AS26" s="480"/>
      <c r="AT26" s="479">
        <v>1930510.416</v>
      </c>
      <c r="AU26" s="479">
        <v>3425446.6370000001</v>
      </c>
      <c r="AV26" s="479">
        <v>5355957.0530000003</v>
      </c>
      <c r="AW26" s="479" t="s">
        <v>531</v>
      </c>
      <c r="AX26" s="479">
        <v>1284428.4129999999</v>
      </c>
      <c r="AY26" s="479">
        <v>0</v>
      </c>
      <c r="AZ26" s="479">
        <v>1284428.4129999999</v>
      </c>
      <c r="BA26" s="480"/>
      <c r="BB26" s="479">
        <v>637275.89500000002</v>
      </c>
      <c r="BC26" s="479">
        <v>50395.394</v>
      </c>
      <c r="BD26" s="479">
        <v>687671.28899999999</v>
      </c>
      <c r="BE26" s="480"/>
      <c r="BF26" s="479">
        <v>226235.10500000001</v>
      </c>
      <c r="BG26" s="479">
        <v>764517.62699999998</v>
      </c>
      <c r="BH26" s="479">
        <v>990752.73199999996</v>
      </c>
      <c r="BI26" s="479" t="s">
        <v>531</v>
      </c>
      <c r="BJ26" s="479">
        <v>108000</v>
      </c>
      <c r="BK26" s="479">
        <v>105392</v>
      </c>
      <c r="BL26" s="479">
        <v>213392</v>
      </c>
      <c r="BM26" s="479"/>
      <c r="BN26" s="479">
        <v>640679.90099999995</v>
      </c>
      <c r="BO26" s="479">
        <v>789613.2</v>
      </c>
      <c r="BP26" s="479">
        <v>1430293.101</v>
      </c>
      <c r="BQ26" s="479"/>
      <c r="BR26" s="479">
        <v>238923679.47099999</v>
      </c>
      <c r="BS26" s="479">
        <v>91416868.092999965</v>
      </c>
      <c r="BT26" s="479">
        <v>330340547.56799996</v>
      </c>
      <c r="BU26" s="479" t="s">
        <v>531</v>
      </c>
      <c r="BV26" s="479">
        <v>76127820.392000005</v>
      </c>
      <c r="BW26" s="479">
        <v>37140449.086999997</v>
      </c>
      <c r="BX26" s="479">
        <v>113268269.48</v>
      </c>
      <c r="BY26" s="479"/>
      <c r="BZ26" s="479">
        <v>238923679.47100002</v>
      </c>
      <c r="CA26" s="479">
        <v>92445787.344999969</v>
      </c>
      <c r="CB26" s="479">
        <v>331369466.82099998</v>
      </c>
      <c r="CC26" s="473"/>
      <c r="CD26" s="24"/>
      <c r="CE26" s="24"/>
      <c r="CF26" s="24"/>
    </row>
    <row r="27" spans="1:84" s="474" customFormat="1" ht="9" customHeight="1">
      <c r="A27" s="478" t="s">
        <v>532</v>
      </c>
      <c r="B27" s="476">
        <v>24480.344000000001</v>
      </c>
      <c r="C27" s="476">
        <v>1219.1980000000001</v>
      </c>
      <c r="D27" s="476">
        <v>25699.542000000001</v>
      </c>
      <c r="E27" s="476"/>
      <c r="F27" s="476">
        <v>0.28499999999999998</v>
      </c>
      <c r="G27" s="476">
        <v>2E-3</v>
      </c>
      <c r="H27" s="476">
        <v>0.28699999999999998</v>
      </c>
      <c r="I27" s="476"/>
      <c r="J27" s="476">
        <v>152765.717</v>
      </c>
      <c r="K27" s="476">
        <v>31638.613000000001</v>
      </c>
      <c r="L27" s="476">
        <v>184404.33</v>
      </c>
      <c r="M27" s="478" t="s">
        <v>532</v>
      </c>
      <c r="N27" s="476">
        <v>361.37</v>
      </c>
      <c r="O27" s="476">
        <v>17.327999999999999</v>
      </c>
      <c r="P27" s="476">
        <v>378.69799999999998</v>
      </c>
      <c r="Q27" s="476"/>
      <c r="R27" s="476">
        <v>179.643</v>
      </c>
      <c r="S27" s="476">
        <v>1943.5730000000001</v>
      </c>
      <c r="T27" s="476">
        <v>2123.2170000000001</v>
      </c>
      <c r="U27" s="476"/>
      <c r="V27" s="476">
        <v>286.33600000000001</v>
      </c>
      <c r="W27" s="476">
        <v>4598.2669999999998</v>
      </c>
      <c r="X27" s="476">
        <v>4884.6030000000001</v>
      </c>
      <c r="Y27" s="478" t="s">
        <v>532</v>
      </c>
      <c r="Z27" s="476">
        <v>807.32299999999998</v>
      </c>
      <c r="AA27" s="476">
        <v>2043.693</v>
      </c>
      <c r="AB27" s="476">
        <v>2851.0160000000001</v>
      </c>
      <c r="AC27" s="476"/>
      <c r="AD27" s="476">
        <v>64507.930999999997</v>
      </c>
      <c r="AE27" s="476">
        <v>1882.8030000000001</v>
      </c>
      <c r="AF27" s="476">
        <v>66390.735000000001</v>
      </c>
      <c r="AG27" s="476"/>
      <c r="AH27" s="476">
        <v>0</v>
      </c>
      <c r="AI27" s="476">
        <v>0</v>
      </c>
      <c r="AJ27" s="476">
        <v>0</v>
      </c>
      <c r="AK27" s="478" t="s">
        <v>532</v>
      </c>
      <c r="AL27" s="476">
        <v>0</v>
      </c>
      <c r="AM27" s="476">
        <v>205.845</v>
      </c>
      <c r="AN27" s="476">
        <v>205.845</v>
      </c>
      <c r="AO27" s="476"/>
      <c r="AP27" s="476">
        <v>0</v>
      </c>
      <c r="AQ27" s="476">
        <v>0</v>
      </c>
      <c r="AR27" s="476">
        <v>0</v>
      </c>
      <c r="AS27" s="476"/>
      <c r="AT27" s="476">
        <v>193.18199999999999</v>
      </c>
      <c r="AU27" s="476">
        <v>8.26</v>
      </c>
      <c r="AV27" s="476">
        <v>201.44200000000001</v>
      </c>
      <c r="AW27" s="478" t="s">
        <v>532</v>
      </c>
      <c r="AX27" s="476">
        <v>0</v>
      </c>
      <c r="AY27" s="476">
        <v>0</v>
      </c>
      <c r="AZ27" s="476">
        <v>0</v>
      </c>
      <c r="BA27" s="476"/>
      <c r="BB27" s="476">
        <v>0</v>
      </c>
      <c r="BC27" s="476">
        <v>0</v>
      </c>
      <c r="BD27" s="476">
        <v>0</v>
      </c>
      <c r="BE27" s="476"/>
      <c r="BF27" s="476">
        <v>0</v>
      </c>
      <c r="BG27" s="476">
        <v>0</v>
      </c>
      <c r="BH27" s="476">
        <v>0</v>
      </c>
      <c r="BI27" s="478" t="s">
        <v>532</v>
      </c>
      <c r="BJ27" s="476">
        <v>0</v>
      </c>
      <c r="BK27" s="476">
        <v>0</v>
      </c>
      <c r="BL27" s="476">
        <v>0</v>
      </c>
      <c r="BM27" s="476"/>
      <c r="BN27" s="476">
        <v>0</v>
      </c>
      <c r="BO27" s="476">
        <v>0</v>
      </c>
      <c r="BP27" s="476">
        <v>0</v>
      </c>
      <c r="BQ27" s="476"/>
      <c r="BR27" s="476">
        <v>243582.13100000002</v>
      </c>
      <c r="BS27" s="476">
        <v>43557.582000000002</v>
      </c>
      <c r="BT27" s="476">
        <v>287139.71499999997</v>
      </c>
      <c r="BU27" s="478" t="s">
        <v>532</v>
      </c>
      <c r="BV27" s="476">
        <v>152765.717</v>
      </c>
      <c r="BW27" s="476">
        <v>31642.569</v>
      </c>
      <c r="BX27" s="476">
        <v>184408.28599999999</v>
      </c>
      <c r="BY27" s="476"/>
      <c r="BZ27" s="476">
        <v>243582.13100000002</v>
      </c>
      <c r="CA27" s="476">
        <v>43561.538</v>
      </c>
      <c r="CB27" s="476">
        <v>287143.67099999997</v>
      </c>
      <c r="CC27" s="482"/>
      <c r="CD27" s="24"/>
      <c r="CE27" s="24"/>
      <c r="CF27" s="24"/>
    </row>
    <row r="28" spans="1:84" s="474" customFormat="1" ht="9" customHeight="1">
      <c r="A28" s="478" t="s">
        <v>533</v>
      </c>
      <c r="B28" s="476">
        <v>3107941.2</v>
      </c>
      <c r="C28" s="476">
        <v>433401.92</v>
      </c>
      <c r="D28" s="476">
        <v>3541343.12</v>
      </c>
      <c r="E28" s="476"/>
      <c r="F28" s="476">
        <v>2753.2429999999999</v>
      </c>
      <c r="G28" s="476">
        <v>343.25200000000001</v>
      </c>
      <c r="H28" s="476">
        <v>3096.4949999999999</v>
      </c>
      <c r="I28" s="476"/>
      <c r="J28" s="476">
        <v>4876227.5190000003</v>
      </c>
      <c r="K28" s="476">
        <v>1004549.78</v>
      </c>
      <c r="L28" s="476">
        <v>5880777.2999999998</v>
      </c>
      <c r="M28" s="478" t="s">
        <v>533</v>
      </c>
      <c r="N28" s="476">
        <v>710967.73499999999</v>
      </c>
      <c r="O28" s="476">
        <v>126589.95699999999</v>
      </c>
      <c r="P28" s="476">
        <v>837557.69299999997</v>
      </c>
      <c r="Q28" s="476"/>
      <c r="R28" s="476">
        <v>223958.29</v>
      </c>
      <c r="S28" s="476">
        <v>36042.972000000002</v>
      </c>
      <c r="T28" s="476">
        <v>260001.26300000001</v>
      </c>
      <c r="U28" s="476"/>
      <c r="V28" s="476">
        <v>1888816.6410000001</v>
      </c>
      <c r="W28" s="476">
        <v>312824.91100000002</v>
      </c>
      <c r="X28" s="476">
        <v>2201641.5520000001</v>
      </c>
      <c r="Y28" s="478" t="s">
        <v>533</v>
      </c>
      <c r="Z28" s="476">
        <v>24561.87</v>
      </c>
      <c r="AA28" s="476">
        <v>5110.7420000000002</v>
      </c>
      <c r="AB28" s="476">
        <v>29672.612000000001</v>
      </c>
      <c r="AC28" s="476"/>
      <c r="AD28" s="476">
        <v>2297319.8309999998</v>
      </c>
      <c r="AE28" s="476">
        <v>420846.08299999998</v>
      </c>
      <c r="AF28" s="476">
        <v>2718165.9139999999</v>
      </c>
      <c r="AG28" s="476"/>
      <c r="AH28" s="476">
        <v>0</v>
      </c>
      <c r="AI28" s="476">
        <v>0</v>
      </c>
      <c r="AJ28" s="476">
        <v>0</v>
      </c>
      <c r="AK28" s="478" t="s">
        <v>533</v>
      </c>
      <c r="AL28" s="476">
        <v>10391.999</v>
      </c>
      <c r="AM28" s="476">
        <v>1097.8889999999999</v>
      </c>
      <c r="AN28" s="476">
        <v>11489.888000000001</v>
      </c>
      <c r="AO28" s="476"/>
      <c r="AP28" s="476">
        <v>1711046.669</v>
      </c>
      <c r="AQ28" s="476">
        <v>0</v>
      </c>
      <c r="AR28" s="476">
        <v>1711046.669</v>
      </c>
      <c r="AS28" s="476"/>
      <c r="AT28" s="476">
        <v>0</v>
      </c>
      <c r="AU28" s="476">
        <v>0</v>
      </c>
      <c r="AV28" s="476">
        <v>0</v>
      </c>
      <c r="AW28" s="478" t="s">
        <v>533</v>
      </c>
      <c r="AX28" s="476">
        <v>581506.13800000004</v>
      </c>
      <c r="AY28" s="476">
        <v>0</v>
      </c>
      <c r="AZ28" s="476">
        <v>581506.13800000004</v>
      </c>
      <c r="BA28" s="476"/>
      <c r="BB28" s="476">
        <v>0</v>
      </c>
      <c r="BC28" s="476">
        <v>0</v>
      </c>
      <c r="BD28" s="476">
        <v>0</v>
      </c>
      <c r="BE28" s="476"/>
      <c r="BF28" s="476">
        <v>0</v>
      </c>
      <c r="BG28" s="476">
        <v>0</v>
      </c>
      <c r="BH28" s="476">
        <v>0</v>
      </c>
      <c r="BI28" s="478" t="s">
        <v>533</v>
      </c>
      <c r="BJ28" s="476">
        <v>0</v>
      </c>
      <c r="BK28" s="476">
        <v>0</v>
      </c>
      <c r="BL28" s="476">
        <v>0</v>
      </c>
      <c r="BM28" s="476"/>
      <c r="BN28" s="476">
        <v>0</v>
      </c>
      <c r="BO28" s="476">
        <v>0</v>
      </c>
      <c r="BP28" s="476">
        <v>0</v>
      </c>
      <c r="BQ28" s="476"/>
      <c r="BR28" s="476">
        <v>15435491.135</v>
      </c>
      <c r="BS28" s="476">
        <v>2340807.5060000001</v>
      </c>
      <c r="BT28" s="476">
        <v>17776298.644000001</v>
      </c>
      <c r="BU28" s="478" t="s">
        <v>533</v>
      </c>
      <c r="BV28" s="476">
        <v>4876227.5190000003</v>
      </c>
      <c r="BW28" s="476">
        <v>1004549.78</v>
      </c>
      <c r="BX28" s="476">
        <v>5880777.2999999998</v>
      </c>
      <c r="BY28" s="476"/>
      <c r="BZ28" s="476">
        <v>15435491.135000002</v>
      </c>
      <c r="CA28" s="476">
        <v>2340807.5060000001</v>
      </c>
      <c r="CB28" s="476">
        <v>17776298.644000001</v>
      </c>
      <c r="CC28" s="473"/>
      <c r="CD28" s="24"/>
      <c r="CE28" s="24"/>
      <c r="CF28" s="24"/>
    </row>
    <row r="29" spans="1:84" s="474" customFormat="1" ht="9" customHeight="1">
      <c r="A29" s="478" t="s">
        <v>534</v>
      </c>
      <c r="B29" s="476">
        <v>397940.565</v>
      </c>
      <c r="C29" s="476">
        <v>640897.50899999996</v>
      </c>
      <c r="D29" s="476">
        <v>1038838.074</v>
      </c>
      <c r="E29" s="476"/>
      <c r="F29" s="476">
        <v>285.89499999999998</v>
      </c>
      <c r="G29" s="476">
        <v>1312.6420000000001</v>
      </c>
      <c r="H29" s="476">
        <v>1598.538</v>
      </c>
      <c r="I29" s="476"/>
      <c r="J29" s="476">
        <v>1596979.6029999999</v>
      </c>
      <c r="K29" s="476">
        <v>1793875.0149999999</v>
      </c>
      <c r="L29" s="476">
        <v>3390854.6179999998</v>
      </c>
      <c r="M29" s="478" t="s">
        <v>534</v>
      </c>
      <c r="N29" s="476">
        <v>25488.49</v>
      </c>
      <c r="O29" s="476">
        <v>32745.59</v>
      </c>
      <c r="P29" s="476">
        <v>58234.080000000002</v>
      </c>
      <c r="Q29" s="476"/>
      <c r="R29" s="476">
        <v>109003.49800000001</v>
      </c>
      <c r="S29" s="476">
        <v>173319.55499999999</v>
      </c>
      <c r="T29" s="476">
        <v>282323.054</v>
      </c>
      <c r="U29" s="476"/>
      <c r="V29" s="476">
        <v>319206.42099999997</v>
      </c>
      <c r="W29" s="476">
        <v>422312.48700000002</v>
      </c>
      <c r="X29" s="476">
        <v>741518.90800000005</v>
      </c>
      <c r="Y29" s="478" t="s">
        <v>534</v>
      </c>
      <c r="Z29" s="476">
        <v>0</v>
      </c>
      <c r="AA29" s="476">
        <v>0</v>
      </c>
      <c r="AB29" s="476">
        <v>0</v>
      </c>
      <c r="AC29" s="476"/>
      <c r="AD29" s="476">
        <v>829543.55799999996</v>
      </c>
      <c r="AE29" s="476">
        <v>877342.05700000003</v>
      </c>
      <c r="AF29" s="476">
        <v>1706885.6159999999</v>
      </c>
      <c r="AG29" s="476"/>
      <c r="AH29" s="476">
        <v>0</v>
      </c>
      <c r="AI29" s="476">
        <v>0</v>
      </c>
      <c r="AJ29" s="476">
        <v>0</v>
      </c>
      <c r="AK29" s="478" t="s">
        <v>534</v>
      </c>
      <c r="AL29" s="476">
        <v>6391.857</v>
      </c>
      <c r="AM29" s="476">
        <v>3926.6849999999999</v>
      </c>
      <c r="AN29" s="476">
        <v>10318.541999999999</v>
      </c>
      <c r="AO29" s="476"/>
      <c r="AP29" s="476">
        <v>0</v>
      </c>
      <c r="AQ29" s="476">
        <v>0</v>
      </c>
      <c r="AR29" s="476">
        <v>0</v>
      </c>
      <c r="AS29" s="476"/>
      <c r="AT29" s="476">
        <v>29223.365000000002</v>
      </c>
      <c r="AU29" s="476">
        <v>66886.945000000007</v>
      </c>
      <c r="AV29" s="476">
        <v>96110.31</v>
      </c>
      <c r="AW29" s="478" t="s">
        <v>534</v>
      </c>
      <c r="AX29" s="476">
        <v>0</v>
      </c>
      <c r="AY29" s="476">
        <v>0</v>
      </c>
      <c r="AZ29" s="476">
        <v>0</v>
      </c>
      <c r="BA29" s="476"/>
      <c r="BB29" s="476">
        <v>0</v>
      </c>
      <c r="BC29" s="476">
        <v>0</v>
      </c>
      <c r="BD29" s="476">
        <v>0</v>
      </c>
      <c r="BE29" s="476"/>
      <c r="BF29" s="476">
        <v>0</v>
      </c>
      <c r="BG29" s="476">
        <v>0</v>
      </c>
      <c r="BH29" s="476">
        <v>0</v>
      </c>
      <c r="BI29" s="478" t="s">
        <v>534</v>
      </c>
      <c r="BJ29" s="476">
        <v>0</v>
      </c>
      <c r="BK29" s="476">
        <v>0</v>
      </c>
      <c r="BL29" s="476">
        <v>0</v>
      </c>
      <c r="BM29" s="476"/>
      <c r="BN29" s="476">
        <v>0</v>
      </c>
      <c r="BO29" s="476">
        <v>0</v>
      </c>
      <c r="BP29" s="476">
        <v>0</v>
      </c>
      <c r="BQ29" s="476"/>
      <c r="BR29" s="476">
        <v>3314063.2520000003</v>
      </c>
      <c r="BS29" s="476">
        <v>4012618.4849999999</v>
      </c>
      <c r="BT29" s="476">
        <v>7326681.7400000002</v>
      </c>
      <c r="BU29" s="478" t="s">
        <v>534</v>
      </c>
      <c r="BV29" s="476">
        <v>1596979.6029999999</v>
      </c>
      <c r="BW29" s="476">
        <v>1793875.0149999999</v>
      </c>
      <c r="BX29" s="476">
        <v>3390854.6179999998</v>
      </c>
      <c r="BY29" s="476"/>
      <c r="BZ29" s="476">
        <v>3314063.2520000003</v>
      </c>
      <c r="CA29" s="476">
        <v>4012618.4849999994</v>
      </c>
      <c r="CB29" s="476">
        <v>7326681.7400000002</v>
      </c>
      <c r="CC29" s="473"/>
      <c r="CD29" s="24"/>
      <c r="CE29" s="24"/>
      <c r="CF29" s="24"/>
    </row>
    <row r="30" spans="1:84" s="474" customFormat="1" ht="9" customHeight="1">
      <c r="A30" s="478" t="s">
        <v>535</v>
      </c>
      <c r="B30" s="476">
        <v>0</v>
      </c>
      <c r="C30" s="476">
        <v>25271.831999999999</v>
      </c>
      <c r="D30" s="476">
        <v>25271.831999999999</v>
      </c>
      <c r="E30" s="476"/>
      <c r="F30" s="476">
        <v>0</v>
      </c>
      <c r="G30" s="476">
        <v>0</v>
      </c>
      <c r="H30" s="476">
        <v>0</v>
      </c>
      <c r="I30" s="476"/>
      <c r="J30" s="476">
        <v>1774456.308</v>
      </c>
      <c r="K30" s="476">
        <v>1469074.3870000001</v>
      </c>
      <c r="L30" s="476">
        <v>3243530.696</v>
      </c>
      <c r="M30" s="478" t="s">
        <v>535</v>
      </c>
      <c r="N30" s="476">
        <v>0</v>
      </c>
      <c r="O30" s="476">
        <v>0</v>
      </c>
      <c r="P30" s="476">
        <v>0</v>
      </c>
      <c r="Q30" s="476"/>
      <c r="R30" s="476">
        <v>207241.122</v>
      </c>
      <c r="S30" s="476">
        <v>139480.07399999999</v>
      </c>
      <c r="T30" s="476">
        <v>346721.19699999999</v>
      </c>
      <c r="U30" s="476"/>
      <c r="V30" s="476">
        <v>409177.19500000001</v>
      </c>
      <c r="W30" s="476">
        <v>637673.12199999997</v>
      </c>
      <c r="X30" s="476">
        <v>1046850.317</v>
      </c>
      <c r="Y30" s="478" t="s">
        <v>535</v>
      </c>
      <c r="Z30" s="476">
        <v>289249.06099999999</v>
      </c>
      <c r="AA30" s="476">
        <v>393043.06</v>
      </c>
      <c r="AB30" s="476">
        <v>682292.12100000004</v>
      </c>
      <c r="AC30" s="476"/>
      <c r="AD30" s="476">
        <v>415966.97700000001</v>
      </c>
      <c r="AE30" s="476">
        <v>988442.85</v>
      </c>
      <c r="AF30" s="476">
        <v>1404409.828</v>
      </c>
      <c r="AG30" s="476"/>
      <c r="AH30" s="476">
        <v>0</v>
      </c>
      <c r="AI30" s="476">
        <v>0</v>
      </c>
      <c r="AJ30" s="476">
        <v>0</v>
      </c>
      <c r="AK30" s="478" t="s">
        <v>535</v>
      </c>
      <c r="AL30" s="476">
        <v>0</v>
      </c>
      <c r="AM30" s="476">
        <v>0</v>
      </c>
      <c r="AN30" s="476">
        <v>0</v>
      </c>
      <c r="AO30" s="476"/>
      <c r="AP30" s="476">
        <v>0</v>
      </c>
      <c r="AQ30" s="476">
        <v>0</v>
      </c>
      <c r="AR30" s="476">
        <v>0</v>
      </c>
      <c r="AS30" s="476"/>
      <c r="AT30" s="476">
        <v>31842.004000000001</v>
      </c>
      <c r="AU30" s="476">
        <v>191024.95600000001</v>
      </c>
      <c r="AV30" s="476">
        <v>222866.96100000001</v>
      </c>
      <c r="AW30" s="478" t="s">
        <v>535</v>
      </c>
      <c r="AX30" s="476">
        <v>0</v>
      </c>
      <c r="AY30" s="476">
        <v>0</v>
      </c>
      <c r="AZ30" s="476">
        <v>0</v>
      </c>
      <c r="BA30" s="476"/>
      <c r="BB30" s="476">
        <v>0</v>
      </c>
      <c r="BC30" s="476">
        <v>0</v>
      </c>
      <c r="BD30" s="476">
        <v>0</v>
      </c>
      <c r="BE30" s="476"/>
      <c r="BF30" s="476">
        <v>0</v>
      </c>
      <c r="BG30" s="476">
        <v>0</v>
      </c>
      <c r="BH30" s="476">
        <v>0</v>
      </c>
      <c r="BI30" s="478" t="s">
        <v>535</v>
      </c>
      <c r="BJ30" s="476">
        <v>0</v>
      </c>
      <c r="BK30" s="476">
        <v>0</v>
      </c>
      <c r="BL30" s="476">
        <v>0</v>
      </c>
      <c r="BM30" s="476"/>
      <c r="BN30" s="476">
        <v>0</v>
      </c>
      <c r="BO30" s="476">
        <v>0</v>
      </c>
      <c r="BP30" s="476">
        <v>0</v>
      </c>
      <c r="BQ30" s="476"/>
      <c r="BR30" s="476">
        <v>3127932.6669999999</v>
      </c>
      <c r="BS30" s="476">
        <v>3844010.2810000004</v>
      </c>
      <c r="BT30" s="476">
        <v>6971942.9520000005</v>
      </c>
      <c r="BU30" s="478" t="s">
        <v>535</v>
      </c>
      <c r="BV30" s="476">
        <v>1774456.308</v>
      </c>
      <c r="BW30" s="476">
        <v>1469074.3870000001</v>
      </c>
      <c r="BX30" s="476">
        <v>3243530.696</v>
      </c>
      <c r="BY30" s="476"/>
      <c r="BZ30" s="476">
        <v>3127932.6669999999</v>
      </c>
      <c r="CA30" s="476">
        <v>3844010.2810000004</v>
      </c>
      <c r="CB30" s="476">
        <v>6971942.9520000005</v>
      </c>
      <c r="CC30" s="473"/>
      <c r="CD30" s="24"/>
      <c r="CE30" s="24"/>
      <c r="CF30" s="24"/>
    </row>
    <row r="31" spans="1:84" s="474" customFormat="1" ht="9" customHeight="1">
      <c r="A31" s="478" t="s">
        <v>536</v>
      </c>
      <c r="B31" s="476">
        <v>30131303.162999999</v>
      </c>
      <c r="C31" s="476">
        <v>7810165.8550000004</v>
      </c>
      <c r="D31" s="476">
        <v>37941469.017999999</v>
      </c>
      <c r="E31" s="476"/>
      <c r="F31" s="476">
        <v>1043776.912</v>
      </c>
      <c r="G31" s="476">
        <v>42955.107000000004</v>
      </c>
      <c r="H31" s="476">
        <v>1086732.0190000001</v>
      </c>
      <c r="I31" s="476"/>
      <c r="J31" s="476">
        <v>44700776.920000002</v>
      </c>
      <c r="K31" s="476">
        <v>21509947.647</v>
      </c>
      <c r="L31" s="476">
        <v>66210724.567000002</v>
      </c>
      <c r="M31" s="478" t="s">
        <v>536</v>
      </c>
      <c r="N31" s="476">
        <v>3178885.6</v>
      </c>
      <c r="O31" s="476">
        <v>238122.92199999999</v>
      </c>
      <c r="P31" s="476">
        <v>3417008.523</v>
      </c>
      <c r="Q31" s="476"/>
      <c r="R31" s="476">
        <v>4665474.7460000003</v>
      </c>
      <c r="S31" s="476">
        <v>2013298.8319999999</v>
      </c>
      <c r="T31" s="476">
        <v>6678773.5789999999</v>
      </c>
      <c r="U31" s="476"/>
      <c r="V31" s="476">
        <v>20571368.269000001</v>
      </c>
      <c r="W31" s="476">
        <v>4569134.1430000002</v>
      </c>
      <c r="X31" s="476">
        <v>25140502.412</v>
      </c>
      <c r="Y31" s="478" t="s">
        <v>536</v>
      </c>
      <c r="Z31" s="476">
        <v>256300</v>
      </c>
      <c r="AA31" s="476">
        <v>152088.56</v>
      </c>
      <c r="AB31" s="476">
        <v>408388.56</v>
      </c>
      <c r="AC31" s="476"/>
      <c r="AD31" s="476">
        <v>19924929.164000001</v>
      </c>
      <c r="AE31" s="476">
        <v>6289780.3640000001</v>
      </c>
      <c r="AF31" s="476">
        <v>26214709.528000001</v>
      </c>
      <c r="AG31" s="476"/>
      <c r="AH31" s="476">
        <v>10832671.322000001</v>
      </c>
      <c r="AI31" s="476">
        <v>5273.5320000000002</v>
      </c>
      <c r="AJ31" s="476">
        <v>10837944.854</v>
      </c>
      <c r="AK31" s="478" t="s">
        <v>536</v>
      </c>
      <c r="AL31" s="476">
        <v>2455267.8280000002</v>
      </c>
      <c r="AM31" s="476">
        <v>268407.951</v>
      </c>
      <c r="AN31" s="476">
        <v>2723675.7790000001</v>
      </c>
      <c r="AO31" s="476"/>
      <c r="AP31" s="476">
        <v>1610175.561</v>
      </c>
      <c r="AQ31" s="476">
        <v>0</v>
      </c>
      <c r="AR31" s="476">
        <v>1610175.561</v>
      </c>
      <c r="AS31" s="476"/>
      <c r="AT31" s="476">
        <v>1131722.7069999999</v>
      </c>
      <c r="AU31" s="476">
        <v>2187704.1150000002</v>
      </c>
      <c r="AV31" s="476">
        <v>3319426.8229999999</v>
      </c>
      <c r="AW31" s="478" t="s">
        <v>536</v>
      </c>
      <c r="AX31" s="476">
        <v>702922.27500000002</v>
      </c>
      <c r="AY31" s="476">
        <v>0</v>
      </c>
      <c r="AZ31" s="476">
        <v>702922.27500000002</v>
      </c>
      <c r="BA31" s="476"/>
      <c r="BB31" s="476">
        <v>637275.89500000002</v>
      </c>
      <c r="BC31" s="476">
        <v>50395.394</v>
      </c>
      <c r="BD31" s="476">
        <v>687671.28899999999</v>
      </c>
      <c r="BE31" s="476"/>
      <c r="BF31" s="476">
        <v>210817.1</v>
      </c>
      <c r="BG31" s="476">
        <v>443820.18800000002</v>
      </c>
      <c r="BH31" s="476">
        <v>654637.28799999994</v>
      </c>
      <c r="BI31" s="478" t="s">
        <v>536</v>
      </c>
      <c r="BJ31" s="476">
        <v>108000</v>
      </c>
      <c r="BK31" s="476">
        <v>105392</v>
      </c>
      <c r="BL31" s="476">
        <v>213392</v>
      </c>
      <c r="BM31" s="476"/>
      <c r="BN31" s="476">
        <v>597559.65099999995</v>
      </c>
      <c r="BO31" s="476">
        <v>444040.36</v>
      </c>
      <c r="BP31" s="476">
        <v>1041600.0110000001</v>
      </c>
      <c r="BQ31" s="476"/>
      <c r="BR31" s="476">
        <v>142759227.11300001</v>
      </c>
      <c r="BS31" s="476">
        <v>46130526.969999999</v>
      </c>
      <c r="BT31" s="476">
        <v>188889754.08600003</v>
      </c>
      <c r="BU31" s="478" t="s">
        <v>536</v>
      </c>
      <c r="BV31" s="476">
        <v>44700776.920000002</v>
      </c>
      <c r="BW31" s="476">
        <v>22227862.634</v>
      </c>
      <c r="BX31" s="476">
        <v>66928639.555</v>
      </c>
      <c r="BY31" s="476"/>
      <c r="BZ31" s="476">
        <v>142759227.11300001</v>
      </c>
      <c r="CA31" s="476">
        <v>46848441.957000002</v>
      </c>
      <c r="CB31" s="476">
        <v>189607669.07400003</v>
      </c>
      <c r="CC31" s="473"/>
      <c r="CD31" s="24"/>
      <c r="CE31" s="24"/>
      <c r="CF31" s="24"/>
    </row>
    <row r="32" spans="1:84" s="474" customFormat="1" ht="9" customHeight="1">
      <c r="A32" s="478" t="s">
        <v>537</v>
      </c>
      <c r="B32" s="476">
        <v>1263196.311</v>
      </c>
      <c r="C32" s="476">
        <v>1809109.0649999999</v>
      </c>
      <c r="D32" s="476">
        <v>3072305.3760000002</v>
      </c>
      <c r="E32" s="476"/>
      <c r="F32" s="476">
        <v>3777.1509999999998</v>
      </c>
      <c r="G32" s="476">
        <v>9648.4210000000003</v>
      </c>
      <c r="H32" s="476">
        <v>13425.572</v>
      </c>
      <c r="I32" s="476"/>
      <c r="J32" s="476">
        <v>1757732.7</v>
      </c>
      <c r="K32" s="476">
        <v>3502626.301</v>
      </c>
      <c r="L32" s="476">
        <v>5260359.0010000002</v>
      </c>
      <c r="M32" s="478" t="s">
        <v>537</v>
      </c>
      <c r="N32" s="476">
        <v>5211.2709999999997</v>
      </c>
      <c r="O32" s="476">
        <v>2152.7579999999998</v>
      </c>
      <c r="P32" s="476">
        <v>7364.0290000000005</v>
      </c>
      <c r="Q32" s="476"/>
      <c r="R32" s="476">
        <v>294474.12400000001</v>
      </c>
      <c r="S32" s="476">
        <v>510632.55300000001</v>
      </c>
      <c r="T32" s="476">
        <v>805106.67799999996</v>
      </c>
      <c r="U32" s="476"/>
      <c r="V32" s="476">
        <v>1134014.952</v>
      </c>
      <c r="W32" s="476">
        <v>1402100.3570000001</v>
      </c>
      <c r="X32" s="476">
        <v>2536115.31</v>
      </c>
      <c r="Y32" s="478" t="s">
        <v>537</v>
      </c>
      <c r="Z32" s="476">
        <v>0</v>
      </c>
      <c r="AA32" s="476">
        <v>0</v>
      </c>
      <c r="AB32" s="476">
        <v>0</v>
      </c>
      <c r="AC32" s="476"/>
      <c r="AD32" s="476">
        <v>645227.35900000005</v>
      </c>
      <c r="AE32" s="476">
        <v>939130.07700000005</v>
      </c>
      <c r="AF32" s="476">
        <v>1584357.436</v>
      </c>
      <c r="AG32" s="476"/>
      <c r="AH32" s="476">
        <v>0</v>
      </c>
      <c r="AI32" s="476">
        <v>0</v>
      </c>
      <c r="AJ32" s="476">
        <v>0</v>
      </c>
      <c r="AK32" s="478" t="s">
        <v>537</v>
      </c>
      <c r="AL32" s="476">
        <v>1265.7370000000001</v>
      </c>
      <c r="AM32" s="476">
        <v>17156.274000000001</v>
      </c>
      <c r="AN32" s="476">
        <v>18422.010999999999</v>
      </c>
      <c r="AO32" s="476"/>
      <c r="AP32" s="476">
        <v>0</v>
      </c>
      <c r="AQ32" s="476">
        <v>0</v>
      </c>
      <c r="AR32" s="476">
        <v>0</v>
      </c>
      <c r="AS32" s="476"/>
      <c r="AT32" s="476">
        <v>235377.18799999999</v>
      </c>
      <c r="AU32" s="476">
        <v>280276.44400000002</v>
      </c>
      <c r="AV32" s="476">
        <v>515653.63199999998</v>
      </c>
      <c r="AW32" s="478" t="s">
        <v>537</v>
      </c>
      <c r="AX32" s="476">
        <v>0</v>
      </c>
      <c r="AY32" s="476">
        <v>0</v>
      </c>
      <c r="AZ32" s="476">
        <v>0</v>
      </c>
      <c r="BA32" s="476"/>
      <c r="BB32" s="476">
        <v>0</v>
      </c>
      <c r="BC32" s="476">
        <v>0</v>
      </c>
      <c r="BD32" s="476">
        <v>0</v>
      </c>
      <c r="BE32" s="476"/>
      <c r="BF32" s="476">
        <v>12673.004999999999</v>
      </c>
      <c r="BG32" s="476">
        <v>43114.983999999997</v>
      </c>
      <c r="BH32" s="476">
        <v>55787.989000000001</v>
      </c>
      <c r="BI32" s="478" t="s">
        <v>537</v>
      </c>
      <c r="BJ32" s="476">
        <v>0</v>
      </c>
      <c r="BK32" s="476">
        <v>0</v>
      </c>
      <c r="BL32" s="476">
        <v>0</v>
      </c>
      <c r="BM32" s="476"/>
      <c r="BN32" s="476">
        <v>0</v>
      </c>
      <c r="BO32" s="476">
        <v>0</v>
      </c>
      <c r="BP32" s="476">
        <v>0</v>
      </c>
      <c r="BQ32" s="476"/>
      <c r="BR32" s="476">
        <v>5352949.7979999995</v>
      </c>
      <c r="BS32" s="476">
        <v>8515947.2340000011</v>
      </c>
      <c r="BT32" s="476">
        <v>13868897.034000002</v>
      </c>
      <c r="BU32" s="478" t="s">
        <v>537</v>
      </c>
      <c r="BV32" s="476">
        <v>1757732.7</v>
      </c>
      <c r="BW32" s="476">
        <v>3502626.301</v>
      </c>
      <c r="BX32" s="476">
        <v>5260359.0010000002</v>
      </c>
      <c r="BY32" s="476"/>
      <c r="BZ32" s="476">
        <v>5352949.7979999995</v>
      </c>
      <c r="CA32" s="476">
        <v>8515947.2340000011</v>
      </c>
      <c r="CB32" s="476">
        <v>13868897.034000002</v>
      </c>
      <c r="CC32" s="473"/>
      <c r="CD32" s="24"/>
      <c r="CE32" s="24"/>
      <c r="CF32" s="24"/>
    </row>
    <row r="33" spans="1:84" s="474" customFormat="1" ht="9" customHeight="1">
      <c r="A33" s="478" t="s">
        <v>538</v>
      </c>
      <c r="B33" s="476">
        <v>14975331.744999999</v>
      </c>
      <c r="C33" s="476">
        <v>1413919.101</v>
      </c>
      <c r="D33" s="476">
        <v>16389250.846000001</v>
      </c>
      <c r="E33" s="476"/>
      <c r="F33" s="476">
        <v>100255.499</v>
      </c>
      <c r="G33" s="476">
        <v>229.02799999999999</v>
      </c>
      <c r="H33" s="476">
        <v>100484.52800000001</v>
      </c>
      <c r="I33" s="476"/>
      <c r="J33" s="476">
        <v>19224422.177000001</v>
      </c>
      <c r="K33" s="476">
        <v>1796221.3640000001</v>
      </c>
      <c r="L33" s="476">
        <v>21020643.541999999</v>
      </c>
      <c r="M33" s="478" t="s">
        <v>538</v>
      </c>
      <c r="N33" s="476">
        <v>1499749.423</v>
      </c>
      <c r="O33" s="476">
        <v>6961.8950000000004</v>
      </c>
      <c r="P33" s="476">
        <v>1506711.3189999999</v>
      </c>
      <c r="Q33" s="476"/>
      <c r="R33" s="476">
        <v>3134745.1069999998</v>
      </c>
      <c r="S33" s="476">
        <v>57778.883000000002</v>
      </c>
      <c r="T33" s="476">
        <v>3192523.9909999999</v>
      </c>
      <c r="U33" s="476"/>
      <c r="V33" s="476">
        <v>9684323.0529999994</v>
      </c>
      <c r="W33" s="476">
        <v>612751.473</v>
      </c>
      <c r="X33" s="476">
        <v>10297074.527000001</v>
      </c>
      <c r="Y33" s="478" t="s">
        <v>538</v>
      </c>
      <c r="Z33" s="476">
        <v>0</v>
      </c>
      <c r="AA33" s="476">
        <v>0</v>
      </c>
      <c r="AB33" s="476">
        <v>0</v>
      </c>
      <c r="AC33" s="476"/>
      <c r="AD33" s="476">
        <v>9735728.0820000004</v>
      </c>
      <c r="AE33" s="476">
        <v>498045.12300000002</v>
      </c>
      <c r="AF33" s="476">
        <v>10233773.206</v>
      </c>
      <c r="AG33" s="476"/>
      <c r="AH33" s="476">
        <v>376981.52899999998</v>
      </c>
      <c r="AI33" s="476">
        <v>3790.7579999999998</v>
      </c>
      <c r="AJ33" s="476">
        <v>380772.28700000001</v>
      </c>
      <c r="AK33" s="478" t="s">
        <v>538</v>
      </c>
      <c r="AL33" s="476">
        <v>526455.92000000004</v>
      </c>
      <c r="AM33" s="476">
        <v>18528.681</v>
      </c>
      <c r="AN33" s="476">
        <v>544984.60100000002</v>
      </c>
      <c r="AO33" s="476"/>
      <c r="AP33" s="476">
        <v>0</v>
      </c>
      <c r="AQ33" s="476">
        <v>21.372</v>
      </c>
      <c r="AR33" s="476">
        <v>21.372</v>
      </c>
      <c r="AS33" s="476"/>
      <c r="AT33" s="476">
        <v>0</v>
      </c>
      <c r="AU33" s="476">
        <v>0</v>
      </c>
      <c r="AV33" s="476">
        <v>0</v>
      </c>
      <c r="AW33" s="478" t="s">
        <v>538</v>
      </c>
      <c r="AX33" s="476">
        <v>0</v>
      </c>
      <c r="AY33" s="476">
        <v>0</v>
      </c>
      <c r="AZ33" s="476">
        <v>0</v>
      </c>
      <c r="BA33" s="476"/>
      <c r="BB33" s="476">
        <v>0</v>
      </c>
      <c r="BC33" s="476">
        <v>0</v>
      </c>
      <c r="BD33" s="476">
        <v>0</v>
      </c>
      <c r="BE33" s="476"/>
      <c r="BF33" s="476">
        <v>0</v>
      </c>
      <c r="BG33" s="476">
        <v>0</v>
      </c>
      <c r="BH33" s="476">
        <v>0</v>
      </c>
      <c r="BI33" s="478" t="s">
        <v>538</v>
      </c>
      <c r="BJ33" s="476">
        <v>0</v>
      </c>
      <c r="BK33" s="476">
        <v>0</v>
      </c>
      <c r="BL33" s="476">
        <v>0</v>
      </c>
      <c r="BM33" s="476"/>
      <c r="BN33" s="476">
        <v>0</v>
      </c>
      <c r="BO33" s="476">
        <v>0</v>
      </c>
      <c r="BP33" s="476">
        <v>0</v>
      </c>
      <c r="BQ33" s="476"/>
      <c r="BR33" s="476">
        <v>59257992.535000011</v>
      </c>
      <c r="BS33" s="476">
        <v>4408247.6780000003</v>
      </c>
      <c r="BT33" s="476">
        <v>63666240.219000004</v>
      </c>
      <c r="BU33" s="478" t="s">
        <v>538</v>
      </c>
      <c r="BV33" s="476">
        <v>19224422.177000001</v>
      </c>
      <c r="BW33" s="476">
        <v>1796221.3640000001</v>
      </c>
      <c r="BX33" s="476">
        <v>21020643.541999999</v>
      </c>
      <c r="BY33" s="476"/>
      <c r="BZ33" s="476">
        <v>59257992.535000011</v>
      </c>
      <c r="CA33" s="476">
        <v>4408247.6780000003</v>
      </c>
      <c r="CB33" s="476">
        <v>63666240.218999997</v>
      </c>
      <c r="CC33" s="473"/>
      <c r="CD33" s="24"/>
      <c r="CE33" s="24"/>
      <c r="CF33" s="24"/>
    </row>
    <row r="34" spans="1:84" s="474" customFormat="1" ht="9" customHeight="1">
      <c r="A34" s="478" t="s">
        <v>539</v>
      </c>
      <c r="B34" s="476">
        <v>718217.02500000002</v>
      </c>
      <c r="C34" s="476">
        <v>4787298.6610000003</v>
      </c>
      <c r="D34" s="476">
        <v>5505515.6859999998</v>
      </c>
      <c r="E34" s="476"/>
      <c r="F34" s="476">
        <v>7302.9030000000002</v>
      </c>
      <c r="G34" s="476">
        <v>79829.964999999997</v>
      </c>
      <c r="H34" s="476">
        <v>87132.868000000002</v>
      </c>
      <c r="I34" s="476"/>
      <c r="J34" s="476">
        <v>168215.97500000001</v>
      </c>
      <c r="K34" s="476">
        <v>4081556.9219999998</v>
      </c>
      <c r="L34" s="476">
        <v>4249772.8969999999</v>
      </c>
      <c r="M34" s="478" t="s">
        <v>539</v>
      </c>
      <c r="N34" s="476">
        <v>172016.97399999999</v>
      </c>
      <c r="O34" s="476">
        <v>766304.64</v>
      </c>
      <c r="P34" s="476">
        <v>938321.61499999999</v>
      </c>
      <c r="Q34" s="476"/>
      <c r="R34" s="476">
        <v>277093.40999999997</v>
      </c>
      <c r="S34" s="476">
        <v>1652694.25</v>
      </c>
      <c r="T34" s="476">
        <v>1929787.66</v>
      </c>
      <c r="U34" s="476"/>
      <c r="V34" s="476">
        <v>300658.70600000001</v>
      </c>
      <c r="W34" s="476">
        <v>2611851.5630000001</v>
      </c>
      <c r="X34" s="476">
        <v>2912510.2689999999</v>
      </c>
      <c r="Y34" s="478" t="s">
        <v>539</v>
      </c>
      <c r="Z34" s="476">
        <v>221750</v>
      </c>
      <c r="AA34" s="476">
        <v>148678</v>
      </c>
      <c r="AB34" s="476">
        <v>370428</v>
      </c>
      <c r="AC34" s="476"/>
      <c r="AD34" s="476">
        <v>244975.82699999999</v>
      </c>
      <c r="AE34" s="476">
        <v>2101533.3870000001</v>
      </c>
      <c r="AF34" s="476">
        <v>2346509.2140000002</v>
      </c>
      <c r="AG34" s="476"/>
      <c r="AH34" s="476">
        <v>0</v>
      </c>
      <c r="AI34" s="476">
        <v>0</v>
      </c>
      <c r="AJ34" s="476">
        <v>0</v>
      </c>
      <c r="AK34" s="478" t="s">
        <v>539</v>
      </c>
      <c r="AL34" s="476">
        <v>30440.723999999998</v>
      </c>
      <c r="AM34" s="476">
        <v>436405.42200000002</v>
      </c>
      <c r="AN34" s="476">
        <v>466846.14600000001</v>
      </c>
      <c r="AO34" s="476"/>
      <c r="AP34" s="476">
        <v>0</v>
      </c>
      <c r="AQ34" s="476">
        <v>0</v>
      </c>
      <c r="AR34" s="476">
        <v>0</v>
      </c>
      <c r="AS34" s="476"/>
      <c r="AT34" s="476">
        <v>109063.92200000001</v>
      </c>
      <c r="AU34" s="476">
        <v>571461.27099999995</v>
      </c>
      <c r="AV34" s="476">
        <v>680525.19400000002</v>
      </c>
      <c r="AW34" s="478" t="s">
        <v>539</v>
      </c>
      <c r="AX34" s="476">
        <v>0</v>
      </c>
      <c r="AY34" s="476">
        <v>0</v>
      </c>
      <c r="AZ34" s="476">
        <v>0</v>
      </c>
      <c r="BA34" s="476"/>
      <c r="BB34" s="476">
        <v>0</v>
      </c>
      <c r="BC34" s="476">
        <v>0</v>
      </c>
      <c r="BD34" s="476">
        <v>0</v>
      </c>
      <c r="BE34" s="476"/>
      <c r="BF34" s="476">
        <v>2745</v>
      </c>
      <c r="BG34" s="476">
        <v>237222.856</v>
      </c>
      <c r="BH34" s="476">
        <v>239967.856</v>
      </c>
      <c r="BI34" s="478" t="s">
        <v>539</v>
      </c>
      <c r="BJ34" s="476">
        <v>0</v>
      </c>
      <c r="BK34" s="476">
        <v>0</v>
      </c>
      <c r="BL34" s="476">
        <v>0</v>
      </c>
      <c r="BM34" s="476"/>
      <c r="BN34" s="476">
        <v>15110</v>
      </c>
      <c r="BO34" s="476">
        <v>203481.84</v>
      </c>
      <c r="BP34" s="476">
        <v>218591.84</v>
      </c>
      <c r="BQ34" s="476"/>
      <c r="BR34" s="476">
        <v>2267590.4659999995</v>
      </c>
      <c r="BS34" s="476">
        <v>17678318.777000003</v>
      </c>
      <c r="BT34" s="476">
        <v>19945909.244999997</v>
      </c>
      <c r="BU34" s="478" t="s">
        <v>539</v>
      </c>
      <c r="BV34" s="476">
        <v>168215.97500000001</v>
      </c>
      <c r="BW34" s="476">
        <v>4392557.3449999997</v>
      </c>
      <c r="BX34" s="476">
        <v>4560773.3210000005</v>
      </c>
      <c r="BY34" s="476"/>
      <c r="BZ34" s="476">
        <v>2267590.4659999995</v>
      </c>
      <c r="CA34" s="476">
        <v>17989319.200000003</v>
      </c>
      <c r="CB34" s="476">
        <v>20256909.669</v>
      </c>
      <c r="CC34" s="24"/>
      <c r="CD34" s="24"/>
      <c r="CE34" s="24"/>
      <c r="CF34" s="24"/>
    </row>
    <row r="35" spans="1:84" s="474" customFormat="1" ht="9" customHeight="1">
      <c r="A35" s="478" t="s">
        <v>540</v>
      </c>
      <c r="B35" s="476">
        <v>255.77600000000001</v>
      </c>
      <c r="C35" s="476">
        <v>5900.5290000000005</v>
      </c>
      <c r="D35" s="476">
        <v>6156.3050000000003</v>
      </c>
      <c r="E35" s="476"/>
      <c r="F35" s="476">
        <v>0</v>
      </c>
      <c r="G35" s="476">
        <v>0</v>
      </c>
      <c r="H35" s="476">
        <v>0</v>
      </c>
      <c r="I35" s="476"/>
      <c r="J35" s="476">
        <v>0</v>
      </c>
      <c r="K35" s="476">
        <v>0</v>
      </c>
      <c r="L35" s="476">
        <v>0</v>
      </c>
      <c r="M35" s="478" t="s">
        <v>540</v>
      </c>
      <c r="N35" s="476">
        <v>0</v>
      </c>
      <c r="O35" s="476">
        <v>0</v>
      </c>
      <c r="P35" s="476">
        <v>0</v>
      </c>
      <c r="Q35" s="476"/>
      <c r="R35" s="476">
        <v>0</v>
      </c>
      <c r="S35" s="476">
        <v>0</v>
      </c>
      <c r="T35" s="476">
        <v>0</v>
      </c>
      <c r="U35" s="476"/>
      <c r="V35" s="476">
        <v>0</v>
      </c>
      <c r="W35" s="476">
        <v>0</v>
      </c>
      <c r="X35" s="476">
        <v>0</v>
      </c>
      <c r="Y35" s="478" t="s">
        <v>540</v>
      </c>
      <c r="Z35" s="476">
        <v>0</v>
      </c>
      <c r="AA35" s="476">
        <v>0</v>
      </c>
      <c r="AB35" s="476">
        <v>0</v>
      </c>
      <c r="AC35" s="476"/>
      <c r="AD35" s="476">
        <v>0</v>
      </c>
      <c r="AE35" s="476">
        <v>0</v>
      </c>
      <c r="AF35" s="476">
        <v>0</v>
      </c>
      <c r="AG35" s="476"/>
      <c r="AH35" s="476">
        <v>0</v>
      </c>
      <c r="AI35" s="476">
        <v>0</v>
      </c>
      <c r="AJ35" s="476">
        <v>0</v>
      </c>
      <c r="AK35" s="478" t="s">
        <v>540</v>
      </c>
      <c r="AL35" s="476">
        <v>0</v>
      </c>
      <c r="AM35" s="476">
        <v>0</v>
      </c>
      <c r="AN35" s="476">
        <v>0</v>
      </c>
      <c r="AO35" s="476"/>
      <c r="AP35" s="476">
        <v>0</v>
      </c>
      <c r="AQ35" s="476">
        <v>0</v>
      </c>
      <c r="AR35" s="476">
        <v>0</v>
      </c>
      <c r="AS35" s="476"/>
      <c r="AT35" s="476">
        <v>0</v>
      </c>
      <c r="AU35" s="476">
        <v>0</v>
      </c>
      <c r="AV35" s="476">
        <v>0</v>
      </c>
      <c r="AW35" s="478" t="s">
        <v>540</v>
      </c>
      <c r="AX35" s="476">
        <v>0</v>
      </c>
      <c r="AY35" s="476">
        <v>0</v>
      </c>
      <c r="AZ35" s="476">
        <v>0</v>
      </c>
      <c r="BA35" s="476"/>
      <c r="BB35" s="476">
        <v>0</v>
      </c>
      <c r="BC35" s="476">
        <v>0</v>
      </c>
      <c r="BD35" s="476">
        <v>0</v>
      </c>
      <c r="BE35" s="476"/>
      <c r="BF35" s="476">
        <v>0</v>
      </c>
      <c r="BG35" s="476">
        <v>0</v>
      </c>
      <c r="BH35" s="476">
        <v>0</v>
      </c>
      <c r="BI35" s="478" t="s">
        <v>540</v>
      </c>
      <c r="BJ35" s="476">
        <v>0</v>
      </c>
      <c r="BK35" s="476">
        <v>0</v>
      </c>
      <c r="BL35" s="476">
        <v>0</v>
      </c>
      <c r="BM35" s="476"/>
      <c r="BN35" s="476">
        <v>0</v>
      </c>
      <c r="BO35" s="476">
        <v>0</v>
      </c>
      <c r="BP35" s="476">
        <v>0</v>
      </c>
      <c r="BQ35" s="476"/>
      <c r="BR35" s="476">
        <v>255.77600000000001</v>
      </c>
      <c r="BS35" s="476">
        <v>5900.5290000000005</v>
      </c>
      <c r="BT35" s="476">
        <v>6156.3050000000003</v>
      </c>
      <c r="BU35" s="478" t="s">
        <v>540</v>
      </c>
      <c r="BV35" s="476">
        <v>0</v>
      </c>
      <c r="BW35" s="476">
        <v>0</v>
      </c>
      <c r="BX35" s="476">
        <v>0</v>
      </c>
      <c r="BY35" s="476"/>
      <c r="BZ35" s="476">
        <v>255.77600000000001</v>
      </c>
      <c r="CA35" s="476">
        <v>5900.5290000000005</v>
      </c>
      <c r="CB35" s="476">
        <v>6156.3050000000003</v>
      </c>
      <c r="CC35" s="24"/>
      <c r="CD35" s="24"/>
      <c r="CE35" s="24"/>
      <c r="CF35" s="24"/>
    </row>
    <row r="36" spans="1:84" s="474" customFormat="1" ht="9" customHeight="1">
      <c r="A36" s="478" t="s">
        <v>541</v>
      </c>
      <c r="B36" s="476">
        <v>3154104.926</v>
      </c>
      <c r="C36" s="476">
        <v>2232501.8629999999</v>
      </c>
      <c r="D36" s="476">
        <v>5386606.79</v>
      </c>
      <c r="E36" s="476"/>
      <c r="F36" s="476">
        <v>348336.11099999998</v>
      </c>
      <c r="G36" s="476">
        <v>0</v>
      </c>
      <c r="H36" s="476">
        <v>348336.11099999998</v>
      </c>
      <c r="I36" s="476"/>
      <c r="J36" s="476">
        <v>1876243.4680000001</v>
      </c>
      <c r="K36" s="476">
        <v>922039.804</v>
      </c>
      <c r="L36" s="476">
        <v>2798283.2719999999</v>
      </c>
      <c r="M36" s="478" t="s">
        <v>541</v>
      </c>
      <c r="N36" s="476">
        <v>408147.065</v>
      </c>
      <c r="O36" s="476">
        <v>371184.85100000002</v>
      </c>
      <c r="P36" s="476">
        <v>779331.91599999997</v>
      </c>
      <c r="Q36" s="476"/>
      <c r="R36" s="476">
        <v>147057.46599999999</v>
      </c>
      <c r="S36" s="476">
        <v>177945.81599999999</v>
      </c>
      <c r="T36" s="476">
        <v>325003.283</v>
      </c>
      <c r="U36" s="476"/>
      <c r="V36" s="476">
        <v>261310.155</v>
      </c>
      <c r="W36" s="476">
        <v>69948.134999999995</v>
      </c>
      <c r="X36" s="476">
        <v>331258.28999999998</v>
      </c>
      <c r="Y36" s="478" t="s">
        <v>541</v>
      </c>
      <c r="Z36" s="476">
        <v>98968.547999999995</v>
      </c>
      <c r="AA36" s="476">
        <v>0</v>
      </c>
      <c r="AB36" s="476">
        <v>98968.547999999995</v>
      </c>
      <c r="AC36" s="476"/>
      <c r="AD36" s="476">
        <v>448778.52799999999</v>
      </c>
      <c r="AE36" s="476">
        <v>351840.07400000002</v>
      </c>
      <c r="AF36" s="476">
        <v>800618.603</v>
      </c>
      <c r="AG36" s="476"/>
      <c r="AH36" s="476">
        <v>0</v>
      </c>
      <c r="AI36" s="476">
        <v>0</v>
      </c>
      <c r="AJ36" s="476">
        <v>0</v>
      </c>
      <c r="AK36" s="478" t="s">
        <v>541</v>
      </c>
      <c r="AL36" s="476">
        <v>550</v>
      </c>
      <c r="AM36" s="476">
        <v>937.23599999999999</v>
      </c>
      <c r="AN36" s="476">
        <v>1487.2360000000001</v>
      </c>
      <c r="AO36" s="476"/>
      <c r="AP36" s="476">
        <v>0</v>
      </c>
      <c r="AQ36" s="476">
        <v>0</v>
      </c>
      <c r="AR36" s="476">
        <v>0</v>
      </c>
      <c r="AS36" s="476"/>
      <c r="AT36" s="476">
        <v>393088.04499999998</v>
      </c>
      <c r="AU36" s="476">
        <v>128084.64200000001</v>
      </c>
      <c r="AV36" s="476">
        <v>521172.68800000002</v>
      </c>
      <c r="AW36" s="478" t="s">
        <v>541</v>
      </c>
      <c r="AX36" s="476">
        <v>0</v>
      </c>
      <c r="AY36" s="476">
        <v>0</v>
      </c>
      <c r="AZ36" s="476">
        <v>0</v>
      </c>
      <c r="BA36" s="476"/>
      <c r="BB36" s="476">
        <v>0</v>
      </c>
      <c r="BC36" s="476">
        <v>0</v>
      </c>
      <c r="BD36" s="476">
        <v>0</v>
      </c>
      <c r="BE36" s="476"/>
      <c r="BF36" s="476">
        <v>0</v>
      </c>
      <c r="BG36" s="476">
        <v>40359.597000000002</v>
      </c>
      <c r="BH36" s="476">
        <v>40359.597000000002</v>
      </c>
      <c r="BI36" s="478" t="s">
        <v>541</v>
      </c>
      <c r="BJ36" s="476">
        <v>0</v>
      </c>
      <c r="BK36" s="476">
        <v>0</v>
      </c>
      <c r="BL36" s="476">
        <v>0</v>
      </c>
      <c r="BM36" s="476"/>
      <c r="BN36" s="476">
        <v>28010.25</v>
      </c>
      <c r="BO36" s="476">
        <v>142091</v>
      </c>
      <c r="BP36" s="476">
        <v>170101.25</v>
      </c>
      <c r="BQ36" s="476"/>
      <c r="BR36" s="476">
        <v>7164594.5620000008</v>
      </c>
      <c r="BS36" s="476">
        <v>4436933.0180000002</v>
      </c>
      <c r="BT36" s="476">
        <v>11601527.583999997</v>
      </c>
      <c r="BU36" s="478" t="s">
        <v>541</v>
      </c>
      <c r="BV36" s="476">
        <v>1876243.4680000001</v>
      </c>
      <c r="BW36" s="476">
        <v>922039.69</v>
      </c>
      <c r="BX36" s="476">
        <v>2798283.1579999998</v>
      </c>
      <c r="BY36" s="476"/>
      <c r="BZ36" s="476">
        <v>7164594.5620000008</v>
      </c>
      <c r="CA36" s="476">
        <v>4436932.9040000001</v>
      </c>
      <c r="CB36" s="476">
        <v>11601527.469999997</v>
      </c>
      <c r="CC36" s="24"/>
      <c r="CD36" s="24"/>
      <c r="CE36" s="24"/>
      <c r="CF36" s="24"/>
    </row>
    <row r="37" spans="1:84" s="474" customFormat="1" ht="9" customHeight="1">
      <c r="A37" s="479" t="s">
        <v>542</v>
      </c>
      <c r="B37" s="479">
        <v>1350757.9909999999</v>
      </c>
      <c r="C37" s="479">
        <v>498258.32299999997</v>
      </c>
      <c r="D37" s="479">
        <v>1849016.314</v>
      </c>
      <c r="E37" s="479"/>
      <c r="F37" s="479">
        <v>58576.733999999997</v>
      </c>
      <c r="G37" s="479">
        <v>0</v>
      </c>
      <c r="H37" s="479">
        <v>58576.733999999997</v>
      </c>
      <c r="I37" s="479"/>
      <c r="J37" s="479">
        <v>1586815.4469999999</v>
      </c>
      <c r="K37" s="479">
        <v>451486.78899999999</v>
      </c>
      <c r="L37" s="479">
        <v>2038302.237</v>
      </c>
      <c r="M37" s="479" t="s">
        <v>542</v>
      </c>
      <c r="N37" s="479">
        <v>236649.16</v>
      </c>
      <c r="O37" s="479">
        <v>33235.040000000001</v>
      </c>
      <c r="P37" s="479">
        <v>269884.201</v>
      </c>
      <c r="Q37" s="480"/>
      <c r="R37" s="479">
        <v>89808.684999999998</v>
      </c>
      <c r="S37" s="479">
        <v>70994.903999999995</v>
      </c>
      <c r="T37" s="479">
        <v>160803.58900000001</v>
      </c>
      <c r="U37" s="480"/>
      <c r="V37" s="479">
        <v>1605053.6869999999</v>
      </c>
      <c r="W37" s="479">
        <v>251909.041</v>
      </c>
      <c r="X37" s="479">
        <v>1856962.7279999999</v>
      </c>
      <c r="Y37" s="479" t="s">
        <v>542</v>
      </c>
      <c r="Z37" s="479">
        <v>0</v>
      </c>
      <c r="AA37" s="479">
        <v>0</v>
      </c>
      <c r="AB37" s="479">
        <v>0</v>
      </c>
      <c r="AC37" s="480"/>
      <c r="AD37" s="479">
        <v>390954.01</v>
      </c>
      <c r="AE37" s="479">
        <v>58483.807999999997</v>
      </c>
      <c r="AF37" s="479">
        <v>449437.81900000002</v>
      </c>
      <c r="AG37" s="480"/>
      <c r="AH37" s="479">
        <v>108453.474</v>
      </c>
      <c r="AI37" s="479">
        <v>0</v>
      </c>
      <c r="AJ37" s="479">
        <v>108453.474</v>
      </c>
      <c r="AK37" s="479" t="s">
        <v>542</v>
      </c>
      <c r="AL37" s="479">
        <v>26968.034</v>
      </c>
      <c r="AM37" s="479">
        <v>6502.0590000000002</v>
      </c>
      <c r="AN37" s="479">
        <v>33470.093000000001</v>
      </c>
      <c r="AO37" s="480"/>
      <c r="AP37" s="479">
        <v>56122.218000000001</v>
      </c>
      <c r="AQ37" s="479">
        <v>0</v>
      </c>
      <c r="AR37" s="479">
        <v>56122.218000000001</v>
      </c>
      <c r="AS37" s="480"/>
      <c r="AT37" s="479">
        <v>18040.044000000002</v>
      </c>
      <c r="AU37" s="479">
        <v>13247.591</v>
      </c>
      <c r="AV37" s="479">
        <v>31287.635999999999</v>
      </c>
      <c r="AW37" s="479" t="s">
        <v>542</v>
      </c>
      <c r="AX37" s="479">
        <v>26113.521000000001</v>
      </c>
      <c r="AY37" s="479">
        <v>0</v>
      </c>
      <c r="AZ37" s="479">
        <v>26113.521000000001</v>
      </c>
      <c r="BA37" s="480"/>
      <c r="BB37" s="479">
        <v>10568.85</v>
      </c>
      <c r="BC37" s="479">
        <v>0</v>
      </c>
      <c r="BD37" s="479">
        <v>10568.85</v>
      </c>
      <c r="BE37" s="480"/>
      <c r="BF37" s="479">
        <v>0</v>
      </c>
      <c r="BG37" s="479">
        <v>0</v>
      </c>
      <c r="BH37" s="479">
        <v>0</v>
      </c>
      <c r="BI37" s="479" t="s">
        <v>542</v>
      </c>
      <c r="BJ37" s="479">
        <v>0</v>
      </c>
      <c r="BK37" s="479">
        <v>0</v>
      </c>
      <c r="BL37" s="479">
        <v>0</v>
      </c>
      <c r="BM37" s="479"/>
      <c r="BN37" s="479">
        <v>0</v>
      </c>
      <c r="BO37" s="479">
        <v>0</v>
      </c>
      <c r="BP37" s="479">
        <v>0</v>
      </c>
      <c r="BQ37" s="479"/>
      <c r="BR37" s="479">
        <v>5564881.8549999995</v>
      </c>
      <c r="BS37" s="479">
        <v>1384117.5549999999</v>
      </c>
      <c r="BT37" s="479">
        <v>6948999.4140000008</v>
      </c>
      <c r="BU37" s="479" t="s">
        <v>542</v>
      </c>
      <c r="BV37" s="479">
        <v>1586815.4469999999</v>
      </c>
      <c r="BW37" s="479">
        <v>451486.78899999999</v>
      </c>
      <c r="BX37" s="479">
        <v>2038302.237</v>
      </c>
      <c r="BY37" s="479"/>
      <c r="BZ37" s="479">
        <v>5564881.8549999995</v>
      </c>
      <c r="CA37" s="479">
        <v>1384117.5549999999</v>
      </c>
      <c r="CB37" s="479">
        <v>6948999.4140000008</v>
      </c>
      <c r="CC37" s="24"/>
      <c r="CD37" s="24"/>
      <c r="CE37" s="24"/>
      <c r="CF37" s="24"/>
    </row>
    <row r="38" spans="1:84" s="474" customFormat="1" ht="9" customHeight="1">
      <c r="A38" s="479" t="s">
        <v>543</v>
      </c>
      <c r="B38" s="480">
        <v>2289813.8730000001</v>
      </c>
      <c r="C38" s="480">
        <v>603342.46600000001</v>
      </c>
      <c r="D38" s="480">
        <v>2893156.3390000002</v>
      </c>
      <c r="E38" s="480"/>
      <c r="F38" s="480">
        <v>57918.283000000003</v>
      </c>
      <c r="G38" s="480">
        <v>11660.268</v>
      </c>
      <c r="H38" s="480">
        <v>69578.551999999996</v>
      </c>
      <c r="I38" s="480"/>
      <c r="J38" s="480">
        <v>3383867.4589999998</v>
      </c>
      <c r="K38" s="480">
        <v>877239.19200000004</v>
      </c>
      <c r="L38" s="480">
        <v>4261106.6519999998</v>
      </c>
      <c r="M38" s="479" t="s">
        <v>543</v>
      </c>
      <c r="N38" s="480">
        <v>456705.114</v>
      </c>
      <c r="O38" s="480">
        <v>108541.253</v>
      </c>
      <c r="P38" s="480">
        <v>565246.36699999997</v>
      </c>
      <c r="Q38" s="480"/>
      <c r="R38" s="480">
        <v>370749.28399999999</v>
      </c>
      <c r="S38" s="480">
        <v>188233.54800000001</v>
      </c>
      <c r="T38" s="480">
        <v>558982.83299999998</v>
      </c>
      <c r="U38" s="480"/>
      <c r="V38" s="480">
        <v>1604965.4580000001</v>
      </c>
      <c r="W38" s="480">
        <v>486960.60499999998</v>
      </c>
      <c r="X38" s="480">
        <v>2091926.064</v>
      </c>
      <c r="Y38" s="479" t="s">
        <v>543</v>
      </c>
      <c r="Z38" s="480">
        <v>0</v>
      </c>
      <c r="AA38" s="480">
        <v>0</v>
      </c>
      <c r="AB38" s="480">
        <v>0</v>
      </c>
      <c r="AC38" s="480"/>
      <c r="AD38" s="480">
        <v>1133160.169</v>
      </c>
      <c r="AE38" s="480">
        <v>190044.728</v>
      </c>
      <c r="AF38" s="480">
        <v>1323204.898</v>
      </c>
      <c r="AG38" s="480"/>
      <c r="AH38" s="480">
        <v>801764.03200000001</v>
      </c>
      <c r="AI38" s="480">
        <v>2728.37</v>
      </c>
      <c r="AJ38" s="480">
        <v>804492.40300000005</v>
      </c>
      <c r="AK38" s="479" t="s">
        <v>543</v>
      </c>
      <c r="AL38" s="480">
        <v>82592.607999999993</v>
      </c>
      <c r="AM38" s="480">
        <v>22589.674999999999</v>
      </c>
      <c r="AN38" s="480">
        <v>105182.284</v>
      </c>
      <c r="AO38" s="480"/>
      <c r="AP38" s="480">
        <v>113819.395</v>
      </c>
      <c r="AQ38" s="480">
        <v>92.361999999999995</v>
      </c>
      <c r="AR38" s="480">
        <v>113911.758</v>
      </c>
      <c r="AS38" s="480"/>
      <c r="AT38" s="480">
        <v>28248.213</v>
      </c>
      <c r="AU38" s="480">
        <v>248477.56</v>
      </c>
      <c r="AV38" s="480">
        <v>276725.77399999998</v>
      </c>
      <c r="AW38" s="479" t="s">
        <v>543</v>
      </c>
      <c r="AX38" s="480">
        <v>49876.218999999997</v>
      </c>
      <c r="AY38" s="480">
        <v>0</v>
      </c>
      <c r="AZ38" s="480">
        <v>49876.218999999997</v>
      </c>
      <c r="BA38" s="480"/>
      <c r="BB38" s="480">
        <v>31901.661</v>
      </c>
      <c r="BC38" s="480">
        <v>0</v>
      </c>
      <c r="BD38" s="480">
        <v>31901.661</v>
      </c>
      <c r="BE38" s="480"/>
      <c r="BF38" s="480">
        <v>0</v>
      </c>
      <c r="BG38" s="480">
        <v>9777.0159999999996</v>
      </c>
      <c r="BH38" s="480">
        <v>9777.0159999999996</v>
      </c>
      <c r="BI38" s="479" t="s">
        <v>543</v>
      </c>
      <c r="BJ38" s="480">
        <v>0</v>
      </c>
      <c r="BK38" s="480">
        <v>0</v>
      </c>
      <c r="BL38" s="480">
        <v>0</v>
      </c>
      <c r="BM38" s="480"/>
      <c r="BN38" s="480">
        <v>0</v>
      </c>
      <c r="BO38" s="480">
        <v>17873.746999999999</v>
      </c>
      <c r="BP38" s="480">
        <v>17873.746999999999</v>
      </c>
      <c r="BQ38" s="480"/>
      <c r="BR38" s="480">
        <v>10405381.767999999</v>
      </c>
      <c r="BS38" s="480">
        <v>2767560.79</v>
      </c>
      <c r="BT38" s="480">
        <v>13172942.567</v>
      </c>
      <c r="BU38" s="479" t="s">
        <v>543</v>
      </c>
      <c r="BV38" s="480">
        <v>3383867.4589999998</v>
      </c>
      <c r="BW38" s="480">
        <v>877239.19200000004</v>
      </c>
      <c r="BX38" s="480">
        <v>4261106.6519999998</v>
      </c>
      <c r="BY38" s="480"/>
      <c r="BZ38" s="480">
        <v>10405381.767999999</v>
      </c>
      <c r="CA38" s="480">
        <v>2767560.79</v>
      </c>
      <c r="CB38" s="480">
        <v>13172942.566999998</v>
      </c>
      <c r="CC38" s="24"/>
      <c r="CD38" s="24"/>
      <c r="CE38" s="24"/>
      <c r="CF38" s="24"/>
    </row>
    <row r="39" spans="1:84" s="474" customFormat="1" ht="9" customHeight="1">
      <c r="A39" s="478" t="s">
        <v>544</v>
      </c>
      <c r="B39" s="478">
        <v>672691.89599999995</v>
      </c>
      <c r="C39" s="478">
        <v>52907.889000000003</v>
      </c>
      <c r="D39" s="478">
        <v>725599.78599999996</v>
      </c>
      <c r="E39" s="478"/>
      <c r="F39" s="478">
        <v>22917.47</v>
      </c>
      <c r="G39" s="478">
        <v>1088.838</v>
      </c>
      <c r="H39" s="478">
        <v>24006.308000000001</v>
      </c>
      <c r="I39" s="478"/>
      <c r="J39" s="478">
        <v>1784097.1270000001</v>
      </c>
      <c r="K39" s="478">
        <v>252359.35500000001</v>
      </c>
      <c r="L39" s="478">
        <v>2036456.483</v>
      </c>
      <c r="M39" s="478" t="s">
        <v>544</v>
      </c>
      <c r="N39" s="478">
        <v>203513.33300000001</v>
      </c>
      <c r="O39" s="478">
        <v>33809.53</v>
      </c>
      <c r="P39" s="478">
        <v>237322.864</v>
      </c>
      <c r="Q39" s="476"/>
      <c r="R39" s="478">
        <v>84891.32</v>
      </c>
      <c r="S39" s="478">
        <v>42792.321000000004</v>
      </c>
      <c r="T39" s="478">
        <v>127683.64200000001</v>
      </c>
      <c r="U39" s="476"/>
      <c r="V39" s="478">
        <v>701241.96100000001</v>
      </c>
      <c r="W39" s="478">
        <v>138219.04999999999</v>
      </c>
      <c r="X39" s="478">
        <v>839461.01199999999</v>
      </c>
      <c r="Y39" s="478" t="s">
        <v>544</v>
      </c>
      <c r="Z39" s="478">
        <v>0</v>
      </c>
      <c r="AA39" s="478">
        <v>0</v>
      </c>
      <c r="AB39" s="478">
        <v>0</v>
      </c>
      <c r="AC39" s="476"/>
      <c r="AD39" s="478">
        <v>777414.97600000002</v>
      </c>
      <c r="AE39" s="478">
        <v>40805.004000000001</v>
      </c>
      <c r="AF39" s="478">
        <v>818219.98100000003</v>
      </c>
      <c r="AG39" s="476"/>
      <c r="AH39" s="478">
        <v>705303.005</v>
      </c>
      <c r="AI39" s="478">
        <v>440.03399999999999</v>
      </c>
      <c r="AJ39" s="478">
        <v>705743.03899999999</v>
      </c>
      <c r="AK39" s="478" t="s">
        <v>544</v>
      </c>
      <c r="AL39" s="478">
        <v>24696.800999999999</v>
      </c>
      <c r="AM39" s="478">
        <v>1348.4290000000001</v>
      </c>
      <c r="AN39" s="478">
        <v>26045.23</v>
      </c>
      <c r="AO39" s="476"/>
      <c r="AP39" s="478">
        <v>108318.61199999999</v>
      </c>
      <c r="AQ39" s="478">
        <v>0.624</v>
      </c>
      <c r="AR39" s="478">
        <v>108319.236</v>
      </c>
      <c r="AS39" s="476"/>
      <c r="AT39" s="478">
        <v>22886.539000000001</v>
      </c>
      <c r="AU39" s="478">
        <v>195349.658</v>
      </c>
      <c r="AV39" s="478">
        <v>218236.198</v>
      </c>
      <c r="AW39" s="478" t="s">
        <v>544</v>
      </c>
      <c r="AX39" s="478">
        <v>46121.481</v>
      </c>
      <c r="AY39" s="478">
        <v>0</v>
      </c>
      <c r="AZ39" s="478">
        <v>46121.481</v>
      </c>
      <c r="BA39" s="476"/>
      <c r="BB39" s="478">
        <v>29793.429</v>
      </c>
      <c r="BC39" s="478">
        <v>0</v>
      </c>
      <c r="BD39" s="478">
        <v>29793.429</v>
      </c>
      <c r="BE39" s="476"/>
      <c r="BF39" s="478">
        <v>0</v>
      </c>
      <c r="BG39" s="478">
        <v>7528</v>
      </c>
      <c r="BH39" s="478">
        <v>7528</v>
      </c>
      <c r="BI39" s="478" t="s">
        <v>544</v>
      </c>
      <c r="BJ39" s="478">
        <v>0</v>
      </c>
      <c r="BK39" s="478">
        <v>0</v>
      </c>
      <c r="BL39" s="478">
        <v>0</v>
      </c>
      <c r="BM39" s="478"/>
      <c r="BN39" s="478">
        <v>0</v>
      </c>
      <c r="BO39" s="478">
        <v>17873.746999999999</v>
      </c>
      <c r="BP39" s="478">
        <v>17873.746999999999</v>
      </c>
      <c r="BQ39" s="478"/>
      <c r="BR39" s="478">
        <v>5183887.9499999983</v>
      </c>
      <c r="BS39" s="478">
        <v>784522.47899999982</v>
      </c>
      <c r="BT39" s="478">
        <v>5968410.4359999998</v>
      </c>
      <c r="BU39" s="478" t="s">
        <v>544</v>
      </c>
      <c r="BV39" s="478">
        <v>1784097.1270000001</v>
      </c>
      <c r="BW39" s="478">
        <v>252359.35500000001</v>
      </c>
      <c r="BX39" s="478">
        <v>2036456.483</v>
      </c>
      <c r="BY39" s="478"/>
      <c r="BZ39" s="478">
        <v>5183887.9499999983</v>
      </c>
      <c r="CA39" s="478">
        <v>784522.47899999982</v>
      </c>
      <c r="CB39" s="478">
        <v>5968410.4359999998</v>
      </c>
      <c r="CC39" s="24"/>
      <c r="CD39" s="24"/>
      <c r="CE39" s="24"/>
      <c r="CF39" s="24"/>
    </row>
    <row r="40" spans="1:84" s="474" customFormat="1" ht="9" customHeight="1">
      <c r="A40" s="478" t="s">
        <v>545</v>
      </c>
      <c r="B40" s="478">
        <v>1617121.976</v>
      </c>
      <c r="C40" s="478">
        <v>550434.576</v>
      </c>
      <c r="D40" s="478">
        <v>2167556.5529999998</v>
      </c>
      <c r="E40" s="478"/>
      <c r="F40" s="478">
        <v>35000.811999999998</v>
      </c>
      <c r="G40" s="478">
        <v>10571.43</v>
      </c>
      <c r="H40" s="478">
        <v>45572.243000000002</v>
      </c>
      <c r="I40" s="478"/>
      <c r="J40" s="478">
        <v>1599770.3319999999</v>
      </c>
      <c r="K40" s="478">
        <v>624879.83600000001</v>
      </c>
      <c r="L40" s="478">
        <v>2224650.1680000001</v>
      </c>
      <c r="M40" s="478" t="s">
        <v>545</v>
      </c>
      <c r="N40" s="478">
        <v>253191.78</v>
      </c>
      <c r="O40" s="478">
        <v>74731.721999999994</v>
      </c>
      <c r="P40" s="478">
        <v>327923.50300000003</v>
      </c>
      <c r="Q40" s="476"/>
      <c r="R40" s="478">
        <v>285857.96299999999</v>
      </c>
      <c r="S40" s="478">
        <v>145441.226</v>
      </c>
      <c r="T40" s="478">
        <v>431299.19</v>
      </c>
      <c r="U40" s="476"/>
      <c r="V40" s="478">
        <v>903723.49699999997</v>
      </c>
      <c r="W40" s="478">
        <v>348741.55499999999</v>
      </c>
      <c r="X40" s="478">
        <v>1252465.0519999999</v>
      </c>
      <c r="Y40" s="478" t="s">
        <v>545</v>
      </c>
      <c r="Z40" s="478">
        <v>0</v>
      </c>
      <c r="AA40" s="478">
        <v>0</v>
      </c>
      <c r="AB40" s="478">
        <v>0</v>
      </c>
      <c r="AC40" s="476"/>
      <c r="AD40" s="478">
        <v>355745.19300000003</v>
      </c>
      <c r="AE40" s="478">
        <v>149239.723</v>
      </c>
      <c r="AF40" s="478">
        <v>504984.91600000003</v>
      </c>
      <c r="AG40" s="476"/>
      <c r="AH40" s="478">
        <v>96461.027000000002</v>
      </c>
      <c r="AI40" s="478">
        <v>2288.3359999999998</v>
      </c>
      <c r="AJ40" s="478">
        <v>98749.362999999998</v>
      </c>
      <c r="AK40" s="478" t="s">
        <v>545</v>
      </c>
      <c r="AL40" s="478">
        <v>57895.805999999997</v>
      </c>
      <c r="AM40" s="478">
        <v>21241.245999999999</v>
      </c>
      <c r="AN40" s="478">
        <v>79137.053</v>
      </c>
      <c r="AO40" s="476"/>
      <c r="AP40" s="478">
        <v>5500.7830000000004</v>
      </c>
      <c r="AQ40" s="478">
        <v>91.738</v>
      </c>
      <c r="AR40" s="478">
        <v>5592.5209999999997</v>
      </c>
      <c r="AS40" s="476"/>
      <c r="AT40" s="478">
        <v>5361.674</v>
      </c>
      <c r="AU40" s="478">
        <v>53127.902000000002</v>
      </c>
      <c r="AV40" s="478">
        <v>58489.576000000001</v>
      </c>
      <c r="AW40" s="478" t="s">
        <v>545</v>
      </c>
      <c r="AX40" s="478">
        <v>3754.7370000000001</v>
      </c>
      <c r="AY40" s="478">
        <v>0</v>
      </c>
      <c r="AZ40" s="478">
        <v>3754.7370000000001</v>
      </c>
      <c r="BA40" s="476"/>
      <c r="BB40" s="478">
        <v>2108.2310000000002</v>
      </c>
      <c r="BC40" s="478">
        <v>0</v>
      </c>
      <c r="BD40" s="478">
        <v>2108.2310000000002</v>
      </c>
      <c r="BE40" s="476"/>
      <c r="BF40" s="478">
        <v>0</v>
      </c>
      <c r="BG40" s="478">
        <v>2249.0160000000001</v>
      </c>
      <c r="BH40" s="478">
        <v>2249.0160000000001</v>
      </c>
      <c r="BI40" s="478" t="s">
        <v>545</v>
      </c>
      <c r="BJ40" s="478">
        <v>0</v>
      </c>
      <c r="BK40" s="478">
        <v>0</v>
      </c>
      <c r="BL40" s="478">
        <v>0</v>
      </c>
      <c r="BM40" s="478"/>
      <c r="BN40" s="478">
        <v>0</v>
      </c>
      <c r="BO40" s="478">
        <v>0</v>
      </c>
      <c r="BP40" s="478">
        <v>0</v>
      </c>
      <c r="BQ40" s="478"/>
      <c r="BR40" s="478">
        <v>5221493.8109999979</v>
      </c>
      <c r="BS40" s="478">
        <v>1983038.3060000001</v>
      </c>
      <c r="BT40" s="478">
        <v>7204532.1220000004</v>
      </c>
      <c r="BU40" s="478" t="s">
        <v>545</v>
      </c>
      <c r="BV40" s="478">
        <v>1599770.3319999999</v>
      </c>
      <c r="BW40" s="478">
        <v>624879.83600000001</v>
      </c>
      <c r="BX40" s="478">
        <v>2224650.1680000001</v>
      </c>
      <c r="BY40" s="478"/>
      <c r="BZ40" s="478">
        <v>5221493.8109999979</v>
      </c>
      <c r="CA40" s="478">
        <v>1983038.3060000003</v>
      </c>
      <c r="CB40" s="478">
        <v>7204532.1219999995</v>
      </c>
      <c r="CC40" s="24"/>
      <c r="CD40" s="24"/>
      <c r="CE40" s="24"/>
      <c r="CF40" s="24"/>
    </row>
    <row r="41" spans="1:84" s="474" customFormat="1" ht="9" customHeight="1">
      <c r="A41" s="479" t="s">
        <v>529</v>
      </c>
      <c r="B41" s="480">
        <v>-3240094.844</v>
      </c>
      <c r="C41" s="480">
        <v>-878942.68599999999</v>
      </c>
      <c r="D41" s="480">
        <v>-4119037.53</v>
      </c>
      <c r="E41" s="480"/>
      <c r="F41" s="480">
        <v>-117910.352</v>
      </c>
      <c r="G41" s="480">
        <v>-10531.612999999999</v>
      </c>
      <c r="H41" s="480">
        <v>-128441.966</v>
      </c>
      <c r="I41" s="480"/>
      <c r="J41" s="480">
        <v>-5719223.1710000001</v>
      </c>
      <c r="K41" s="480">
        <v>-1204613.5560000001</v>
      </c>
      <c r="L41" s="480">
        <v>-6923836.7280000001</v>
      </c>
      <c r="M41" s="479" t="s">
        <v>529</v>
      </c>
      <c r="N41" s="480">
        <v>-630574.79</v>
      </c>
      <c r="O41" s="480">
        <v>-130525.84600000001</v>
      </c>
      <c r="P41" s="480">
        <v>-761100.63600000006</v>
      </c>
      <c r="Q41" s="480"/>
      <c r="R41" s="480">
        <v>-521437.43099999998</v>
      </c>
      <c r="S41" s="480">
        <v>-323834.75099999999</v>
      </c>
      <c r="T41" s="480">
        <v>-845272.18200000003</v>
      </c>
      <c r="U41" s="480"/>
      <c r="V41" s="480">
        <v>-3100735.2880000002</v>
      </c>
      <c r="W41" s="480">
        <v>-722691.799</v>
      </c>
      <c r="X41" s="480">
        <v>-3823427.0869999998</v>
      </c>
      <c r="Y41" s="479" t="s">
        <v>529</v>
      </c>
      <c r="Z41" s="480">
        <v>-10895.65</v>
      </c>
      <c r="AA41" s="480">
        <v>-6344.3040000000001</v>
      </c>
      <c r="AB41" s="480">
        <v>-17239.954000000002</v>
      </c>
      <c r="AC41" s="480"/>
      <c r="AD41" s="480">
        <v>-1674933.53</v>
      </c>
      <c r="AE41" s="480">
        <v>-344316.73700000002</v>
      </c>
      <c r="AF41" s="480">
        <v>-2019250.267</v>
      </c>
      <c r="AG41" s="480"/>
      <c r="AH41" s="480">
        <v>-1009150.52</v>
      </c>
      <c r="AI41" s="480">
        <v>-6153.29</v>
      </c>
      <c r="AJ41" s="480">
        <v>-1015303.811</v>
      </c>
      <c r="AK41" s="479" t="s">
        <v>529</v>
      </c>
      <c r="AL41" s="480">
        <v>-138905.18299999999</v>
      </c>
      <c r="AM41" s="480">
        <v>-35184.243999999999</v>
      </c>
      <c r="AN41" s="480">
        <v>-174089.42800000001</v>
      </c>
      <c r="AO41" s="480"/>
      <c r="AP41" s="480">
        <v>-260453.38800000001</v>
      </c>
      <c r="AQ41" s="480">
        <v>-92.483999999999995</v>
      </c>
      <c r="AR41" s="480">
        <v>-260545.872</v>
      </c>
      <c r="AS41" s="480"/>
      <c r="AT41" s="480">
        <v>-277516.14299999998</v>
      </c>
      <c r="AU41" s="480">
        <v>0</v>
      </c>
      <c r="AV41" s="480">
        <v>-277516.14299999998</v>
      </c>
      <c r="AW41" s="479" t="s">
        <v>529</v>
      </c>
      <c r="AX41" s="480">
        <v>-101970.83100000001</v>
      </c>
      <c r="AY41" s="480">
        <v>0</v>
      </c>
      <c r="AZ41" s="480">
        <v>-101970.83100000001</v>
      </c>
      <c r="BA41" s="480"/>
      <c r="BB41" s="480">
        <v>-50606.728999999999</v>
      </c>
      <c r="BC41" s="480">
        <v>-636.85400000000004</v>
      </c>
      <c r="BD41" s="480">
        <v>-51243.584000000003</v>
      </c>
      <c r="BE41" s="480"/>
      <c r="BF41" s="480">
        <v>-1583.421</v>
      </c>
      <c r="BG41" s="480">
        <v>-9626.3700000000008</v>
      </c>
      <c r="BH41" s="480">
        <v>-11209.791999999999</v>
      </c>
      <c r="BI41" s="479" t="s">
        <v>529</v>
      </c>
      <c r="BJ41" s="480">
        <v>-4756</v>
      </c>
      <c r="BK41" s="480">
        <v>-737.74400000000003</v>
      </c>
      <c r="BL41" s="480">
        <v>-5493.7439999999997</v>
      </c>
      <c r="BM41" s="480"/>
      <c r="BN41" s="480">
        <v>-4484.759</v>
      </c>
      <c r="BO41" s="480">
        <v>-22887.366000000002</v>
      </c>
      <c r="BP41" s="480">
        <v>-27372.126</v>
      </c>
      <c r="BQ41" s="480"/>
      <c r="BR41" s="480">
        <v>-16865232.029999997</v>
      </c>
      <c r="BS41" s="480">
        <v>-3697119.6440000003</v>
      </c>
      <c r="BT41" s="480">
        <v>-20562351.680999994</v>
      </c>
      <c r="BU41" s="479" t="s">
        <v>529</v>
      </c>
      <c r="BV41" s="480">
        <v>-5719223.1710000001</v>
      </c>
      <c r="BW41" s="480">
        <v>-1204615.25</v>
      </c>
      <c r="BX41" s="480">
        <v>-6923838.4220000003</v>
      </c>
      <c r="BY41" s="480"/>
      <c r="BZ41" s="480">
        <v>-16865232.029999997</v>
      </c>
      <c r="CA41" s="480">
        <v>-3697121.3380000005</v>
      </c>
      <c r="CB41" s="480">
        <v>-20562353.374999993</v>
      </c>
      <c r="CC41" s="24"/>
      <c r="CD41" s="24"/>
      <c r="CE41" s="24"/>
      <c r="CF41" s="24"/>
    </row>
    <row r="42" spans="1:84" s="474" customFormat="1" ht="9" customHeight="1">
      <c r="A42" s="479" t="s">
        <v>546</v>
      </c>
      <c r="B42" s="480">
        <v>-62369.171000000002</v>
      </c>
      <c r="C42" s="480">
        <v>-19236.357</v>
      </c>
      <c r="D42" s="480">
        <v>-81605.528000000006</v>
      </c>
      <c r="E42" s="480"/>
      <c r="F42" s="480">
        <v>-548.70600000000002</v>
      </c>
      <c r="G42" s="480">
        <v>-431.84</v>
      </c>
      <c r="H42" s="480">
        <v>-980.54700000000003</v>
      </c>
      <c r="I42" s="480"/>
      <c r="J42" s="480">
        <v>-41769.930999999997</v>
      </c>
      <c r="K42" s="480">
        <v>-27416.420999999998</v>
      </c>
      <c r="L42" s="480">
        <v>-69186.351999999999</v>
      </c>
      <c r="M42" s="479" t="s">
        <v>546</v>
      </c>
      <c r="N42" s="480">
        <v>-8112.1049999999996</v>
      </c>
      <c r="O42" s="480">
        <v>-7897.3490000000002</v>
      </c>
      <c r="P42" s="480">
        <v>-16009.454</v>
      </c>
      <c r="Q42" s="480"/>
      <c r="R42" s="480">
        <v>-11904.371999999999</v>
      </c>
      <c r="S42" s="480">
        <v>-6944.9520000000002</v>
      </c>
      <c r="T42" s="480">
        <v>-18849.324000000001</v>
      </c>
      <c r="U42" s="480"/>
      <c r="V42" s="480">
        <v>-16753.277999999998</v>
      </c>
      <c r="W42" s="480">
        <v>-246096.554</v>
      </c>
      <c r="X42" s="480">
        <v>-262849.83299999998</v>
      </c>
      <c r="Y42" s="479" t="s">
        <v>546</v>
      </c>
      <c r="Z42" s="480">
        <v>0</v>
      </c>
      <c r="AA42" s="480">
        <v>0</v>
      </c>
      <c r="AB42" s="480">
        <v>0</v>
      </c>
      <c r="AC42" s="480"/>
      <c r="AD42" s="480">
        <v>-32639.569</v>
      </c>
      <c r="AE42" s="480">
        <v>-7639.1959999999999</v>
      </c>
      <c r="AF42" s="480">
        <v>-40278.766000000003</v>
      </c>
      <c r="AG42" s="480"/>
      <c r="AH42" s="480">
        <v>-36131.957000000002</v>
      </c>
      <c r="AI42" s="480">
        <v>-84.605999999999995</v>
      </c>
      <c r="AJ42" s="480">
        <v>-36216.563000000002</v>
      </c>
      <c r="AK42" s="479" t="s">
        <v>546</v>
      </c>
      <c r="AL42" s="480">
        <v>-1361.413</v>
      </c>
      <c r="AM42" s="480">
        <v>-847.22699999999998</v>
      </c>
      <c r="AN42" s="480">
        <v>-2208.6410000000001</v>
      </c>
      <c r="AO42" s="480"/>
      <c r="AP42" s="480">
        <v>-8950.8619999999992</v>
      </c>
      <c r="AQ42" s="480">
        <v>0</v>
      </c>
      <c r="AR42" s="480">
        <v>-8950.8619999999992</v>
      </c>
      <c r="AS42" s="480"/>
      <c r="AT42" s="480">
        <v>-2583.4180000000001</v>
      </c>
      <c r="AU42" s="480">
        <v>-2935.51</v>
      </c>
      <c r="AV42" s="480">
        <v>-5518.9279999999999</v>
      </c>
      <c r="AW42" s="479" t="s">
        <v>546</v>
      </c>
      <c r="AX42" s="480">
        <v>-1096.018</v>
      </c>
      <c r="AY42" s="480">
        <v>0</v>
      </c>
      <c r="AZ42" s="480">
        <v>-1096.018</v>
      </c>
      <c r="BA42" s="480"/>
      <c r="BB42" s="480">
        <v>-2424.5970000000002</v>
      </c>
      <c r="BC42" s="480">
        <v>0</v>
      </c>
      <c r="BD42" s="480">
        <v>-2424.5970000000002</v>
      </c>
      <c r="BE42" s="480"/>
      <c r="BF42" s="480">
        <v>-32.085000000000001</v>
      </c>
      <c r="BG42" s="480">
        <v>-1327.8140000000001</v>
      </c>
      <c r="BH42" s="480">
        <v>-1359.8989999999999</v>
      </c>
      <c r="BI42" s="479" t="s">
        <v>546</v>
      </c>
      <c r="BJ42" s="480">
        <v>0</v>
      </c>
      <c r="BK42" s="480">
        <v>-39.335000000000001</v>
      </c>
      <c r="BL42" s="480">
        <v>-39.335000000000001</v>
      </c>
      <c r="BM42" s="480"/>
      <c r="BN42" s="480">
        <v>-985.44799999999998</v>
      </c>
      <c r="BO42" s="480">
        <v>-1328.66</v>
      </c>
      <c r="BP42" s="480">
        <v>-2314.1080000000002</v>
      </c>
      <c r="BQ42" s="480"/>
      <c r="BR42" s="480">
        <v>-227662.93</v>
      </c>
      <c r="BS42" s="480">
        <v>-322225.82100000005</v>
      </c>
      <c r="BT42" s="480">
        <v>-549888.75499999977</v>
      </c>
      <c r="BU42" s="479" t="s">
        <v>546</v>
      </c>
      <c r="BV42" s="480">
        <v>-41769.930999999997</v>
      </c>
      <c r="BW42" s="480">
        <v>-29175.552</v>
      </c>
      <c r="BX42" s="480">
        <v>-70945.483999999997</v>
      </c>
      <c r="BY42" s="480"/>
      <c r="BZ42" s="480">
        <v>-227662.93</v>
      </c>
      <c r="CA42" s="480">
        <v>-323984.95200000011</v>
      </c>
      <c r="CB42" s="480">
        <v>-551647.88699999976</v>
      </c>
      <c r="CC42" s="24"/>
      <c r="CD42" s="24"/>
      <c r="CE42" s="24"/>
      <c r="CF42" s="24"/>
    </row>
    <row r="43" spans="1:84" s="35" customFormat="1" ht="4.5" customHeight="1">
      <c r="A43" s="479"/>
      <c r="B43" s="476"/>
      <c r="C43" s="476"/>
      <c r="D43" s="476"/>
      <c r="E43" s="476"/>
      <c r="F43" s="476"/>
      <c r="G43" s="476"/>
      <c r="H43" s="476"/>
      <c r="I43" s="476"/>
      <c r="J43" s="476"/>
      <c r="K43" s="476"/>
      <c r="L43" s="476"/>
      <c r="M43" s="479"/>
      <c r="N43" s="476"/>
      <c r="O43" s="476"/>
      <c r="P43" s="476"/>
      <c r="Q43" s="476"/>
      <c r="R43" s="476"/>
      <c r="S43" s="476"/>
      <c r="T43" s="476"/>
      <c r="U43" s="476"/>
      <c r="V43" s="476"/>
      <c r="W43" s="476"/>
      <c r="X43" s="476"/>
      <c r="Y43" s="479"/>
      <c r="Z43" s="476"/>
      <c r="AA43" s="476"/>
      <c r="AB43" s="476"/>
      <c r="AC43" s="476"/>
      <c r="AD43" s="476"/>
      <c r="AE43" s="476"/>
      <c r="AF43" s="476"/>
      <c r="AG43" s="476"/>
      <c r="AH43" s="476"/>
      <c r="AI43" s="476"/>
      <c r="AJ43" s="476"/>
      <c r="AK43" s="479"/>
      <c r="AL43" s="476"/>
      <c r="AM43" s="476"/>
      <c r="AN43" s="476"/>
      <c r="AO43" s="476"/>
      <c r="AP43" s="476"/>
      <c r="AQ43" s="476"/>
      <c r="AR43" s="476"/>
      <c r="AS43" s="476"/>
      <c r="AT43" s="476"/>
      <c r="AU43" s="476"/>
      <c r="AV43" s="476"/>
      <c r="AW43" s="479"/>
      <c r="AX43" s="476"/>
      <c r="AY43" s="476"/>
      <c r="AZ43" s="476"/>
      <c r="BA43" s="476"/>
      <c r="BB43" s="476"/>
      <c r="BC43" s="476"/>
      <c r="BD43" s="476"/>
      <c r="BE43" s="476"/>
      <c r="BF43" s="476"/>
      <c r="BG43" s="476"/>
      <c r="BH43" s="476"/>
      <c r="BI43" s="479"/>
      <c r="BJ43" s="476"/>
      <c r="BK43" s="476"/>
      <c r="BL43" s="476"/>
      <c r="BM43" s="476"/>
      <c r="BN43" s="476"/>
      <c r="BO43" s="476"/>
      <c r="BP43" s="476"/>
      <c r="BQ43" s="476"/>
      <c r="BR43" s="476"/>
      <c r="BS43" s="476"/>
      <c r="BT43" s="476"/>
      <c r="BU43" s="479"/>
      <c r="BV43" s="476"/>
      <c r="BW43" s="476"/>
      <c r="BX43" s="476"/>
      <c r="BY43" s="476"/>
      <c r="BZ43" s="476"/>
      <c r="CA43" s="476"/>
      <c r="CB43" s="476"/>
      <c r="CC43" s="18"/>
      <c r="CD43" s="18"/>
      <c r="CE43" s="18"/>
      <c r="CF43" s="18"/>
    </row>
    <row r="44" spans="1:84" s="474" customFormat="1" ht="9" customHeight="1">
      <c r="A44" s="479" t="s">
        <v>547</v>
      </c>
      <c r="B44" s="480">
        <v>654079.93799999997</v>
      </c>
      <c r="C44" s="480">
        <v>572253.89399999997</v>
      </c>
      <c r="D44" s="480">
        <v>1226333.8330000001</v>
      </c>
      <c r="E44" s="480"/>
      <c r="F44" s="480">
        <v>2597.9180000000001</v>
      </c>
      <c r="G44" s="480">
        <v>191.42</v>
      </c>
      <c r="H44" s="480">
        <v>2789.3380000000002</v>
      </c>
      <c r="I44" s="480"/>
      <c r="J44" s="480">
        <v>882504.38300000003</v>
      </c>
      <c r="K44" s="480">
        <v>1010717.383</v>
      </c>
      <c r="L44" s="480">
        <v>1893221.767</v>
      </c>
      <c r="M44" s="479" t="s">
        <v>547</v>
      </c>
      <c r="N44" s="480">
        <v>34716.203000000001</v>
      </c>
      <c r="O44" s="480">
        <v>-2573.1030000000001</v>
      </c>
      <c r="P44" s="480">
        <v>32143.1</v>
      </c>
      <c r="Q44" s="480"/>
      <c r="R44" s="480">
        <v>92699.914999999994</v>
      </c>
      <c r="S44" s="480">
        <v>10937.476000000001</v>
      </c>
      <c r="T44" s="480">
        <v>103637.391</v>
      </c>
      <c r="U44" s="480"/>
      <c r="V44" s="480">
        <v>1100136.0919999999</v>
      </c>
      <c r="W44" s="480">
        <v>94093.903999999995</v>
      </c>
      <c r="X44" s="480">
        <v>1194229.996</v>
      </c>
      <c r="Y44" s="479" t="s">
        <v>547</v>
      </c>
      <c r="Z44" s="480">
        <v>76842.941000000006</v>
      </c>
      <c r="AA44" s="480">
        <v>3154.529</v>
      </c>
      <c r="AB44" s="480">
        <v>79997.47</v>
      </c>
      <c r="AC44" s="480"/>
      <c r="AD44" s="480">
        <v>475550.54800000001</v>
      </c>
      <c r="AE44" s="480">
        <v>514965.53100000002</v>
      </c>
      <c r="AF44" s="480">
        <v>990516.08</v>
      </c>
      <c r="AG44" s="480"/>
      <c r="AH44" s="480">
        <v>44214.69</v>
      </c>
      <c r="AI44" s="480">
        <v>4016.49</v>
      </c>
      <c r="AJ44" s="480">
        <v>48231.180999999997</v>
      </c>
      <c r="AK44" s="479" t="s">
        <v>547</v>
      </c>
      <c r="AL44" s="480">
        <v>4428.8310000000001</v>
      </c>
      <c r="AM44" s="480">
        <v>606.62400000000002</v>
      </c>
      <c r="AN44" s="480">
        <v>5035.4560000000001</v>
      </c>
      <c r="AO44" s="480"/>
      <c r="AP44" s="480">
        <v>167903.61300000001</v>
      </c>
      <c r="AQ44" s="480">
        <v>421.005</v>
      </c>
      <c r="AR44" s="480">
        <v>168324.61799999999</v>
      </c>
      <c r="AS44" s="480"/>
      <c r="AT44" s="480">
        <v>128980.837</v>
      </c>
      <c r="AU44" s="480">
        <v>314764.25799999997</v>
      </c>
      <c r="AV44" s="480">
        <v>443745.09499999997</v>
      </c>
      <c r="AW44" s="479" t="s">
        <v>547</v>
      </c>
      <c r="AX44" s="480">
        <v>21188.97</v>
      </c>
      <c r="AY44" s="480">
        <v>2052.9690000000001</v>
      </c>
      <c r="AZ44" s="480">
        <v>23241.94</v>
      </c>
      <c r="BA44" s="480"/>
      <c r="BB44" s="480">
        <v>22836.028999999999</v>
      </c>
      <c r="BC44" s="480">
        <v>53.960999999999999</v>
      </c>
      <c r="BD44" s="480">
        <v>22889.99</v>
      </c>
      <c r="BE44" s="480"/>
      <c r="BF44" s="480">
        <v>75.930999999999997</v>
      </c>
      <c r="BG44" s="480">
        <v>927.27</v>
      </c>
      <c r="BH44" s="480">
        <v>1003.201</v>
      </c>
      <c r="BI44" s="479" t="s">
        <v>547</v>
      </c>
      <c r="BJ44" s="480">
        <v>309.15899999999999</v>
      </c>
      <c r="BK44" s="480">
        <v>479.65899999999999</v>
      </c>
      <c r="BL44" s="480">
        <v>788.81799999999998</v>
      </c>
      <c r="BM44" s="480"/>
      <c r="BN44" s="480">
        <v>30061.973000000002</v>
      </c>
      <c r="BO44" s="480">
        <v>7397.1469999999999</v>
      </c>
      <c r="BP44" s="480">
        <v>37459.120999999999</v>
      </c>
      <c r="BQ44" s="480"/>
      <c r="BR44" s="480">
        <v>3739127.9709999999</v>
      </c>
      <c r="BS44" s="480">
        <v>2534460.4170000004</v>
      </c>
      <c r="BT44" s="480">
        <v>6273588.3950000005</v>
      </c>
      <c r="BU44" s="479" t="s">
        <v>547</v>
      </c>
      <c r="BV44" s="480">
        <v>882504.38300000003</v>
      </c>
      <c r="BW44" s="480">
        <v>1011619.171</v>
      </c>
      <c r="BX44" s="480">
        <v>1894123.5549999999</v>
      </c>
      <c r="BY44" s="480"/>
      <c r="BZ44" s="480">
        <v>3739127.9709999999</v>
      </c>
      <c r="CA44" s="480">
        <v>2535362.2050000005</v>
      </c>
      <c r="CB44" s="480">
        <v>6274490.1830000002</v>
      </c>
      <c r="CC44" s="24"/>
      <c r="CD44" s="24"/>
      <c r="CE44" s="24"/>
      <c r="CF44" s="24"/>
    </row>
    <row r="45" spans="1:84" s="35" customFormat="1" ht="4.5" customHeight="1">
      <c r="A45" s="479"/>
      <c r="B45" s="480"/>
      <c r="C45" s="480"/>
      <c r="D45" s="480"/>
      <c r="E45" s="480"/>
      <c r="F45" s="480"/>
      <c r="G45" s="480"/>
      <c r="H45" s="480"/>
      <c r="I45" s="480"/>
      <c r="J45" s="480"/>
      <c r="K45" s="480"/>
      <c r="L45" s="480"/>
      <c r="M45" s="479"/>
      <c r="N45" s="480"/>
      <c r="O45" s="480"/>
      <c r="P45" s="480"/>
      <c r="Q45" s="476"/>
      <c r="R45" s="480"/>
      <c r="S45" s="480"/>
      <c r="T45" s="480"/>
      <c r="U45" s="476"/>
      <c r="V45" s="480"/>
      <c r="W45" s="480"/>
      <c r="X45" s="480"/>
      <c r="Y45" s="479"/>
      <c r="Z45" s="480"/>
      <c r="AA45" s="480"/>
      <c r="AB45" s="480"/>
      <c r="AC45" s="476"/>
      <c r="AD45" s="480"/>
      <c r="AE45" s="480"/>
      <c r="AF45" s="480"/>
      <c r="AG45" s="476"/>
      <c r="AH45" s="480"/>
      <c r="AI45" s="480"/>
      <c r="AJ45" s="480"/>
      <c r="AK45" s="479"/>
      <c r="AL45" s="480"/>
      <c r="AM45" s="480"/>
      <c r="AN45" s="480"/>
      <c r="AO45" s="476"/>
      <c r="AP45" s="480"/>
      <c r="AQ45" s="480"/>
      <c r="AR45" s="480"/>
      <c r="AS45" s="476"/>
      <c r="AT45" s="480"/>
      <c r="AU45" s="480"/>
      <c r="AV45" s="480"/>
      <c r="AW45" s="479"/>
      <c r="AX45" s="480"/>
      <c r="AY45" s="480"/>
      <c r="AZ45" s="480"/>
      <c r="BA45" s="476"/>
      <c r="BB45" s="480"/>
      <c r="BC45" s="480"/>
      <c r="BD45" s="480"/>
      <c r="BE45" s="476"/>
      <c r="BF45" s="480"/>
      <c r="BG45" s="480"/>
      <c r="BH45" s="480"/>
      <c r="BI45" s="479"/>
      <c r="BJ45" s="480"/>
      <c r="BK45" s="480"/>
      <c r="BL45" s="480"/>
      <c r="BM45" s="480"/>
      <c r="BN45" s="480"/>
      <c r="BO45" s="480"/>
      <c r="BP45" s="480"/>
      <c r="BQ45" s="480"/>
      <c r="BR45" s="480"/>
      <c r="BS45" s="480"/>
      <c r="BT45" s="480"/>
      <c r="BU45" s="479"/>
      <c r="BV45" s="480"/>
      <c r="BW45" s="480"/>
      <c r="BX45" s="480"/>
      <c r="BY45" s="480"/>
      <c r="BZ45" s="480"/>
      <c r="CA45" s="480"/>
      <c r="CB45" s="480"/>
      <c r="CC45" s="18"/>
      <c r="CD45" s="18"/>
      <c r="CE45" s="18"/>
      <c r="CF45" s="18"/>
    </row>
    <row r="46" spans="1:84" s="474" customFormat="1" ht="9" customHeight="1">
      <c r="A46" s="471" t="s">
        <v>548</v>
      </c>
      <c r="B46" s="472">
        <v>423267.14899999998</v>
      </c>
      <c r="C46" s="472">
        <v>206960.11199999999</v>
      </c>
      <c r="D46" s="472">
        <v>630227.26199999999</v>
      </c>
      <c r="E46" s="472"/>
      <c r="F46" s="472">
        <v>10865.013000000001</v>
      </c>
      <c r="G46" s="472">
        <v>1891.896</v>
      </c>
      <c r="H46" s="472">
        <v>12756.909</v>
      </c>
      <c r="I46" s="472"/>
      <c r="J46" s="472">
        <v>660707.84900000005</v>
      </c>
      <c r="K46" s="472">
        <v>438931.27600000001</v>
      </c>
      <c r="L46" s="472">
        <v>1099639.125</v>
      </c>
      <c r="M46" s="471" t="s">
        <v>548</v>
      </c>
      <c r="N46" s="472">
        <v>64449.377999999997</v>
      </c>
      <c r="O46" s="472">
        <v>20345.91</v>
      </c>
      <c r="P46" s="472">
        <v>84795.288</v>
      </c>
      <c r="Q46" s="472"/>
      <c r="R46" s="472">
        <v>85007.088000000003</v>
      </c>
      <c r="S46" s="472">
        <v>57262.264000000003</v>
      </c>
      <c r="T46" s="472">
        <v>142269.353</v>
      </c>
      <c r="U46" s="472"/>
      <c r="V46" s="472">
        <v>217472.484</v>
      </c>
      <c r="W46" s="472">
        <v>118134.988</v>
      </c>
      <c r="X46" s="472">
        <v>335607.47200000001</v>
      </c>
      <c r="Y46" s="471" t="s">
        <v>548</v>
      </c>
      <c r="Z46" s="472">
        <v>14530.215</v>
      </c>
      <c r="AA46" s="472">
        <v>10073.939</v>
      </c>
      <c r="AB46" s="472">
        <v>24604.154999999999</v>
      </c>
      <c r="AC46" s="472"/>
      <c r="AD46" s="472">
        <v>272578.68599999999</v>
      </c>
      <c r="AE46" s="472">
        <v>150704.49400000001</v>
      </c>
      <c r="AF46" s="472">
        <v>423283.18</v>
      </c>
      <c r="AG46" s="472"/>
      <c r="AH46" s="472">
        <v>141066.61600000001</v>
      </c>
      <c r="AI46" s="472">
        <v>1301.854</v>
      </c>
      <c r="AJ46" s="472">
        <v>142368.47099999999</v>
      </c>
      <c r="AK46" s="471" t="s">
        <v>548</v>
      </c>
      <c r="AL46" s="472">
        <v>13109.800999999999</v>
      </c>
      <c r="AM46" s="472">
        <v>8576.7610000000004</v>
      </c>
      <c r="AN46" s="472">
        <v>21686.562000000002</v>
      </c>
      <c r="AO46" s="472"/>
      <c r="AP46" s="472">
        <v>43802.41</v>
      </c>
      <c r="AQ46" s="472">
        <v>130.678</v>
      </c>
      <c r="AR46" s="472">
        <v>43933.088000000003</v>
      </c>
      <c r="AS46" s="472"/>
      <c r="AT46" s="472">
        <v>23668.896000000001</v>
      </c>
      <c r="AU46" s="472">
        <v>54215.652999999998</v>
      </c>
      <c r="AV46" s="472">
        <v>77884.55</v>
      </c>
      <c r="AW46" s="471" t="s">
        <v>548</v>
      </c>
      <c r="AX46" s="472">
        <v>24476.57</v>
      </c>
      <c r="AY46" s="472">
        <v>2.5059999999999998</v>
      </c>
      <c r="AZ46" s="472">
        <v>24479.076000000001</v>
      </c>
      <c r="BA46" s="472"/>
      <c r="BB46" s="472">
        <v>12204.733</v>
      </c>
      <c r="BC46" s="472">
        <v>1328.058</v>
      </c>
      <c r="BD46" s="472">
        <v>13532.790999999999</v>
      </c>
      <c r="BE46" s="472"/>
      <c r="BF46" s="472">
        <v>3657.7730000000001</v>
      </c>
      <c r="BG46" s="472">
        <v>8478.2260000000006</v>
      </c>
      <c r="BH46" s="472">
        <v>12135.999</v>
      </c>
      <c r="BI46" s="471" t="s">
        <v>548</v>
      </c>
      <c r="BJ46" s="472">
        <v>1047.5999999999999</v>
      </c>
      <c r="BK46" s="472">
        <v>1113.9390000000001</v>
      </c>
      <c r="BL46" s="472">
        <v>2161.54</v>
      </c>
      <c r="BM46" s="472"/>
      <c r="BN46" s="472">
        <v>4517.0429999999997</v>
      </c>
      <c r="BO46" s="472">
        <v>9241.8989999999994</v>
      </c>
      <c r="BP46" s="472">
        <v>13758.942999999999</v>
      </c>
      <c r="BQ46" s="472"/>
      <c r="BR46" s="472">
        <v>2016429.304</v>
      </c>
      <c r="BS46" s="472">
        <v>1088694.453</v>
      </c>
      <c r="BT46" s="472">
        <v>3105123.7639999995</v>
      </c>
      <c r="BU46" s="471" t="s">
        <v>548</v>
      </c>
      <c r="BV46" s="472">
        <v>660707.88</v>
      </c>
      <c r="BW46" s="472">
        <v>446376.68300000002</v>
      </c>
      <c r="BX46" s="472">
        <v>1107084.5630000001</v>
      </c>
      <c r="BY46" s="472"/>
      <c r="BZ46" s="472">
        <v>2016429.335</v>
      </c>
      <c r="CA46" s="472">
        <v>1096139.8599999999</v>
      </c>
      <c r="CB46" s="472">
        <v>3112569.2019999996</v>
      </c>
      <c r="CC46" s="24"/>
      <c r="CD46" s="24"/>
      <c r="CE46" s="24"/>
      <c r="CF46" s="24"/>
    </row>
    <row r="47" spans="1:84" s="474" customFormat="1" ht="9" customHeight="1">
      <c r="A47" s="483" t="s">
        <v>549</v>
      </c>
      <c r="B47" s="476">
        <v>490.05700000000002</v>
      </c>
      <c r="C47" s="476">
        <v>28945.738000000001</v>
      </c>
      <c r="D47" s="476">
        <v>29435.794999999998</v>
      </c>
      <c r="E47" s="476"/>
      <c r="F47" s="476">
        <v>21.33</v>
      </c>
      <c r="G47" s="476">
        <v>284.827</v>
      </c>
      <c r="H47" s="476">
        <v>306.15800000000002</v>
      </c>
      <c r="I47" s="476"/>
      <c r="J47" s="476">
        <v>147.48400000000001</v>
      </c>
      <c r="K47" s="476">
        <v>56259.038</v>
      </c>
      <c r="L47" s="476">
        <v>56406.521999999997</v>
      </c>
      <c r="M47" s="483" t="s">
        <v>549</v>
      </c>
      <c r="N47" s="476">
        <v>13.96</v>
      </c>
      <c r="O47" s="476">
        <v>2155.7820000000002</v>
      </c>
      <c r="P47" s="476">
        <v>2169.7429999999999</v>
      </c>
      <c r="Q47" s="476"/>
      <c r="R47" s="476">
        <v>7489.143</v>
      </c>
      <c r="S47" s="476">
        <v>6246.2520000000004</v>
      </c>
      <c r="T47" s="476">
        <v>13735.395</v>
      </c>
      <c r="U47" s="476"/>
      <c r="V47" s="476">
        <v>0</v>
      </c>
      <c r="W47" s="476">
        <v>17272.873</v>
      </c>
      <c r="X47" s="476">
        <v>17272.873</v>
      </c>
      <c r="Y47" s="483" t="s">
        <v>549</v>
      </c>
      <c r="Z47" s="476">
        <v>197.732</v>
      </c>
      <c r="AA47" s="476">
        <v>2801.982</v>
      </c>
      <c r="AB47" s="476">
        <v>2999.7150000000001</v>
      </c>
      <c r="AC47" s="476"/>
      <c r="AD47" s="476">
        <v>209.697</v>
      </c>
      <c r="AE47" s="476">
        <v>15027.928</v>
      </c>
      <c r="AF47" s="476">
        <v>15237.626</v>
      </c>
      <c r="AG47" s="476"/>
      <c r="AH47" s="476">
        <v>71.87</v>
      </c>
      <c r="AI47" s="476">
        <v>1257.5170000000001</v>
      </c>
      <c r="AJ47" s="476">
        <v>1329.3869999999999</v>
      </c>
      <c r="AK47" s="483" t="s">
        <v>549</v>
      </c>
      <c r="AL47" s="476">
        <v>0</v>
      </c>
      <c r="AM47" s="476">
        <v>815.70299999999997</v>
      </c>
      <c r="AN47" s="476">
        <v>815.70299999999997</v>
      </c>
      <c r="AO47" s="476"/>
      <c r="AP47" s="476">
        <v>0</v>
      </c>
      <c r="AQ47" s="476">
        <v>129.11799999999999</v>
      </c>
      <c r="AR47" s="476">
        <v>129.11799999999999</v>
      </c>
      <c r="AS47" s="476"/>
      <c r="AT47" s="476">
        <v>2.4630000000000001</v>
      </c>
      <c r="AU47" s="476">
        <v>19201.395</v>
      </c>
      <c r="AV47" s="476">
        <v>19203.858</v>
      </c>
      <c r="AW47" s="483" t="s">
        <v>549</v>
      </c>
      <c r="AX47" s="476">
        <v>0</v>
      </c>
      <c r="AY47" s="476">
        <v>2.5059999999999998</v>
      </c>
      <c r="AZ47" s="476">
        <v>2.5059999999999998</v>
      </c>
      <c r="BA47" s="476"/>
      <c r="BB47" s="476">
        <v>26.536999999999999</v>
      </c>
      <c r="BC47" s="476">
        <v>18.562999999999999</v>
      </c>
      <c r="BD47" s="476">
        <v>45.100999999999999</v>
      </c>
      <c r="BE47" s="476"/>
      <c r="BF47" s="476">
        <v>0</v>
      </c>
      <c r="BG47" s="476">
        <v>1664.57</v>
      </c>
      <c r="BH47" s="476">
        <v>1664.57</v>
      </c>
      <c r="BI47" s="483" t="s">
        <v>549</v>
      </c>
      <c r="BJ47" s="476">
        <v>52.156999999999996</v>
      </c>
      <c r="BK47" s="476">
        <v>273.815</v>
      </c>
      <c r="BL47" s="476">
        <v>325.97199999999998</v>
      </c>
      <c r="BM47" s="476"/>
      <c r="BN47" s="476">
        <v>6.5119999999999996</v>
      </c>
      <c r="BO47" s="476">
        <v>690.09900000000005</v>
      </c>
      <c r="BP47" s="476">
        <v>696.61099999999999</v>
      </c>
      <c r="BQ47" s="476"/>
      <c r="BR47" s="476">
        <v>8728.9420000000009</v>
      </c>
      <c r="BS47" s="476">
        <v>153047.70599999998</v>
      </c>
      <c r="BT47" s="476">
        <v>161776.65299999999</v>
      </c>
      <c r="BU47" s="483" t="s">
        <v>549</v>
      </c>
      <c r="BV47" s="476">
        <v>147.48400000000001</v>
      </c>
      <c r="BW47" s="476">
        <v>58838.436000000002</v>
      </c>
      <c r="BX47" s="476">
        <v>58985.919999999998</v>
      </c>
      <c r="BY47" s="476"/>
      <c r="BZ47" s="476">
        <v>8728.9420000000009</v>
      </c>
      <c r="CA47" s="476">
        <v>155627.10399999999</v>
      </c>
      <c r="CB47" s="476">
        <v>164356.05099999998</v>
      </c>
      <c r="CC47" s="24"/>
      <c r="CD47" s="24"/>
      <c r="CE47" s="24"/>
      <c r="CF47" s="24"/>
    </row>
    <row r="48" spans="1:84" s="474" customFormat="1" ht="9" customHeight="1">
      <c r="A48" s="478" t="s">
        <v>550</v>
      </c>
      <c r="B48" s="476">
        <v>5.4210000000000003</v>
      </c>
      <c r="C48" s="476">
        <v>0</v>
      </c>
      <c r="D48" s="476">
        <v>5.4210000000000003</v>
      </c>
      <c r="E48" s="476"/>
      <c r="F48" s="476">
        <v>0</v>
      </c>
      <c r="G48" s="476">
        <v>0</v>
      </c>
      <c r="H48" s="476">
        <v>0</v>
      </c>
      <c r="I48" s="476"/>
      <c r="J48" s="476">
        <v>0</v>
      </c>
      <c r="K48" s="476">
        <v>-8.9999999999999993E-3</v>
      </c>
      <c r="L48" s="476">
        <v>-8.9999999999999993E-3</v>
      </c>
      <c r="M48" s="478" t="s">
        <v>550</v>
      </c>
      <c r="N48" s="476">
        <v>0</v>
      </c>
      <c r="O48" s="476">
        <v>0</v>
      </c>
      <c r="P48" s="476">
        <v>0</v>
      </c>
      <c r="Q48" s="476"/>
      <c r="R48" s="476">
        <v>0.81299999999999994</v>
      </c>
      <c r="S48" s="476">
        <v>0</v>
      </c>
      <c r="T48" s="476">
        <v>0.81299999999999994</v>
      </c>
      <c r="U48" s="476"/>
      <c r="V48" s="476">
        <v>0</v>
      </c>
      <c r="W48" s="476">
        <v>0</v>
      </c>
      <c r="X48" s="476">
        <v>0</v>
      </c>
      <c r="Y48" s="478" t="s">
        <v>550</v>
      </c>
      <c r="Z48" s="476">
        <v>0</v>
      </c>
      <c r="AA48" s="476">
        <v>0</v>
      </c>
      <c r="AB48" s="476">
        <v>0</v>
      </c>
      <c r="AC48" s="476"/>
      <c r="AD48" s="476">
        <v>59.64</v>
      </c>
      <c r="AE48" s="476">
        <v>0</v>
      </c>
      <c r="AF48" s="476">
        <v>59.64</v>
      </c>
      <c r="AG48" s="476"/>
      <c r="AH48" s="476">
        <v>0</v>
      </c>
      <c r="AI48" s="476">
        <v>0</v>
      </c>
      <c r="AJ48" s="476">
        <v>0</v>
      </c>
      <c r="AK48" s="478" t="s">
        <v>550</v>
      </c>
      <c r="AL48" s="476">
        <v>4.0659999999999998</v>
      </c>
      <c r="AM48" s="476">
        <v>0</v>
      </c>
      <c r="AN48" s="476">
        <v>4.0659999999999998</v>
      </c>
      <c r="AO48" s="476"/>
      <c r="AP48" s="476">
        <v>7.319</v>
      </c>
      <c r="AQ48" s="476">
        <v>1.38</v>
      </c>
      <c r="AR48" s="476">
        <v>8.6999999999999993</v>
      </c>
      <c r="AS48" s="476"/>
      <c r="AT48" s="476">
        <v>146.96899999999999</v>
      </c>
      <c r="AU48" s="476">
        <v>0</v>
      </c>
      <c r="AV48" s="476">
        <v>146.96899999999999</v>
      </c>
      <c r="AW48" s="478" t="s">
        <v>550</v>
      </c>
      <c r="AX48" s="476">
        <v>72.328000000000003</v>
      </c>
      <c r="AY48" s="476">
        <v>0</v>
      </c>
      <c r="AZ48" s="476">
        <v>72.328000000000003</v>
      </c>
      <c r="BA48" s="476"/>
      <c r="BB48" s="476">
        <v>0</v>
      </c>
      <c r="BC48" s="476">
        <v>0</v>
      </c>
      <c r="BD48" s="476">
        <v>0</v>
      </c>
      <c r="BE48" s="476"/>
      <c r="BF48" s="476">
        <v>0</v>
      </c>
      <c r="BG48" s="476">
        <v>0</v>
      </c>
      <c r="BH48" s="476">
        <v>0</v>
      </c>
      <c r="BI48" s="478" t="s">
        <v>550</v>
      </c>
      <c r="BJ48" s="476">
        <v>0</v>
      </c>
      <c r="BK48" s="476">
        <v>13.808999999999999</v>
      </c>
      <c r="BL48" s="476">
        <v>13.808999999999999</v>
      </c>
      <c r="BM48" s="476"/>
      <c r="BN48" s="476">
        <v>0</v>
      </c>
      <c r="BO48" s="476">
        <v>0</v>
      </c>
      <c r="BP48" s="476">
        <v>0</v>
      </c>
      <c r="BQ48" s="476"/>
      <c r="BR48" s="476">
        <v>296.55600000000004</v>
      </c>
      <c r="BS48" s="476">
        <v>15.18</v>
      </c>
      <c r="BT48" s="476">
        <v>311.73700000000002</v>
      </c>
      <c r="BU48" s="478" t="s">
        <v>550</v>
      </c>
      <c r="BV48" s="476">
        <v>0</v>
      </c>
      <c r="BW48" s="476">
        <v>0</v>
      </c>
      <c r="BX48" s="476">
        <v>0</v>
      </c>
      <c r="BY48" s="476"/>
      <c r="BZ48" s="476">
        <v>296.55600000000004</v>
      </c>
      <c r="CA48" s="476">
        <v>15.189</v>
      </c>
      <c r="CB48" s="476">
        <v>311.74600000000004</v>
      </c>
      <c r="CC48" s="24"/>
      <c r="CD48" s="24"/>
      <c r="CE48" s="24"/>
      <c r="CF48" s="24"/>
    </row>
    <row r="49" spans="1:84" s="474" customFormat="1" ht="9" customHeight="1">
      <c r="A49" s="478" t="s">
        <v>551</v>
      </c>
      <c r="B49" s="476">
        <v>0</v>
      </c>
      <c r="C49" s="476">
        <v>0</v>
      </c>
      <c r="D49" s="476">
        <v>0</v>
      </c>
      <c r="E49" s="476"/>
      <c r="F49" s="476">
        <v>0</v>
      </c>
      <c r="G49" s="476">
        <v>0</v>
      </c>
      <c r="H49" s="476">
        <v>0</v>
      </c>
      <c r="I49" s="476"/>
      <c r="J49" s="476">
        <v>0</v>
      </c>
      <c r="K49" s="476">
        <v>0</v>
      </c>
      <c r="L49" s="476">
        <v>0</v>
      </c>
      <c r="M49" s="478" t="s">
        <v>551</v>
      </c>
      <c r="N49" s="476">
        <v>0</v>
      </c>
      <c r="O49" s="476">
        <v>0</v>
      </c>
      <c r="P49" s="476">
        <v>0</v>
      </c>
      <c r="Q49" s="476"/>
      <c r="R49" s="476">
        <v>0</v>
      </c>
      <c r="S49" s="476">
        <v>0</v>
      </c>
      <c r="T49" s="476">
        <v>0</v>
      </c>
      <c r="U49" s="476"/>
      <c r="V49" s="476">
        <v>0</v>
      </c>
      <c r="W49" s="476">
        <v>0</v>
      </c>
      <c r="X49" s="476">
        <v>0</v>
      </c>
      <c r="Y49" s="478" t="s">
        <v>551</v>
      </c>
      <c r="Z49" s="476">
        <v>0</v>
      </c>
      <c r="AA49" s="476">
        <v>0</v>
      </c>
      <c r="AB49" s="476">
        <v>0</v>
      </c>
      <c r="AC49" s="476"/>
      <c r="AD49" s="476">
        <v>0</v>
      </c>
      <c r="AE49" s="476">
        <v>0</v>
      </c>
      <c r="AF49" s="476">
        <v>0</v>
      </c>
      <c r="AG49" s="476"/>
      <c r="AH49" s="476">
        <v>0</v>
      </c>
      <c r="AI49" s="476">
        <v>0</v>
      </c>
      <c r="AJ49" s="476">
        <v>0</v>
      </c>
      <c r="AK49" s="478" t="s">
        <v>551</v>
      </c>
      <c r="AL49" s="476">
        <v>0</v>
      </c>
      <c r="AM49" s="476">
        <v>0</v>
      </c>
      <c r="AN49" s="476">
        <v>0</v>
      </c>
      <c r="AO49" s="476"/>
      <c r="AP49" s="476">
        <v>0</v>
      </c>
      <c r="AQ49" s="476">
        <v>0</v>
      </c>
      <c r="AR49" s="476">
        <v>0</v>
      </c>
      <c r="AS49" s="476"/>
      <c r="AT49" s="476">
        <v>0</v>
      </c>
      <c r="AU49" s="476">
        <v>0</v>
      </c>
      <c r="AV49" s="476">
        <v>0</v>
      </c>
      <c r="AW49" s="478" t="s">
        <v>551</v>
      </c>
      <c r="AX49" s="476">
        <v>0</v>
      </c>
      <c r="AY49" s="476">
        <v>0</v>
      </c>
      <c r="AZ49" s="476">
        <v>0</v>
      </c>
      <c r="BA49" s="476"/>
      <c r="BB49" s="476">
        <v>0</v>
      </c>
      <c r="BC49" s="476">
        <v>0</v>
      </c>
      <c r="BD49" s="476">
        <v>0</v>
      </c>
      <c r="BE49" s="476"/>
      <c r="BF49" s="476">
        <v>0</v>
      </c>
      <c r="BG49" s="476">
        <v>0</v>
      </c>
      <c r="BH49" s="476">
        <v>0</v>
      </c>
      <c r="BI49" s="478" t="s">
        <v>551</v>
      </c>
      <c r="BJ49" s="476">
        <v>0</v>
      </c>
      <c r="BK49" s="476">
        <v>0</v>
      </c>
      <c r="BL49" s="476">
        <v>0</v>
      </c>
      <c r="BM49" s="476"/>
      <c r="BN49" s="476">
        <v>0</v>
      </c>
      <c r="BO49" s="476">
        <v>0</v>
      </c>
      <c r="BP49" s="476">
        <v>0</v>
      </c>
      <c r="BQ49" s="476"/>
      <c r="BR49" s="476">
        <v>0</v>
      </c>
      <c r="BS49" s="476">
        <v>0</v>
      </c>
      <c r="BT49" s="476">
        <v>0</v>
      </c>
      <c r="BU49" s="478" t="s">
        <v>551</v>
      </c>
      <c r="BV49" s="476">
        <v>0</v>
      </c>
      <c r="BW49" s="476">
        <v>0</v>
      </c>
      <c r="BX49" s="476">
        <v>0</v>
      </c>
      <c r="BY49" s="476"/>
      <c r="BZ49" s="476">
        <v>0</v>
      </c>
      <c r="CA49" s="476">
        <v>0</v>
      </c>
      <c r="CB49" s="476">
        <v>0</v>
      </c>
      <c r="CC49" s="24"/>
      <c r="CD49" s="24"/>
      <c r="CE49" s="24"/>
      <c r="CF49" s="24"/>
    </row>
    <row r="50" spans="1:84" s="474" customFormat="1" ht="9" customHeight="1">
      <c r="A50" s="478" t="s">
        <v>552</v>
      </c>
      <c r="B50" s="476">
        <v>422771.67</v>
      </c>
      <c r="C50" s="476">
        <v>178014.37400000001</v>
      </c>
      <c r="D50" s="476">
        <v>600786.04399999999</v>
      </c>
      <c r="E50" s="476"/>
      <c r="F50" s="476">
        <v>10843.682000000001</v>
      </c>
      <c r="G50" s="476">
        <v>1607.068</v>
      </c>
      <c r="H50" s="476">
        <v>12450.751</v>
      </c>
      <c r="I50" s="476"/>
      <c r="J50" s="476">
        <v>660560.36499999999</v>
      </c>
      <c r="K50" s="476">
        <v>382672.24699999997</v>
      </c>
      <c r="L50" s="476">
        <v>1043232.613</v>
      </c>
      <c r="M50" s="478" t="s">
        <v>552</v>
      </c>
      <c r="N50" s="476">
        <v>62949.404000000002</v>
      </c>
      <c r="O50" s="476">
        <v>13482.949000000001</v>
      </c>
      <c r="P50" s="476">
        <v>76432.354000000007</v>
      </c>
      <c r="Q50" s="476"/>
      <c r="R50" s="476">
        <v>77517.130999999994</v>
      </c>
      <c r="S50" s="476">
        <v>51016.012000000002</v>
      </c>
      <c r="T50" s="476">
        <v>128533.143</v>
      </c>
      <c r="U50" s="476"/>
      <c r="V50" s="476">
        <v>217472.484</v>
      </c>
      <c r="W50" s="476">
        <v>100862.114</v>
      </c>
      <c r="X50" s="476">
        <v>318334.59899999999</v>
      </c>
      <c r="Y50" s="478" t="s">
        <v>552</v>
      </c>
      <c r="Z50" s="476">
        <v>14332.483</v>
      </c>
      <c r="AA50" s="476">
        <v>7271.9560000000001</v>
      </c>
      <c r="AB50" s="476">
        <v>21604.44</v>
      </c>
      <c r="AC50" s="476"/>
      <c r="AD50" s="476">
        <v>272309.348</v>
      </c>
      <c r="AE50" s="476">
        <v>135676.565</v>
      </c>
      <c r="AF50" s="476">
        <v>407985.913</v>
      </c>
      <c r="AG50" s="476"/>
      <c r="AH50" s="476">
        <v>140994.74600000001</v>
      </c>
      <c r="AI50" s="476">
        <v>44.337000000000003</v>
      </c>
      <c r="AJ50" s="476">
        <v>141039.08300000001</v>
      </c>
      <c r="AK50" s="478" t="s">
        <v>552</v>
      </c>
      <c r="AL50" s="476">
        <v>13105.735000000001</v>
      </c>
      <c r="AM50" s="476">
        <v>7761.0569999999998</v>
      </c>
      <c r="AN50" s="476">
        <v>20866.793000000001</v>
      </c>
      <c r="AO50" s="476"/>
      <c r="AP50" s="476">
        <v>43795.09</v>
      </c>
      <c r="AQ50" s="476">
        <v>0.17899999999999999</v>
      </c>
      <c r="AR50" s="476">
        <v>43795.269</v>
      </c>
      <c r="AS50" s="476"/>
      <c r="AT50" s="476">
        <v>23519.463</v>
      </c>
      <c r="AU50" s="476">
        <v>35014.258000000002</v>
      </c>
      <c r="AV50" s="476">
        <v>58533.720999999998</v>
      </c>
      <c r="AW50" s="478" t="s">
        <v>552</v>
      </c>
      <c r="AX50" s="476">
        <v>24404.241999999998</v>
      </c>
      <c r="AY50" s="476">
        <v>0</v>
      </c>
      <c r="AZ50" s="476">
        <v>24404.241999999998</v>
      </c>
      <c r="BA50" s="476"/>
      <c r="BB50" s="476">
        <v>12178.195</v>
      </c>
      <c r="BC50" s="476">
        <v>1309.4939999999999</v>
      </c>
      <c r="BD50" s="476">
        <v>13487.689</v>
      </c>
      <c r="BE50" s="476"/>
      <c r="BF50" s="476">
        <v>3657.7730000000001</v>
      </c>
      <c r="BG50" s="476">
        <v>6813.6549999999997</v>
      </c>
      <c r="BH50" s="476">
        <v>10471.428</v>
      </c>
      <c r="BI50" s="478" t="s">
        <v>552</v>
      </c>
      <c r="BJ50" s="476">
        <v>995.44299999999998</v>
      </c>
      <c r="BK50" s="476">
        <v>826.31500000000005</v>
      </c>
      <c r="BL50" s="476">
        <v>1821.758</v>
      </c>
      <c r="BM50" s="476"/>
      <c r="BN50" s="476">
        <v>4510.53</v>
      </c>
      <c r="BO50" s="476">
        <v>8551.7999999999993</v>
      </c>
      <c r="BP50" s="476">
        <v>13062.331</v>
      </c>
      <c r="BQ50" s="476"/>
      <c r="BR50" s="476">
        <v>2005917.7840000005</v>
      </c>
      <c r="BS50" s="476">
        <v>930924.38</v>
      </c>
      <c r="BT50" s="476">
        <v>2936842.1709999996</v>
      </c>
      <c r="BU50" s="478" t="s">
        <v>552</v>
      </c>
      <c r="BV50" s="476">
        <v>660560.39599999995</v>
      </c>
      <c r="BW50" s="476">
        <v>387538.24599999998</v>
      </c>
      <c r="BX50" s="476">
        <v>1048098.642</v>
      </c>
      <c r="BY50" s="476"/>
      <c r="BZ50" s="476">
        <v>2005917.8150000004</v>
      </c>
      <c r="CA50" s="476">
        <v>935790.37899999996</v>
      </c>
      <c r="CB50" s="476">
        <v>2941708.1999999997</v>
      </c>
      <c r="CC50" s="24"/>
      <c r="CD50" s="24"/>
      <c r="CE50" s="24"/>
      <c r="CF50" s="24"/>
    </row>
    <row r="51" spans="1:84" s="474" customFormat="1" ht="9" customHeight="1">
      <c r="A51" s="478" t="s">
        <v>553</v>
      </c>
      <c r="B51" s="476">
        <v>0</v>
      </c>
      <c r="C51" s="476">
        <v>0</v>
      </c>
      <c r="D51" s="476">
        <v>0</v>
      </c>
      <c r="E51" s="476"/>
      <c r="F51" s="476">
        <v>0</v>
      </c>
      <c r="G51" s="476">
        <v>0</v>
      </c>
      <c r="H51" s="476">
        <v>0</v>
      </c>
      <c r="I51" s="476"/>
      <c r="J51" s="476">
        <v>0</v>
      </c>
      <c r="K51" s="476">
        <v>0</v>
      </c>
      <c r="L51" s="476">
        <v>0</v>
      </c>
      <c r="M51" s="478" t="s">
        <v>553</v>
      </c>
      <c r="N51" s="476">
        <v>1486.0129999999999</v>
      </c>
      <c r="O51" s="476">
        <v>4707.1769999999997</v>
      </c>
      <c r="P51" s="476">
        <v>6193.1909999999998</v>
      </c>
      <c r="Q51" s="476"/>
      <c r="R51" s="476">
        <v>0</v>
      </c>
      <c r="S51" s="476">
        <v>0</v>
      </c>
      <c r="T51" s="476">
        <v>0</v>
      </c>
      <c r="U51" s="476"/>
      <c r="V51" s="476">
        <v>0</v>
      </c>
      <c r="W51" s="476">
        <v>0</v>
      </c>
      <c r="X51" s="476">
        <v>0</v>
      </c>
      <c r="Y51" s="478" t="s">
        <v>553</v>
      </c>
      <c r="Z51" s="476">
        <v>0</v>
      </c>
      <c r="AA51" s="476">
        <v>0</v>
      </c>
      <c r="AB51" s="476">
        <v>0</v>
      </c>
      <c r="AC51" s="476"/>
      <c r="AD51" s="476">
        <v>0</v>
      </c>
      <c r="AE51" s="476">
        <v>0</v>
      </c>
      <c r="AF51" s="476">
        <v>0</v>
      </c>
      <c r="AG51" s="476"/>
      <c r="AH51" s="476">
        <v>0</v>
      </c>
      <c r="AI51" s="476">
        <v>0</v>
      </c>
      <c r="AJ51" s="476">
        <v>0</v>
      </c>
      <c r="AK51" s="478" t="s">
        <v>553</v>
      </c>
      <c r="AL51" s="476">
        <v>0</v>
      </c>
      <c r="AM51" s="476">
        <v>0</v>
      </c>
      <c r="AN51" s="476">
        <v>0</v>
      </c>
      <c r="AO51" s="476"/>
      <c r="AP51" s="476">
        <v>0</v>
      </c>
      <c r="AQ51" s="476">
        <v>0</v>
      </c>
      <c r="AR51" s="476">
        <v>0</v>
      </c>
      <c r="AS51" s="476"/>
      <c r="AT51" s="476">
        <v>0</v>
      </c>
      <c r="AU51" s="476">
        <v>0</v>
      </c>
      <c r="AV51" s="476">
        <v>0</v>
      </c>
      <c r="AW51" s="478" t="s">
        <v>553</v>
      </c>
      <c r="AX51" s="476">
        <v>0</v>
      </c>
      <c r="AY51" s="476">
        <v>0</v>
      </c>
      <c r="AZ51" s="476">
        <v>0</v>
      </c>
      <c r="BA51" s="476"/>
      <c r="BB51" s="476">
        <v>0</v>
      </c>
      <c r="BC51" s="476">
        <v>0</v>
      </c>
      <c r="BD51" s="476">
        <v>0</v>
      </c>
      <c r="BE51" s="476"/>
      <c r="BF51" s="476">
        <v>0</v>
      </c>
      <c r="BG51" s="476">
        <v>0</v>
      </c>
      <c r="BH51" s="476">
        <v>0</v>
      </c>
      <c r="BI51" s="478" t="s">
        <v>553</v>
      </c>
      <c r="BJ51" s="476">
        <v>0</v>
      </c>
      <c r="BK51" s="476">
        <v>0</v>
      </c>
      <c r="BL51" s="476">
        <v>0</v>
      </c>
      <c r="BM51" s="476"/>
      <c r="BN51" s="476">
        <v>0</v>
      </c>
      <c r="BO51" s="476">
        <v>0</v>
      </c>
      <c r="BP51" s="476">
        <v>0</v>
      </c>
      <c r="BQ51" s="476"/>
      <c r="BR51" s="476">
        <v>1486.0129999999999</v>
      </c>
      <c r="BS51" s="476">
        <v>4707.1769999999997</v>
      </c>
      <c r="BT51" s="476">
        <v>6193.1909999999998</v>
      </c>
      <c r="BU51" s="478" t="s">
        <v>553</v>
      </c>
      <c r="BV51" s="476">
        <v>0</v>
      </c>
      <c r="BW51" s="476">
        <v>0</v>
      </c>
      <c r="BX51" s="476">
        <v>0</v>
      </c>
      <c r="BY51" s="476"/>
      <c r="BZ51" s="476">
        <v>1486.0129999999999</v>
      </c>
      <c r="CA51" s="476">
        <v>4707.1769999999997</v>
      </c>
      <c r="CB51" s="476">
        <v>6193.1909999999998</v>
      </c>
      <c r="CC51" s="24"/>
      <c r="CD51" s="24"/>
      <c r="CE51" s="24"/>
      <c r="CF51" s="24"/>
    </row>
    <row r="52" spans="1:84" s="35" customFormat="1" ht="4.5" customHeight="1">
      <c r="A52" s="478"/>
      <c r="B52" s="476"/>
      <c r="C52" s="476"/>
      <c r="D52" s="476"/>
      <c r="E52" s="476"/>
      <c r="F52" s="476"/>
      <c r="G52" s="476"/>
      <c r="H52" s="476"/>
      <c r="I52" s="476"/>
      <c r="J52" s="476"/>
      <c r="K52" s="476"/>
      <c r="L52" s="476"/>
      <c r="M52" s="478"/>
      <c r="N52" s="476"/>
      <c r="O52" s="476"/>
      <c r="P52" s="476"/>
      <c r="Q52" s="476"/>
      <c r="R52" s="476"/>
      <c r="S52" s="476"/>
      <c r="T52" s="476"/>
      <c r="U52" s="476"/>
      <c r="V52" s="476"/>
      <c r="W52" s="476"/>
      <c r="X52" s="476"/>
      <c r="Y52" s="478"/>
      <c r="Z52" s="476"/>
      <c r="AA52" s="476"/>
      <c r="AB52" s="476"/>
      <c r="AC52" s="476"/>
      <c r="AD52" s="476"/>
      <c r="AE52" s="476"/>
      <c r="AF52" s="476"/>
      <c r="AG52" s="476"/>
      <c r="AH52" s="476"/>
      <c r="AI52" s="476"/>
      <c r="AJ52" s="476"/>
      <c r="AK52" s="478"/>
      <c r="AL52" s="476"/>
      <c r="AM52" s="476"/>
      <c r="AN52" s="476"/>
      <c r="AO52" s="476"/>
      <c r="AP52" s="476"/>
      <c r="AQ52" s="476"/>
      <c r="AR52" s="476"/>
      <c r="AS52" s="476"/>
      <c r="AT52" s="476"/>
      <c r="AU52" s="476"/>
      <c r="AV52" s="476"/>
      <c r="AW52" s="478"/>
      <c r="AX52" s="476"/>
      <c r="AY52" s="476"/>
      <c r="AZ52" s="476"/>
      <c r="BA52" s="476"/>
      <c r="BB52" s="476"/>
      <c r="BC52" s="476"/>
      <c r="BD52" s="476"/>
      <c r="BE52" s="476"/>
      <c r="BF52" s="476"/>
      <c r="BG52" s="476"/>
      <c r="BH52" s="476"/>
      <c r="BI52" s="478"/>
      <c r="BJ52" s="476"/>
      <c r="BK52" s="476"/>
      <c r="BL52" s="476"/>
      <c r="BM52" s="476"/>
      <c r="BN52" s="476"/>
      <c r="BO52" s="476"/>
      <c r="BP52" s="476"/>
      <c r="BQ52" s="476"/>
      <c r="BR52" s="476"/>
      <c r="BS52" s="476"/>
      <c r="BT52" s="476"/>
      <c r="BU52" s="478"/>
      <c r="BV52" s="476"/>
      <c r="BW52" s="476"/>
      <c r="BX52" s="476"/>
      <c r="BY52" s="476"/>
      <c r="BZ52" s="476"/>
      <c r="CA52" s="476"/>
      <c r="CB52" s="476"/>
      <c r="CC52" s="18"/>
      <c r="CD52" s="18"/>
      <c r="CE52" s="18"/>
      <c r="CF52" s="18"/>
    </row>
    <row r="53" spans="1:84" s="474" customFormat="1" ht="9" customHeight="1">
      <c r="A53" s="484" t="s">
        <v>554</v>
      </c>
      <c r="B53" s="480">
        <v>58807.595999999998</v>
      </c>
      <c r="C53" s="480">
        <v>0</v>
      </c>
      <c r="D53" s="480">
        <v>58807.595999999998</v>
      </c>
      <c r="E53" s="480"/>
      <c r="F53" s="480">
        <v>6184.2950000000001</v>
      </c>
      <c r="G53" s="480">
        <v>0</v>
      </c>
      <c r="H53" s="480">
        <v>6184.2950000000001</v>
      </c>
      <c r="I53" s="480"/>
      <c r="J53" s="480">
        <v>67212.236000000004</v>
      </c>
      <c r="K53" s="480">
        <v>0</v>
      </c>
      <c r="L53" s="480">
        <v>67212.236000000004</v>
      </c>
      <c r="M53" s="484" t="s">
        <v>554</v>
      </c>
      <c r="N53" s="480">
        <v>2934.0720000000001</v>
      </c>
      <c r="O53" s="480">
        <v>0</v>
      </c>
      <c r="P53" s="480">
        <v>2934.0720000000001</v>
      </c>
      <c r="Q53" s="480"/>
      <c r="R53" s="480">
        <v>34050.226000000002</v>
      </c>
      <c r="S53" s="480">
        <v>0.06</v>
      </c>
      <c r="T53" s="480">
        <v>34050.286999999997</v>
      </c>
      <c r="U53" s="480"/>
      <c r="V53" s="480">
        <v>30556.758000000002</v>
      </c>
      <c r="W53" s="480">
        <v>0</v>
      </c>
      <c r="X53" s="480">
        <v>30556.758000000002</v>
      </c>
      <c r="Y53" s="484" t="s">
        <v>554</v>
      </c>
      <c r="Z53" s="480">
        <v>0</v>
      </c>
      <c r="AA53" s="480">
        <v>0</v>
      </c>
      <c r="AB53" s="480">
        <v>0</v>
      </c>
      <c r="AC53" s="480"/>
      <c r="AD53" s="480">
        <v>7409.2049999999999</v>
      </c>
      <c r="AE53" s="480">
        <v>0</v>
      </c>
      <c r="AF53" s="480">
        <v>7409.2049999999999</v>
      </c>
      <c r="AG53" s="480"/>
      <c r="AH53" s="480">
        <v>0.95199999999999996</v>
      </c>
      <c r="AI53" s="480">
        <v>0</v>
      </c>
      <c r="AJ53" s="480">
        <v>0.95199999999999996</v>
      </c>
      <c r="AK53" s="484" t="s">
        <v>554</v>
      </c>
      <c r="AL53" s="480">
        <v>121.509</v>
      </c>
      <c r="AM53" s="480">
        <v>0</v>
      </c>
      <c r="AN53" s="480">
        <v>121.509</v>
      </c>
      <c r="AO53" s="480"/>
      <c r="AP53" s="480">
        <v>0</v>
      </c>
      <c r="AQ53" s="480">
        <v>0</v>
      </c>
      <c r="AR53" s="480">
        <v>0</v>
      </c>
      <c r="AS53" s="480"/>
      <c r="AT53" s="480">
        <v>6787.6419999999998</v>
      </c>
      <c r="AU53" s="480">
        <v>0</v>
      </c>
      <c r="AV53" s="480">
        <v>6787.6419999999998</v>
      </c>
      <c r="AW53" s="484" t="s">
        <v>554</v>
      </c>
      <c r="AX53" s="480">
        <v>0</v>
      </c>
      <c r="AY53" s="480">
        <v>0</v>
      </c>
      <c r="AZ53" s="480">
        <v>0</v>
      </c>
      <c r="BA53" s="480"/>
      <c r="BB53" s="480">
        <v>0</v>
      </c>
      <c r="BC53" s="480">
        <v>0</v>
      </c>
      <c r="BD53" s="480">
        <v>0</v>
      </c>
      <c r="BE53" s="480"/>
      <c r="BF53" s="480">
        <v>0</v>
      </c>
      <c r="BG53" s="480">
        <v>0</v>
      </c>
      <c r="BH53" s="480">
        <v>0</v>
      </c>
      <c r="BI53" s="484" t="s">
        <v>554</v>
      </c>
      <c r="BJ53" s="480">
        <v>0</v>
      </c>
      <c r="BK53" s="480">
        <v>0</v>
      </c>
      <c r="BL53" s="480">
        <v>0</v>
      </c>
      <c r="BM53" s="480"/>
      <c r="BN53" s="480">
        <v>0</v>
      </c>
      <c r="BO53" s="480">
        <v>0</v>
      </c>
      <c r="BP53" s="480">
        <v>0</v>
      </c>
      <c r="BQ53" s="480"/>
      <c r="BR53" s="480">
        <v>214064.49099999998</v>
      </c>
      <c r="BS53" s="480">
        <v>0.06</v>
      </c>
      <c r="BT53" s="480">
        <v>214064.552</v>
      </c>
      <c r="BU53" s="484" t="s">
        <v>554</v>
      </c>
      <c r="BV53" s="480">
        <v>67212.236000000004</v>
      </c>
      <c r="BW53" s="480">
        <v>0</v>
      </c>
      <c r="BX53" s="480">
        <v>67212.236000000004</v>
      </c>
      <c r="BY53" s="480"/>
      <c r="BZ53" s="480">
        <v>214064.49099999998</v>
      </c>
      <c r="CA53" s="480">
        <v>0.06</v>
      </c>
      <c r="CB53" s="480">
        <v>214064.552</v>
      </c>
      <c r="CC53" s="24"/>
      <c r="CD53" s="24"/>
      <c r="CE53" s="24"/>
      <c r="CF53" s="24"/>
    </row>
    <row r="54" spans="1:84" s="35" customFormat="1" ht="4.5" customHeight="1">
      <c r="A54" s="479"/>
      <c r="B54" s="480"/>
      <c r="C54" s="480"/>
      <c r="D54" s="480"/>
      <c r="E54" s="480"/>
      <c r="F54" s="480"/>
      <c r="G54" s="480"/>
      <c r="H54" s="480"/>
      <c r="I54" s="480"/>
      <c r="J54" s="480"/>
      <c r="K54" s="480"/>
      <c r="L54" s="480"/>
      <c r="M54" s="479"/>
      <c r="N54" s="480"/>
      <c r="O54" s="480"/>
      <c r="P54" s="480"/>
      <c r="Q54" s="480"/>
      <c r="R54" s="480"/>
      <c r="S54" s="480"/>
      <c r="T54" s="480"/>
      <c r="U54" s="480"/>
      <c r="V54" s="480"/>
      <c r="W54" s="480"/>
      <c r="X54" s="480"/>
      <c r="Y54" s="479"/>
      <c r="Z54" s="480"/>
      <c r="AA54" s="480"/>
      <c r="AB54" s="480"/>
      <c r="AC54" s="480"/>
      <c r="AD54" s="480"/>
      <c r="AE54" s="480"/>
      <c r="AF54" s="480"/>
      <c r="AG54" s="480"/>
      <c r="AH54" s="480"/>
      <c r="AI54" s="480"/>
      <c r="AJ54" s="480"/>
      <c r="AK54" s="479"/>
      <c r="AL54" s="480"/>
      <c r="AM54" s="480"/>
      <c r="AN54" s="480"/>
      <c r="AO54" s="480"/>
      <c r="AP54" s="480"/>
      <c r="AQ54" s="480"/>
      <c r="AR54" s="480"/>
      <c r="AS54" s="480"/>
      <c r="AT54" s="480"/>
      <c r="AU54" s="480"/>
      <c r="AV54" s="480"/>
      <c r="AW54" s="479"/>
      <c r="AX54" s="480"/>
      <c r="AY54" s="480"/>
      <c r="AZ54" s="480"/>
      <c r="BA54" s="480"/>
      <c r="BB54" s="480"/>
      <c r="BC54" s="480"/>
      <c r="BD54" s="480"/>
      <c r="BE54" s="480"/>
      <c r="BF54" s="480"/>
      <c r="BG54" s="480"/>
      <c r="BH54" s="480"/>
      <c r="BI54" s="479"/>
      <c r="BJ54" s="480"/>
      <c r="BK54" s="480"/>
      <c r="BL54" s="480"/>
      <c r="BM54" s="480"/>
      <c r="BN54" s="480"/>
      <c r="BO54" s="480"/>
      <c r="BP54" s="480"/>
      <c r="BQ54" s="480"/>
      <c r="BR54" s="480"/>
      <c r="BS54" s="480"/>
      <c r="BT54" s="480"/>
      <c r="BU54" s="479"/>
      <c r="BV54" s="480"/>
      <c r="BW54" s="480"/>
      <c r="BX54" s="480"/>
      <c r="BY54" s="480"/>
      <c r="BZ54" s="480"/>
      <c r="CA54" s="480"/>
      <c r="CB54" s="480"/>
      <c r="CC54" s="18"/>
      <c r="CD54" s="18"/>
      <c r="CE54" s="18"/>
      <c r="CF54" s="18"/>
    </row>
    <row r="55" spans="1:84" s="474" customFormat="1" ht="9" customHeight="1">
      <c r="A55" s="479" t="s">
        <v>555</v>
      </c>
      <c r="B55" s="480">
        <v>1202027.5</v>
      </c>
      <c r="C55" s="480">
        <v>0</v>
      </c>
      <c r="D55" s="480">
        <v>1202027.5</v>
      </c>
      <c r="E55" s="480"/>
      <c r="F55" s="480">
        <v>27915.766</v>
      </c>
      <c r="G55" s="480">
        <v>0</v>
      </c>
      <c r="H55" s="480">
        <v>27915.766</v>
      </c>
      <c r="I55" s="480"/>
      <c r="J55" s="480">
        <v>1109441.763</v>
      </c>
      <c r="K55" s="480">
        <v>0</v>
      </c>
      <c r="L55" s="480">
        <v>1109441.763</v>
      </c>
      <c r="M55" s="479" t="s">
        <v>555</v>
      </c>
      <c r="N55" s="480">
        <v>74683.163</v>
      </c>
      <c r="O55" s="480">
        <v>0</v>
      </c>
      <c r="P55" s="480">
        <v>74683.163</v>
      </c>
      <c r="Q55" s="480"/>
      <c r="R55" s="480">
        <v>128979.978</v>
      </c>
      <c r="S55" s="480">
        <v>0</v>
      </c>
      <c r="T55" s="480">
        <v>128979.978</v>
      </c>
      <c r="U55" s="480"/>
      <c r="V55" s="480">
        <v>276743.18800000002</v>
      </c>
      <c r="W55" s="480">
        <v>0</v>
      </c>
      <c r="X55" s="480">
        <v>276743.18800000002</v>
      </c>
      <c r="Y55" s="479" t="s">
        <v>555</v>
      </c>
      <c r="Z55" s="480">
        <v>30648.109</v>
      </c>
      <c r="AA55" s="480">
        <v>0</v>
      </c>
      <c r="AB55" s="480">
        <v>30648.109</v>
      </c>
      <c r="AC55" s="480"/>
      <c r="AD55" s="480">
        <v>324208.283</v>
      </c>
      <c r="AE55" s="480">
        <v>0</v>
      </c>
      <c r="AF55" s="480">
        <v>324208.283</v>
      </c>
      <c r="AG55" s="480"/>
      <c r="AH55" s="480">
        <v>112512.534</v>
      </c>
      <c r="AI55" s="480">
        <v>0</v>
      </c>
      <c r="AJ55" s="480">
        <v>112512.534</v>
      </c>
      <c r="AK55" s="479" t="s">
        <v>555</v>
      </c>
      <c r="AL55" s="480">
        <v>8622.6319999999996</v>
      </c>
      <c r="AM55" s="480">
        <v>0</v>
      </c>
      <c r="AN55" s="480">
        <v>8622.6319999999996</v>
      </c>
      <c r="AO55" s="480"/>
      <c r="AP55" s="480">
        <v>32695.902999999998</v>
      </c>
      <c r="AQ55" s="480">
        <v>0</v>
      </c>
      <c r="AR55" s="480">
        <v>32695.902999999998</v>
      </c>
      <c r="AS55" s="480"/>
      <c r="AT55" s="480">
        <v>11627.475</v>
      </c>
      <c r="AU55" s="480">
        <v>0</v>
      </c>
      <c r="AV55" s="480">
        <v>11627.475</v>
      </c>
      <c r="AW55" s="479" t="s">
        <v>555</v>
      </c>
      <c r="AX55" s="480">
        <v>6825.5290000000005</v>
      </c>
      <c r="AY55" s="480">
        <v>0</v>
      </c>
      <c r="AZ55" s="480">
        <v>6825.5290000000005</v>
      </c>
      <c r="BA55" s="480"/>
      <c r="BB55" s="480">
        <v>38232.606</v>
      </c>
      <c r="BC55" s="480">
        <v>0</v>
      </c>
      <c r="BD55" s="480">
        <v>38232.606</v>
      </c>
      <c r="BE55" s="480"/>
      <c r="BF55" s="480">
        <v>2305.3380000000002</v>
      </c>
      <c r="BG55" s="480">
        <v>0</v>
      </c>
      <c r="BH55" s="480">
        <v>2305.3380000000002</v>
      </c>
      <c r="BI55" s="479" t="s">
        <v>555</v>
      </c>
      <c r="BJ55" s="480">
        <v>4727.9989999999998</v>
      </c>
      <c r="BK55" s="480">
        <v>0</v>
      </c>
      <c r="BL55" s="480">
        <v>4727.9989999999998</v>
      </c>
      <c r="BM55" s="480"/>
      <c r="BN55" s="480">
        <v>5664.0820000000003</v>
      </c>
      <c r="BO55" s="480">
        <v>0</v>
      </c>
      <c r="BP55" s="480">
        <v>5664.0820000000003</v>
      </c>
      <c r="BQ55" s="480"/>
      <c r="BR55" s="480">
        <v>3397861.8480000007</v>
      </c>
      <c r="BS55" s="480">
        <v>0</v>
      </c>
      <c r="BT55" s="480">
        <v>3397861.8480000007</v>
      </c>
      <c r="BU55" s="479" t="s">
        <v>555</v>
      </c>
      <c r="BV55" s="480">
        <v>1109441.763</v>
      </c>
      <c r="BW55" s="480">
        <v>4926.2070000000003</v>
      </c>
      <c r="BX55" s="480">
        <v>1114367.97</v>
      </c>
      <c r="BY55" s="480"/>
      <c r="BZ55" s="480">
        <v>3397861.8480000012</v>
      </c>
      <c r="CA55" s="480">
        <v>4926.2070000000003</v>
      </c>
      <c r="CB55" s="480">
        <v>3402788.0550000006</v>
      </c>
      <c r="CC55" s="24"/>
      <c r="CD55" s="24"/>
      <c r="CE55" s="24"/>
      <c r="CF55" s="24"/>
    </row>
    <row r="56" spans="1:84" s="35" customFormat="1" ht="4.5" customHeight="1">
      <c r="A56" s="485"/>
      <c r="B56" s="480"/>
      <c r="C56" s="480"/>
      <c r="D56" s="480"/>
      <c r="E56" s="480"/>
      <c r="F56" s="480"/>
      <c r="G56" s="480"/>
      <c r="H56" s="480"/>
      <c r="I56" s="480"/>
      <c r="J56" s="480"/>
      <c r="K56" s="480"/>
      <c r="L56" s="480"/>
      <c r="M56" s="485"/>
      <c r="N56" s="480"/>
      <c r="O56" s="480"/>
      <c r="P56" s="480"/>
      <c r="Q56" s="480"/>
      <c r="R56" s="480"/>
      <c r="S56" s="480"/>
      <c r="T56" s="480"/>
      <c r="U56" s="480"/>
      <c r="V56" s="480"/>
      <c r="W56" s="480"/>
      <c r="X56" s="480"/>
      <c r="Y56" s="485"/>
      <c r="Z56" s="480"/>
      <c r="AA56" s="480"/>
      <c r="AB56" s="480"/>
      <c r="AC56" s="480"/>
      <c r="AD56" s="480"/>
      <c r="AE56" s="480"/>
      <c r="AF56" s="480"/>
      <c r="AG56" s="480"/>
      <c r="AH56" s="480"/>
      <c r="AI56" s="480"/>
      <c r="AJ56" s="480"/>
      <c r="AK56" s="485"/>
      <c r="AL56" s="480"/>
      <c r="AM56" s="480"/>
      <c r="AN56" s="480"/>
      <c r="AO56" s="480"/>
      <c r="AP56" s="480"/>
      <c r="AQ56" s="480"/>
      <c r="AR56" s="480"/>
      <c r="AS56" s="480"/>
      <c r="AT56" s="480"/>
      <c r="AU56" s="480"/>
      <c r="AV56" s="480"/>
      <c r="AW56" s="485"/>
      <c r="AX56" s="480"/>
      <c r="AY56" s="480"/>
      <c r="AZ56" s="480"/>
      <c r="BA56" s="480"/>
      <c r="BB56" s="480"/>
      <c r="BC56" s="480"/>
      <c r="BD56" s="480"/>
      <c r="BE56" s="480"/>
      <c r="BF56" s="480"/>
      <c r="BG56" s="480"/>
      <c r="BH56" s="480"/>
      <c r="BI56" s="485"/>
      <c r="BJ56" s="480"/>
      <c r="BK56" s="480"/>
      <c r="BL56" s="480"/>
      <c r="BM56" s="480"/>
      <c r="BN56" s="480"/>
      <c r="BO56" s="480"/>
      <c r="BP56" s="480"/>
      <c r="BQ56" s="480"/>
      <c r="BR56" s="480"/>
      <c r="BS56" s="480"/>
      <c r="BT56" s="480"/>
      <c r="BU56" s="485"/>
      <c r="BV56" s="480"/>
      <c r="BW56" s="480"/>
      <c r="BX56" s="480"/>
      <c r="BY56" s="480"/>
      <c r="BZ56" s="480"/>
      <c r="CA56" s="480"/>
      <c r="CB56" s="480"/>
      <c r="CC56" s="18"/>
      <c r="CD56" s="18"/>
      <c r="CE56" s="18"/>
      <c r="CF56" s="18"/>
    </row>
    <row r="57" spans="1:84" s="474" customFormat="1" ht="9" customHeight="1">
      <c r="A57" s="479" t="s">
        <v>556</v>
      </c>
      <c r="B57" s="480">
        <v>4278862.7750000004</v>
      </c>
      <c r="C57" s="480">
        <v>1119740.649</v>
      </c>
      <c r="D57" s="480">
        <v>5398603.4249999998</v>
      </c>
      <c r="E57" s="480"/>
      <c r="F57" s="480">
        <v>50031.758999999998</v>
      </c>
      <c r="G57" s="480">
        <v>537.01</v>
      </c>
      <c r="H57" s="480">
        <v>50568.77</v>
      </c>
      <c r="I57" s="480"/>
      <c r="J57" s="480">
        <v>4227655.0379999997</v>
      </c>
      <c r="K57" s="480">
        <v>702197</v>
      </c>
      <c r="L57" s="480">
        <v>4929852.0379999997</v>
      </c>
      <c r="M57" s="479" t="s">
        <v>556</v>
      </c>
      <c r="N57" s="480">
        <v>292139.11900000001</v>
      </c>
      <c r="O57" s="480">
        <v>15393.279</v>
      </c>
      <c r="P57" s="480">
        <v>307532.39899999998</v>
      </c>
      <c r="Q57" s="480"/>
      <c r="R57" s="480">
        <v>588409.59900000005</v>
      </c>
      <c r="S57" s="480">
        <v>9800.027</v>
      </c>
      <c r="T57" s="480">
        <v>598209.62600000005</v>
      </c>
      <c r="U57" s="480"/>
      <c r="V57" s="480">
        <v>1638866.017</v>
      </c>
      <c r="W57" s="480">
        <v>87978.915999999997</v>
      </c>
      <c r="X57" s="480">
        <v>1726844.933</v>
      </c>
      <c r="Y57" s="479" t="s">
        <v>556</v>
      </c>
      <c r="Z57" s="480">
        <v>1263735.014</v>
      </c>
      <c r="AA57" s="480">
        <v>910798.55700000003</v>
      </c>
      <c r="AB57" s="480">
        <v>2174533.571</v>
      </c>
      <c r="AC57" s="480"/>
      <c r="AD57" s="480">
        <v>1623485.628</v>
      </c>
      <c r="AE57" s="480">
        <v>31281.133999999998</v>
      </c>
      <c r="AF57" s="480">
        <v>1654766.763</v>
      </c>
      <c r="AG57" s="480"/>
      <c r="AH57" s="480">
        <v>534592.36199999996</v>
      </c>
      <c r="AI57" s="480">
        <v>602.24900000000002</v>
      </c>
      <c r="AJ57" s="480">
        <v>535194.61199999996</v>
      </c>
      <c r="AK57" s="479" t="s">
        <v>556</v>
      </c>
      <c r="AL57" s="480">
        <v>94131.687999999995</v>
      </c>
      <c r="AM57" s="480">
        <v>4267.18</v>
      </c>
      <c r="AN57" s="480">
        <v>98398.868000000002</v>
      </c>
      <c r="AO57" s="480"/>
      <c r="AP57" s="480">
        <v>193052.71799999999</v>
      </c>
      <c r="AQ57" s="480">
        <v>5311.3969999999999</v>
      </c>
      <c r="AR57" s="480">
        <v>198364.11600000001</v>
      </c>
      <c r="AS57" s="480"/>
      <c r="AT57" s="480">
        <v>794612.56299999997</v>
      </c>
      <c r="AU57" s="480">
        <v>379009.951</v>
      </c>
      <c r="AV57" s="480">
        <v>1173622.5149999999</v>
      </c>
      <c r="AW57" s="479" t="s">
        <v>556</v>
      </c>
      <c r="AX57" s="480">
        <v>149200.717</v>
      </c>
      <c r="AY57" s="480">
        <v>1627.7840000000001</v>
      </c>
      <c r="AZ57" s="480">
        <v>150828.50200000001</v>
      </c>
      <c r="BA57" s="480"/>
      <c r="BB57" s="480">
        <v>88983.404999999999</v>
      </c>
      <c r="BC57" s="480">
        <v>2178.4830000000002</v>
      </c>
      <c r="BD57" s="480">
        <v>91161.888999999996</v>
      </c>
      <c r="BE57" s="480"/>
      <c r="BF57" s="480">
        <v>18230.060000000001</v>
      </c>
      <c r="BG57" s="480">
        <v>268.12599999999998</v>
      </c>
      <c r="BH57" s="480">
        <v>18498.186000000002</v>
      </c>
      <c r="BI57" s="479" t="s">
        <v>556</v>
      </c>
      <c r="BJ57" s="480">
        <v>11685.79</v>
      </c>
      <c r="BK57" s="480">
        <v>2605.2869999999998</v>
      </c>
      <c r="BL57" s="480">
        <v>14291.078</v>
      </c>
      <c r="BM57" s="480"/>
      <c r="BN57" s="480">
        <v>78919.012000000002</v>
      </c>
      <c r="BO57" s="480">
        <v>1299.422</v>
      </c>
      <c r="BP57" s="480">
        <v>80218.433999999994</v>
      </c>
      <c r="BQ57" s="480"/>
      <c r="BR57" s="480">
        <v>15926593.263999999</v>
      </c>
      <c r="BS57" s="480">
        <v>3274896.4509999999</v>
      </c>
      <c r="BT57" s="480">
        <v>19201489.725000001</v>
      </c>
      <c r="BU57" s="479" t="s">
        <v>556</v>
      </c>
      <c r="BV57" s="480">
        <v>4227655.0520000001</v>
      </c>
      <c r="BW57" s="480">
        <v>731375.32799999998</v>
      </c>
      <c r="BX57" s="480">
        <v>4959030.38</v>
      </c>
      <c r="BY57" s="480"/>
      <c r="BZ57" s="480">
        <v>15926593.278000001</v>
      </c>
      <c r="CA57" s="480">
        <v>3304074.7790000001</v>
      </c>
      <c r="CB57" s="480">
        <v>19230668.067000002</v>
      </c>
      <c r="CC57" s="24"/>
      <c r="CD57" s="24"/>
      <c r="CE57" s="24"/>
      <c r="CF57" s="24"/>
    </row>
    <row r="58" spans="1:84" s="35" customFormat="1" ht="4.5" customHeight="1">
      <c r="A58" s="479"/>
      <c r="B58" s="480"/>
      <c r="C58" s="480"/>
      <c r="D58" s="480"/>
      <c r="E58" s="480"/>
      <c r="F58" s="480"/>
      <c r="G58" s="480"/>
      <c r="H58" s="480"/>
      <c r="I58" s="480"/>
      <c r="J58" s="480"/>
      <c r="K58" s="480"/>
      <c r="L58" s="480"/>
      <c r="M58" s="479"/>
      <c r="N58" s="480"/>
      <c r="O58" s="480"/>
      <c r="P58" s="480"/>
      <c r="Q58" s="480"/>
      <c r="R58" s="480"/>
      <c r="S58" s="480"/>
      <c r="T58" s="480"/>
      <c r="U58" s="480"/>
      <c r="V58" s="480"/>
      <c r="W58" s="480"/>
      <c r="X58" s="480"/>
      <c r="Y58" s="479"/>
      <c r="Z58" s="480"/>
      <c r="AA58" s="480"/>
      <c r="AB58" s="480"/>
      <c r="AC58" s="480"/>
      <c r="AD58" s="480"/>
      <c r="AE58" s="480"/>
      <c r="AF58" s="480"/>
      <c r="AG58" s="480"/>
      <c r="AH58" s="480"/>
      <c r="AI58" s="480"/>
      <c r="AJ58" s="480"/>
      <c r="AK58" s="479"/>
      <c r="AL58" s="480"/>
      <c r="AM58" s="480"/>
      <c r="AN58" s="480"/>
      <c r="AO58" s="480"/>
      <c r="AP58" s="480"/>
      <c r="AQ58" s="480"/>
      <c r="AR58" s="480"/>
      <c r="AS58" s="480"/>
      <c r="AT58" s="480"/>
      <c r="AU58" s="480"/>
      <c r="AV58" s="480"/>
      <c r="AW58" s="479"/>
      <c r="AX58" s="480"/>
      <c r="AY58" s="480"/>
      <c r="AZ58" s="480"/>
      <c r="BA58" s="480"/>
      <c r="BB58" s="480"/>
      <c r="BC58" s="480"/>
      <c r="BD58" s="480"/>
      <c r="BE58" s="480"/>
      <c r="BF58" s="480"/>
      <c r="BG58" s="480"/>
      <c r="BH58" s="480"/>
      <c r="BI58" s="479"/>
      <c r="BJ58" s="480"/>
      <c r="BK58" s="480"/>
      <c r="BL58" s="480"/>
      <c r="BM58" s="480"/>
      <c r="BN58" s="480"/>
      <c r="BO58" s="480"/>
      <c r="BP58" s="480"/>
      <c r="BQ58" s="480"/>
      <c r="BR58" s="480"/>
      <c r="BS58" s="480"/>
      <c r="BT58" s="480"/>
      <c r="BU58" s="479"/>
      <c r="BV58" s="480"/>
      <c r="BW58" s="480"/>
      <c r="BX58" s="480"/>
      <c r="BY58" s="480"/>
      <c r="BZ58" s="480"/>
      <c r="CA58" s="480"/>
      <c r="CB58" s="480"/>
      <c r="CC58" s="18"/>
      <c r="CD58" s="18"/>
      <c r="CE58" s="18"/>
      <c r="CF58" s="18"/>
    </row>
    <row r="59" spans="1:84" s="474" customFormat="1" ht="9" customHeight="1">
      <c r="A59" s="479" t="s">
        <v>557</v>
      </c>
      <c r="B59" s="480">
        <v>73371006.018000007</v>
      </c>
      <c r="C59" s="480">
        <v>37858263.577</v>
      </c>
      <c r="D59" s="480">
        <v>111229269.595</v>
      </c>
      <c r="E59" s="480"/>
      <c r="F59" s="480">
        <v>1824386.098</v>
      </c>
      <c r="G59" s="480">
        <v>295821.82199999999</v>
      </c>
      <c r="H59" s="480">
        <v>2120207.92</v>
      </c>
      <c r="I59" s="480"/>
      <c r="J59" s="480">
        <v>113359938.41</v>
      </c>
      <c r="K59" s="480">
        <v>81544623.261000007</v>
      </c>
      <c r="L59" s="480">
        <v>194904561.67199999</v>
      </c>
      <c r="M59" s="479" t="s">
        <v>557</v>
      </c>
      <c r="N59" s="480">
        <v>8040577.8039999995</v>
      </c>
      <c r="O59" s="480">
        <v>2840790.0649999999</v>
      </c>
      <c r="P59" s="480">
        <v>10881367.869000001</v>
      </c>
      <c r="Q59" s="480"/>
      <c r="R59" s="480">
        <v>13412110.056</v>
      </c>
      <c r="S59" s="480">
        <v>8441263.7239999995</v>
      </c>
      <c r="T59" s="480">
        <v>21853373.780000001</v>
      </c>
      <c r="U59" s="480"/>
      <c r="V59" s="480">
        <v>46917082.123999998</v>
      </c>
      <c r="W59" s="480">
        <v>23497756.322999999</v>
      </c>
      <c r="X59" s="480">
        <v>70414838.446999997</v>
      </c>
      <c r="Y59" s="479" t="s">
        <v>557</v>
      </c>
      <c r="Z59" s="480">
        <v>5803968.3729999997</v>
      </c>
      <c r="AA59" s="480">
        <v>3362855.219</v>
      </c>
      <c r="AB59" s="480">
        <v>9166823.5930000003</v>
      </c>
      <c r="AC59" s="480"/>
      <c r="AD59" s="480">
        <v>50882485.835000001</v>
      </c>
      <c r="AE59" s="480">
        <v>22356999.905999999</v>
      </c>
      <c r="AF59" s="480">
        <v>73239485.741999999</v>
      </c>
      <c r="AG59" s="480"/>
      <c r="AH59" s="480">
        <v>15564988.313999999</v>
      </c>
      <c r="AI59" s="480">
        <v>1098785.0360000001</v>
      </c>
      <c r="AJ59" s="480">
        <v>16663773.351</v>
      </c>
      <c r="AK59" s="479" t="s">
        <v>557</v>
      </c>
      <c r="AL59" s="480">
        <v>4374491.0460000001</v>
      </c>
      <c r="AM59" s="480">
        <v>1343743.8319999999</v>
      </c>
      <c r="AN59" s="480">
        <v>5718234.8779999996</v>
      </c>
      <c r="AO59" s="480"/>
      <c r="AP59" s="480">
        <v>4390446.4869999997</v>
      </c>
      <c r="AQ59" s="480">
        <v>617087.23600000003</v>
      </c>
      <c r="AR59" s="480">
        <v>5007533.7230000002</v>
      </c>
      <c r="AS59" s="480"/>
      <c r="AT59" s="480">
        <v>3750667.952</v>
      </c>
      <c r="AU59" s="480">
        <v>6415048.4720000001</v>
      </c>
      <c r="AV59" s="480">
        <v>10165716.425000001</v>
      </c>
      <c r="AW59" s="479" t="s">
        <v>557</v>
      </c>
      <c r="AX59" s="480">
        <v>1811575.993</v>
      </c>
      <c r="AY59" s="480">
        <v>33620.222999999998</v>
      </c>
      <c r="AZ59" s="480">
        <v>1845196.216</v>
      </c>
      <c r="BA59" s="480"/>
      <c r="BB59" s="480">
        <v>1125280.0789999999</v>
      </c>
      <c r="BC59" s="480">
        <v>157485.35200000001</v>
      </c>
      <c r="BD59" s="480">
        <v>1282765.432</v>
      </c>
      <c r="BE59" s="480"/>
      <c r="BF59" s="480">
        <v>793455.65099999995</v>
      </c>
      <c r="BG59" s="480">
        <v>1885859.5759999999</v>
      </c>
      <c r="BH59" s="480">
        <v>2679315.227</v>
      </c>
      <c r="BI59" s="479" t="s">
        <v>557</v>
      </c>
      <c r="BJ59" s="480">
        <v>539734.59600000002</v>
      </c>
      <c r="BK59" s="480">
        <v>2148047.4550000001</v>
      </c>
      <c r="BL59" s="480">
        <v>2687782.0520000001</v>
      </c>
      <c r="BM59" s="480"/>
      <c r="BN59" s="480">
        <v>1459481.655</v>
      </c>
      <c r="BO59" s="480">
        <v>1076327.787</v>
      </c>
      <c r="BP59" s="480">
        <v>2535809.443</v>
      </c>
      <c r="BQ59" s="480"/>
      <c r="BR59" s="480">
        <v>347421676.491</v>
      </c>
      <c r="BS59" s="480">
        <v>194974378.86600003</v>
      </c>
      <c r="BT59" s="480">
        <v>542396055.36500001</v>
      </c>
      <c r="BU59" s="479" t="s">
        <v>557</v>
      </c>
      <c r="BV59" s="480">
        <v>113359938.456</v>
      </c>
      <c r="BW59" s="480">
        <v>83504939.019999996</v>
      </c>
      <c r="BX59" s="480">
        <v>196864877.47600001</v>
      </c>
      <c r="BY59" s="480"/>
      <c r="BZ59" s="480">
        <v>347421676.537</v>
      </c>
      <c r="CA59" s="480">
        <v>196934694.625</v>
      </c>
      <c r="CB59" s="480">
        <v>544356371.16900003</v>
      </c>
      <c r="CC59" s="24"/>
      <c r="CD59" s="473"/>
      <c r="CE59" s="24"/>
      <c r="CF59" s="24"/>
    </row>
    <row r="60" spans="1:84" s="474" customFormat="1" ht="2.25" customHeight="1">
      <c r="A60" s="486"/>
      <c r="B60" s="487"/>
      <c r="C60" s="487"/>
      <c r="D60" s="487"/>
      <c r="E60" s="487"/>
      <c r="F60" s="487"/>
      <c r="G60" s="487"/>
      <c r="H60" s="487"/>
      <c r="I60" s="487"/>
      <c r="J60" s="487"/>
      <c r="K60" s="487"/>
      <c r="L60" s="487"/>
      <c r="M60" s="486"/>
      <c r="N60" s="487"/>
      <c r="O60" s="487"/>
      <c r="P60" s="487"/>
      <c r="Q60" s="487"/>
      <c r="R60" s="487"/>
      <c r="S60" s="487"/>
      <c r="T60" s="487"/>
      <c r="U60" s="487"/>
      <c r="V60" s="487"/>
      <c r="W60" s="487"/>
      <c r="X60" s="487"/>
      <c r="Y60" s="486"/>
      <c r="Z60" s="487"/>
      <c r="AA60" s="487"/>
      <c r="AB60" s="487"/>
      <c r="AC60" s="487"/>
      <c r="AD60" s="487"/>
      <c r="AE60" s="487"/>
      <c r="AF60" s="487"/>
      <c r="AG60" s="487"/>
      <c r="AH60" s="487"/>
      <c r="AI60" s="487"/>
      <c r="AJ60" s="487"/>
      <c r="AK60" s="486"/>
      <c r="AL60" s="487"/>
      <c r="AM60" s="487"/>
      <c r="AN60" s="487"/>
      <c r="AO60" s="487"/>
      <c r="AP60" s="487"/>
      <c r="AQ60" s="487"/>
      <c r="AR60" s="487"/>
      <c r="AS60" s="487"/>
      <c r="AT60" s="487"/>
      <c r="AU60" s="487"/>
      <c r="AV60" s="487"/>
      <c r="AW60" s="486"/>
      <c r="AX60" s="487"/>
      <c r="AY60" s="487"/>
      <c r="AZ60" s="487"/>
      <c r="BA60" s="487"/>
      <c r="BB60" s="487"/>
      <c r="BC60" s="487"/>
      <c r="BD60" s="487"/>
      <c r="BE60" s="487"/>
      <c r="BF60" s="487"/>
      <c r="BG60" s="487"/>
      <c r="BH60" s="487"/>
      <c r="BI60" s="486"/>
      <c r="BJ60" s="487"/>
      <c r="BK60" s="487"/>
      <c r="BL60" s="487"/>
      <c r="BM60" s="487"/>
      <c r="BN60" s="487"/>
      <c r="BO60" s="487"/>
      <c r="BP60" s="487"/>
      <c r="BQ60" s="487"/>
      <c r="BR60" s="487"/>
      <c r="BS60" s="487"/>
      <c r="BT60" s="487"/>
      <c r="BU60" s="486"/>
      <c r="BV60" s="487"/>
      <c r="BW60" s="487"/>
      <c r="BX60" s="487"/>
      <c r="BY60" s="487"/>
      <c r="BZ60" s="487"/>
      <c r="CA60" s="487"/>
      <c r="CB60" s="487"/>
      <c r="CC60" s="24"/>
      <c r="CD60" s="473"/>
      <c r="CE60" s="24"/>
      <c r="CF60" s="24"/>
    </row>
    <row r="61" spans="1:84" s="7" customFormat="1" ht="10.5" customHeight="1" thickBot="1">
      <c r="A61" s="488"/>
      <c r="B61" s="489"/>
      <c r="C61" s="489"/>
      <c r="D61" s="489"/>
      <c r="E61" s="489"/>
      <c r="F61" s="489"/>
      <c r="G61" s="489"/>
      <c r="H61" s="489"/>
      <c r="I61" s="489"/>
      <c r="J61" s="489"/>
      <c r="K61" s="489"/>
      <c r="L61" s="489"/>
      <c r="M61" s="490"/>
      <c r="N61" s="489"/>
      <c r="O61" s="489"/>
      <c r="P61" s="489"/>
      <c r="Q61" s="491"/>
      <c r="R61" s="489"/>
      <c r="S61" s="489"/>
      <c r="T61" s="489"/>
      <c r="U61" s="491"/>
      <c r="V61" s="489"/>
      <c r="W61" s="489"/>
      <c r="X61" s="489"/>
      <c r="Y61" s="490"/>
      <c r="Z61" s="489"/>
      <c r="AA61" s="489"/>
      <c r="AB61" s="489"/>
      <c r="AC61" s="491"/>
      <c r="AD61" s="489"/>
      <c r="AE61" s="489"/>
      <c r="AF61" s="489"/>
      <c r="AG61" s="491"/>
      <c r="AH61" s="489"/>
      <c r="AI61" s="489"/>
      <c r="AJ61" s="489"/>
      <c r="AK61" s="490"/>
      <c r="AL61" s="489"/>
      <c r="AM61" s="489"/>
      <c r="AN61" s="489"/>
      <c r="AO61" s="491"/>
      <c r="AP61" s="489"/>
      <c r="AQ61" s="489"/>
      <c r="AR61" s="489"/>
      <c r="AS61" s="491"/>
      <c r="AT61" s="489"/>
      <c r="AU61" s="489"/>
      <c r="AV61" s="489"/>
      <c r="AW61" s="490"/>
      <c r="AX61" s="490"/>
      <c r="AY61" s="490"/>
      <c r="AZ61" s="490"/>
      <c r="BA61" s="490"/>
      <c r="BB61" s="490"/>
      <c r="BC61" s="490"/>
      <c r="BD61" s="490"/>
      <c r="BE61" s="491"/>
      <c r="BF61" s="489"/>
      <c r="BG61" s="489"/>
      <c r="BH61" s="489"/>
      <c r="BI61" s="490"/>
      <c r="BJ61" s="489"/>
      <c r="BK61" s="489"/>
      <c r="BL61" s="489"/>
      <c r="BM61" s="489"/>
      <c r="BN61" s="489"/>
      <c r="BO61" s="489"/>
      <c r="BP61" s="489"/>
      <c r="BQ61" s="489"/>
      <c r="BR61" s="490"/>
      <c r="BS61" s="490"/>
      <c r="BT61" s="490"/>
      <c r="BU61" s="490"/>
      <c r="BV61" s="490"/>
      <c r="BW61" s="490"/>
      <c r="BX61" s="490"/>
      <c r="BY61" s="490"/>
      <c r="BZ61" s="490"/>
      <c r="CA61" s="490"/>
      <c r="CB61" s="490"/>
      <c r="CC61" s="18"/>
      <c r="CD61" s="18"/>
      <c r="CE61" s="18"/>
      <c r="CF61" s="18"/>
    </row>
    <row r="62" spans="1:84" s="497" customFormat="1" ht="15.75" customHeight="1" thickTop="1">
      <c r="A62" s="492" t="s">
        <v>558</v>
      </c>
      <c r="B62" s="480"/>
      <c r="C62" s="480"/>
      <c r="D62" s="480"/>
      <c r="E62" s="493"/>
      <c r="F62" s="480"/>
      <c r="G62" s="480"/>
      <c r="H62" s="480"/>
      <c r="I62" s="493"/>
      <c r="J62" s="480"/>
      <c r="K62" s="480"/>
      <c r="L62" s="480"/>
      <c r="M62" s="494" t="s">
        <v>558</v>
      </c>
      <c r="N62" s="480"/>
      <c r="O62" s="480"/>
      <c r="P62" s="480"/>
      <c r="Q62" s="495"/>
      <c r="R62" s="480"/>
      <c r="S62" s="480"/>
      <c r="T62" s="480"/>
      <c r="U62" s="495"/>
      <c r="V62" s="480"/>
      <c r="W62" s="480"/>
      <c r="X62" s="480"/>
      <c r="Y62" s="494" t="s">
        <v>558</v>
      </c>
      <c r="Z62" s="480"/>
      <c r="AA62" s="480"/>
      <c r="AB62" s="480"/>
      <c r="AC62" s="496"/>
      <c r="AD62" s="480"/>
      <c r="AE62" s="480"/>
      <c r="AF62" s="480"/>
      <c r="AG62" s="496"/>
      <c r="AH62" s="480"/>
      <c r="AI62" s="480"/>
      <c r="AJ62" s="480"/>
      <c r="AK62" s="494" t="s">
        <v>558</v>
      </c>
      <c r="AL62" s="480"/>
      <c r="AM62" s="480"/>
      <c r="AN62" s="480"/>
      <c r="AO62" s="496"/>
      <c r="AP62" s="480"/>
      <c r="AQ62" s="480"/>
      <c r="AR62" s="480"/>
      <c r="AS62" s="496"/>
      <c r="AT62" s="480"/>
      <c r="AU62" s="480"/>
      <c r="AV62" s="480"/>
      <c r="AW62" s="494" t="s">
        <v>558</v>
      </c>
      <c r="AX62" s="494"/>
      <c r="AY62" s="494"/>
      <c r="AZ62" s="494"/>
      <c r="BA62" s="494"/>
      <c r="BB62" s="480"/>
      <c r="BC62" s="480"/>
      <c r="BD62" s="480"/>
      <c r="BE62" s="496"/>
      <c r="BF62" s="480"/>
      <c r="BG62" s="480"/>
      <c r="BH62" s="480"/>
      <c r="BI62" s="494" t="s">
        <v>558</v>
      </c>
      <c r="BJ62" s="480"/>
      <c r="BK62" s="480"/>
      <c r="BL62" s="480"/>
      <c r="BM62" s="480"/>
      <c r="BN62" s="480"/>
      <c r="BO62" s="480"/>
      <c r="BP62" s="480"/>
      <c r="BQ62" s="480"/>
      <c r="BR62" s="494"/>
      <c r="BS62" s="494"/>
      <c r="BT62" s="494"/>
      <c r="BU62" s="494" t="s">
        <v>558</v>
      </c>
      <c r="BV62" s="494"/>
      <c r="BW62" s="494"/>
      <c r="BX62" s="494"/>
      <c r="BY62" s="494"/>
      <c r="BZ62" s="494"/>
      <c r="CA62" s="494"/>
      <c r="CB62" s="494"/>
    </row>
    <row r="63" spans="1:84" s="497" customFormat="1" ht="11.25" customHeight="1">
      <c r="A63" s="18"/>
      <c r="B63" s="480"/>
      <c r="C63" s="480"/>
      <c r="D63" s="480"/>
      <c r="E63" s="493"/>
      <c r="F63" s="493"/>
      <c r="G63" s="493"/>
      <c r="H63" s="493"/>
      <c r="I63" s="493"/>
      <c r="J63" s="493"/>
      <c r="K63" s="493"/>
      <c r="L63" s="493"/>
      <c r="M63" s="494"/>
      <c r="N63" s="495"/>
      <c r="O63" s="495"/>
      <c r="P63" s="495"/>
      <c r="Q63" s="495"/>
      <c r="R63" s="495"/>
      <c r="S63" s="495"/>
      <c r="T63" s="495"/>
      <c r="U63" s="495"/>
      <c r="V63" s="495"/>
      <c r="W63" s="495"/>
      <c r="X63" s="495"/>
      <c r="Y63" s="18"/>
      <c r="Z63" s="496"/>
      <c r="AA63" s="496"/>
      <c r="AB63" s="496"/>
      <c r="AC63" s="496"/>
      <c r="AD63" s="496"/>
      <c r="AE63" s="496"/>
      <c r="AF63" s="496"/>
      <c r="AG63" s="496"/>
      <c r="AH63" s="496"/>
      <c r="AI63" s="496"/>
      <c r="AJ63" s="496"/>
      <c r="AK63" s="18"/>
      <c r="AL63" s="496"/>
      <c r="AM63" s="496"/>
      <c r="AN63" s="496"/>
      <c r="AO63" s="496"/>
      <c r="AP63" s="496"/>
      <c r="AQ63" s="496"/>
      <c r="AR63" s="496"/>
      <c r="AS63" s="496"/>
      <c r="AT63" s="496"/>
      <c r="AU63" s="496"/>
      <c r="AV63" s="496"/>
      <c r="AW63" s="18"/>
      <c r="AX63" s="498"/>
      <c r="AY63" s="498"/>
      <c r="AZ63" s="498"/>
      <c r="BA63" s="498"/>
      <c r="BB63" s="496"/>
      <c r="BC63" s="496"/>
      <c r="BD63" s="496"/>
      <c r="BE63" s="496"/>
      <c r="BF63" s="496"/>
      <c r="BG63" s="496"/>
      <c r="BH63" s="496"/>
      <c r="BI63" s="18"/>
      <c r="BJ63" s="496"/>
      <c r="BK63" s="496"/>
      <c r="BL63" s="496"/>
      <c r="BM63" s="496"/>
      <c r="BN63" s="496"/>
      <c r="BO63" s="496"/>
      <c r="BP63" s="496"/>
      <c r="BQ63" s="496"/>
      <c r="BR63" s="498"/>
      <c r="BS63" s="498"/>
      <c r="BT63" s="498"/>
      <c r="BU63" s="18"/>
      <c r="BV63" s="498"/>
      <c r="BW63" s="498"/>
      <c r="BX63" s="498"/>
      <c r="BY63" s="498"/>
      <c r="BZ63" s="498"/>
      <c r="CA63" s="498"/>
      <c r="CB63" s="498"/>
    </row>
    <row r="64" spans="1:84" s="74" customFormat="1" ht="11.25" customHeight="1">
      <c r="A64" s="499"/>
      <c r="B64" s="500"/>
      <c r="C64" s="500"/>
      <c r="D64" s="500"/>
      <c r="E64" s="500"/>
      <c r="F64" s="500"/>
      <c r="G64" s="500"/>
      <c r="H64" s="500"/>
      <c r="I64" s="500"/>
      <c r="J64" s="500"/>
      <c r="K64" s="500"/>
      <c r="L64" s="500"/>
      <c r="M64" s="494"/>
      <c r="N64" s="501"/>
      <c r="O64" s="501"/>
      <c r="P64" s="501"/>
      <c r="Q64" s="501"/>
      <c r="R64" s="501"/>
      <c r="S64" s="501"/>
      <c r="T64" s="501"/>
      <c r="U64" s="501"/>
      <c r="V64" s="501"/>
      <c r="W64" s="501"/>
      <c r="X64" s="501"/>
      <c r="Y64" s="498"/>
      <c r="Z64" s="502"/>
      <c r="AA64" s="503"/>
      <c r="AB64" s="502"/>
      <c r="AC64" s="502"/>
      <c r="AD64" s="503"/>
      <c r="AE64" s="503"/>
      <c r="AF64" s="503"/>
      <c r="AG64" s="503"/>
      <c r="AH64" s="503"/>
      <c r="AI64" s="503"/>
      <c r="AJ64" s="503"/>
      <c r="AK64" s="502"/>
      <c r="AL64" s="503"/>
      <c r="AM64" s="503"/>
      <c r="AN64" s="503"/>
      <c r="AO64" s="503"/>
      <c r="AP64" s="503"/>
      <c r="AQ64" s="503"/>
      <c r="AR64" s="503"/>
      <c r="AS64" s="503"/>
      <c r="AT64" s="503"/>
      <c r="AU64" s="503"/>
      <c r="AV64" s="503"/>
      <c r="AW64" s="504"/>
      <c r="AX64" s="504"/>
      <c r="AY64" s="504"/>
      <c r="AZ64" s="504"/>
      <c r="BA64" s="504"/>
      <c r="BB64" s="503"/>
      <c r="BC64" s="503"/>
      <c r="BD64" s="503"/>
      <c r="BE64" s="503"/>
      <c r="BF64" s="503"/>
      <c r="BG64" s="503"/>
      <c r="BH64" s="503"/>
      <c r="BJ64" s="503"/>
      <c r="BK64" s="503"/>
      <c r="BL64" s="503"/>
      <c r="BM64" s="503"/>
      <c r="BN64" s="503"/>
      <c r="BO64" s="503"/>
      <c r="BP64" s="503"/>
      <c r="BQ64" s="503"/>
      <c r="BR64" s="504"/>
      <c r="BS64" s="504"/>
      <c r="BT64" s="504"/>
      <c r="BV64" s="504"/>
      <c r="BW64" s="504"/>
      <c r="BX64" s="504"/>
      <c r="BY64" s="504"/>
      <c r="BZ64" s="504"/>
      <c r="CA64" s="504"/>
      <c r="CB64" s="504"/>
    </row>
    <row r="65" spans="1:88" s="7" customFormat="1" ht="0.75" hidden="1" customHeight="1">
      <c r="A65" s="505"/>
      <c r="B65" s="505"/>
      <c r="C65" s="505"/>
      <c r="D65" s="505"/>
      <c r="E65" s="505"/>
      <c r="F65" s="505"/>
      <c r="G65" s="505"/>
      <c r="H65" s="505"/>
      <c r="I65" s="505"/>
      <c r="J65" s="505"/>
      <c r="K65" s="505"/>
      <c r="L65" s="505"/>
      <c r="M65" s="506"/>
      <c r="N65" s="507"/>
      <c r="O65" s="507"/>
      <c r="P65" s="507"/>
      <c r="Q65" s="507"/>
      <c r="R65" s="507"/>
      <c r="S65" s="507"/>
      <c r="T65" s="507"/>
      <c r="U65" s="507"/>
      <c r="V65" s="507"/>
      <c r="W65" s="507"/>
      <c r="X65" s="507"/>
      <c r="Y65" s="506"/>
      <c r="Z65" s="508"/>
      <c r="AA65" s="508"/>
      <c r="AB65" s="508"/>
      <c r="AC65" s="508"/>
      <c r="AD65" s="508"/>
      <c r="AE65" s="508"/>
      <c r="AF65" s="508"/>
      <c r="AG65" s="508"/>
      <c r="AH65" s="508"/>
      <c r="AI65" s="508"/>
      <c r="AJ65" s="508"/>
      <c r="AK65" s="509"/>
      <c r="AL65" s="508"/>
      <c r="AM65" s="508"/>
      <c r="AN65" s="508"/>
      <c r="AO65" s="508"/>
      <c r="AP65" s="508"/>
      <c r="AQ65" s="508"/>
      <c r="AR65" s="508"/>
      <c r="AS65" s="508"/>
      <c r="AT65" s="508"/>
      <c r="AU65" s="508"/>
      <c r="AV65" s="508"/>
      <c r="AW65" s="509"/>
      <c r="AX65" s="509"/>
      <c r="AY65" s="509"/>
      <c r="AZ65" s="509"/>
      <c r="BA65" s="509"/>
      <c r="BB65" s="508"/>
      <c r="BC65" s="508"/>
      <c r="BD65" s="508"/>
      <c r="BE65" s="508"/>
      <c r="BF65" s="508"/>
      <c r="BG65" s="508"/>
      <c r="BH65" s="508"/>
      <c r="BI65" s="509"/>
      <c r="BJ65" s="508"/>
      <c r="BK65" s="508"/>
      <c r="BL65" s="508"/>
      <c r="BM65" s="508"/>
      <c r="BN65" s="508"/>
      <c r="BO65" s="508"/>
      <c r="BP65" s="508"/>
      <c r="BQ65" s="508"/>
      <c r="BR65" s="509"/>
      <c r="BS65" s="509"/>
      <c r="BT65" s="509"/>
      <c r="BU65" s="509"/>
      <c r="BV65" s="509"/>
      <c r="BW65" s="509"/>
      <c r="BX65" s="509"/>
      <c r="BY65" s="509"/>
      <c r="BZ65" s="509"/>
      <c r="CA65" s="509"/>
      <c r="CB65" s="509"/>
    </row>
    <row r="66" spans="1:88" s="7" customFormat="1" ht="0.75" customHeight="1">
      <c r="A66" s="505"/>
      <c r="B66" s="505"/>
      <c r="C66" s="505"/>
      <c r="D66" s="505"/>
      <c r="E66" s="505"/>
      <c r="F66" s="505"/>
      <c r="G66" s="505"/>
      <c r="H66" s="505"/>
      <c r="I66" s="505"/>
      <c r="J66" s="505"/>
      <c r="K66" s="505"/>
      <c r="L66" s="505"/>
      <c r="M66" s="509"/>
      <c r="N66" s="507"/>
      <c r="O66" s="507"/>
      <c r="P66" s="507"/>
      <c r="Q66" s="507"/>
      <c r="R66" s="507"/>
      <c r="S66" s="507"/>
      <c r="T66" s="507"/>
      <c r="U66" s="507"/>
      <c r="V66" s="507"/>
      <c r="W66" s="507"/>
      <c r="X66" s="507"/>
      <c r="Y66" s="506"/>
      <c r="Z66" s="508"/>
      <c r="AA66" s="508"/>
      <c r="AB66" s="508"/>
      <c r="AC66" s="508"/>
      <c r="AD66" s="508"/>
      <c r="AE66" s="508"/>
      <c r="AF66" s="509"/>
      <c r="AG66" s="509"/>
      <c r="AH66" s="508"/>
      <c r="AI66" s="508"/>
      <c r="AJ66" s="508"/>
      <c r="AK66" s="509"/>
      <c r="AL66" s="508"/>
      <c r="AM66" s="508"/>
      <c r="AN66" s="509"/>
      <c r="AO66" s="509"/>
      <c r="AP66" s="508"/>
      <c r="AQ66" s="508"/>
      <c r="AR66" s="508"/>
      <c r="AS66" s="508"/>
      <c r="AT66" s="508"/>
      <c r="AU66" s="508"/>
      <c r="AV66" s="508"/>
      <c r="AW66" s="509"/>
      <c r="AX66" s="509"/>
      <c r="AY66" s="509"/>
      <c r="AZ66" s="509"/>
      <c r="BA66" s="509"/>
      <c r="BB66" s="508"/>
      <c r="BC66" s="508"/>
      <c r="BD66" s="509"/>
      <c r="BE66" s="509"/>
      <c r="BF66" s="508"/>
      <c r="BG66" s="508"/>
      <c r="BH66" s="508"/>
      <c r="BI66" s="509"/>
      <c r="BJ66" s="508"/>
      <c r="BK66" s="508"/>
      <c r="BL66" s="508"/>
      <c r="BM66" s="508"/>
      <c r="BN66" s="508"/>
      <c r="BO66" s="508"/>
      <c r="BP66" s="508"/>
      <c r="BQ66" s="508"/>
      <c r="BR66" s="509"/>
      <c r="BS66" s="509"/>
      <c r="BT66" s="509"/>
      <c r="BU66" s="509"/>
      <c r="BV66" s="509"/>
      <c r="BW66" s="509"/>
      <c r="BX66" s="509"/>
      <c r="BY66" s="509"/>
      <c r="BZ66" s="509"/>
      <c r="CA66" s="509"/>
      <c r="CB66" s="509"/>
    </row>
    <row r="67" spans="1:88" s="7" customFormat="1" ht="4.7" customHeight="1">
      <c r="A67" s="510"/>
      <c r="B67" s="511"/>
      <c r="C67" s="511"/>
      <c r="D67" s="510"/>
      <c r="E67" s="510"/>
      <c r="F67" s="511"/>
      <c r="G67" s="511"/>
      <c r="H67" s="511"/>
      <c r="I67" s="511"/>
      <c r="J67" s="510"/>
      <c r="K67" s="510"/>
      <c r="L67" s="510"/>
      <c r="M67" s="450"/>
      <c r="N67" s="512"/>
      <c r="O67" s="513"/>
      <c r="P67" s="512"/>
      <c r="Q67" s="512"/>
      <c r="R67" s="512"/>
      <c r="S67" s="512"/>
      <c r="T67" s="512"/>
      <c r="U67" s="512"/>
      <c r="V67" s="512"/>
      <c r="W67" s="512"/>
      <c r="X67" s="512"/>
      <c r="Y67" s="450"/>
      <c r="Z67" s="514"/>
      <c r="AA67" s="514"/>
      <c r="AB67" s="514"/>
      <c r="AC67" s="514"/>
      <c r="AD67" s="514"/>
      <c r="AE67" s="514"/>
      <c r="AF67" s="515"/>
      <c r="AG67" s="515"/>
      <c r="AH67" s="515"/>
      <c r="AI67" s="515"/>
      <c r="AJ67" s="515"/>
      <c r="AK67" s="450"/>
      <c r="AL67" s="514"/>
      <c r="AM67" s="514"/>
      <c r="AN67" s="515"/>
      <c r="AO67" s="515"/>
      <c r="AP67" s="515"/>
      <c r="AQ67" s="515"/>
      <c r="AR67" s="515"/>
      <c r="AS67" s="515"/>
      <c r="AT67" s="514"/>
      <c r="AU67" s="514"/>
      <c r="AV67" s="514"/>
      <c r="AW67" s="450"/>
      <c r="AX67" s="450"/>
      <c r="AY67" s="450"/>
      <c r="AZ67" s="450"/>
      <c r="BA67" s="450"/>
      <c r="BB67" s="514"/>
      <c r="BC67" s="514"/>
      <c r="BD67" s="515"/>
      <c r="BE67" s="515"/>
      <c r="BF67" s="514"/>
      <c r="BG67" s="514"/>
      <c r="BH67" s="514"/>
      <c r="BI67" s="450"/>
      <c r="BJ67" s="514"/>
      <c r="BK67" s="514"/>
      <c r="BL67" s="514"/>
      <c r="BM67" s="514"/>
      <c r="BN67" s="514"/>
      <c r="BO67" s="514"/>
      <c r="BP67" s="514"/>
      <c r="BQ67" s="514"/>
      <c r="BR67" s="450"/>
      <c r="BS67" s="450"/>
      <c r="BT67" s="450"/>
      <c r="BU67" s="450"/>
      <c r="BV67" s="450"/>
      <c r="BW67" s="450"/>
      <c r="BX67" s="450"/>
      <c r="BY67" s="450"/>
      <c r="BZ67" s="450"/>
      <c r="CA67" s="450"/>
      <c r="CB67" s="450"/>
    </row>
    <row r="68" spans="1:88" s="7" customFormat="1" ht="0.75" customHeight="1">
      <c r="A68" s="510"/>
      <c r="B68" s="511"/>
      <c r="C68" s="511"/>
      <c r="D68" s="510"/>
      <c r="E68" s="510"/>
      <c r="F68" s="511"/>
      <c r="G68" s="511"/>
      <c r="H68" s="511"/>
      <c r="I68" s="511"/>
      <c r="J68" s="510"/>
      <c r="K68" s="510"/>
      <c r="L68" s="510"/>
      <c r="M68" s="450"/>
      <c r="N68" s="512"/>
      <c r="O68" s="513"/>
      <c r="P68" s="512"/>
      <c r="Q68" s="512"/>
      <c r="R68" s="512"/>
      <c r="S68" s="512"/>
      <c r="T68" s="512"/>
      <c r="U68" s="512"/>
      <c r="V68" s="512"/>
      <c r="W68" s="512"/>
      <c r="X68" s="512"/>
      <c r="Y68" s="450"/>
      <c r="Z68" s="514"/>
      <c r="AA68" s="514"/>
      <c r="AB68" s="514"/>
      <c r="AC68" s="514"/>
      <c r="AD68" s="514"/>
      <c r="AE68" s="514"/>
      <c r="AF68" s="515"/>
      <c r="AG68" s="515"/>
      <c r="AH68" s="515"/>
      <c r="AI68" s="515"/>
      <c r="AJ68" s="515"/>
      <c r="AK68" s="450"/>
      <c r="AL68" s="514"/>
      <c r="AM68" s="514"/>
      <c r="AN68" s="515"/>
      <c r="AO68" s="515"/>
      <c r="AP68" s="515"/>
      <c r="AQ68" s="515"/>
      <c r="AR68" s="515"/>
      <c r="AS68" s="515"/>
      <c r="AT68" s="514"/>
      <c r="AU68" s="514"/>
      <c r="AV68" s="514"/>
      <c r="AW68" s="450"/>
      <c r="AX68" s="450"/>
      <c r="AY68" s="450"/>
      <c r="AZ68" s="450"/>
      <c r="BA68" s="450"/>
      <c r="BB68" s="514"/>
      <c r="BC68" s="514"/>
      <c r="BD68" s="515"/>
      <c r="BE68" s="515"/>
      <c r="BF68" s="514"/>
      <c r="BG68" s="514"/>
      <c r="BH68" s="514"/>
      <c r="BI68" s="450"/>
      <c r="BJ68" s="514"/>
      <c r="BK68" s="514"/>
      <c r="BL68" s="514"/>
      <c r="BM68" s="514"/>
      <c r="BN68" s="514"/>
      <c r="BO68" s="514"/>
      <c r="BP68" s="514"/>
      <c r="BQ68" s="514"/>
      <c r="BR68" s="450"/>
      <c r="BS68" s="450"/>
      <c r="BT68" s="450"/>
      <c r="BU68" s="450"/>
      <c r="BV68" s="450"/>
      <c r="BW68" s="450"/>
      <c r="BX68" s="450"/>
      <c r="BY68" s="450"/>
      <c r="BZ68" s="450"/>
      <c r="CA68" s="450"/>
      <c r="CB68" s="450"/>
    </row>
    <row r="69" spans="1:88" s="41" customFormat="1" ht="24" customHeight="1">
      <c r="A69" s="516" t="s">
        <v>497</v>
      </c>
      <c r="B69" s="516"/>
      <c r="C69" s="516"/>
      <c r="D69" s="516"/>
      <c r="E69" s="516"/>
      <c r="F69" s="516"/>
      <c r="G69" s="516"/>
      <c r="H69" s="516"/>
      <c r="I69" s="516"/>
      <c r="J69" s="516"/>
      <c r="K69" s="516"/>
      <c r="L69" s="516"/>
      <c r="M69" s="437" t="s">
        <v>497</v>
      </c>
      <c r="N69" s="437"/>
      <c r="O69" s="437"/>
      <c r="P69" s="437"/>
      <c r="Q69" s="437"/>
      <c r="R69" s="437"/>
      <c r="S69" s="437"/>
      <c r="T69" s="437"/>
      <c r="U69" s="437"/>
      <c r="V69" s="437"/>
      <c r="W69" s="437"/>
      <c r="X69" s="437"/>
      <c r="Y69" s="437" t="s">
        <v>497</v>
      </c>
      <c r="Z69" s="437"/>
      <c r="AA69" s="437"/>
      <c r="AB69" s="437"/>
      <c r="AC69" s="437"/>
      <c r="AD69" s="437"/>
      <c r="AE69" s="437"/>
      <c r="AF69" s="437"/>
      <c r="AG69" s="437"/>
      <c r="AH69" s="437"/>
      <c r="AI69" s="437"/>
      <c r="AJ69" s="437"/>
      <c r="AK69" s="437" t="s">
        <v>497</v>
      </c>
      <c r="AL69" s="437"/>
      <c r="AM69" s="437"/>
      <c r="AN69" s="437"/>
      <c r="AO69" s="437"/>
      <c r="AP69" s="437"/>
      <c r="AQ69" s="437"/>
      <c r="AR69" s="437"/>
      <c r="AS69" s="437"/>
      <c r="AT69" s="437"/>
      <c r="AU69" s="437"/>
      <c r="AV69" s="437"/>
      <c r="AW69" s="437" t="s">
        <v>497</v>
      </c>
      <c r="AX69" s="437"/>
      <c r="AY69" s="437"/>
      <c r="AZ69" s="437"/>
      <c r="BA69" s="437"/>
      <c r="BB69" s="437"/>
      <c r="BC69" s="437"/>
      <c r="BD69" s="437"/>
      <c r="BE69" s="437"/>
      <c r="BF69" s="437"/>
      <c r="BG69" s="437"/>
      <c r="BH69" s="437"/>
      <c r="BI69" s="436" t="s">
        <v>497</v>
      </c>
      <c r="BJ69" s="436"/>
      <c r="BK69" s="436"/>
      <c r="BL69" s="436"/>
      <c r="BM69" s="436"/>
      <c r="BN69" s="436"/>
      <c r="BO69" s="436"/>
      <c r="BP69" s="436"/>
      <c r="BQ69" s="436"/>
      <c r="BR69" s="436"/>
      <c r="BS69" s="436"/>
      <c r="BT69" s="436"/>
      <c r="BU69" s="437" t="s">
        <v>497</v>
      </c>
      <c r="BV69" s="437"/>
      <c r="BW69" s="437"/>
      <c r="BX69" s="437"/>
      <c r="BY69" s="437"/>
      <c r="BZ69" s="437"/>
      <c r="CA69" s="437"/>
      <c r="CB69" s="437"/>
      <c r="CC69" s="517"/>
      <c r="CD69" s="438"/>
      <c r="CE69" s="438"/>
      <c r="CF69" s="438"/>
      <c r="CG69" s="438"/>
      <c r="CH69" s="438"/>
      <c r="CI69" s="438"/>
      <c r="CJ69" s="438"/>
    </row>
    <row r="70" spans="1:88" s="304" customFormat="1" ht="15" customHeight="1">
      <c r="A70" s="518">
        <v>45657</v>
      </c>
      <c r="B70" s="518"/>
      <c r="C70" s="518"/>
      <c r="D70" s="518"/>
      <c r="E70" s="518"/>
      <c r="F70" s="518"/>
      <c r="G70" s="518"/>
      <c r="H70" s="518"/>
      <c r="I70" s="518"/>
      <c r="J70" s="518"/>
      <c r="K70" s="518"/>
      <c r="L70" s="518"/>
      <c r="M70" s="440">
        <v>45657</v>
      </c>
      <c r="N70" s="440"/>
      <c r="O70" s="440"/>
      <c r="P70" s="440"/>
      <c r="Q70" s="440"/>
      <c r="R70" s="440"/>
      <c r="S70" s="440"/>
      <c r="T70" s="440"/>
      <c r="U70" s="440"/>
      <c r="V70" s="440"/>
      <c r="W70" s="440"/>
      <c r="X70" s="440"/>
      <c r="Y70" s="440">
        <v>45657</v>
      </c>
      <c r="Z70" s="440"/>
      <c r="AA70" s="440"/>
      <c r="AB70" s="440"/>
      <c r="AC70" s="440"/>
      <c r="AD70" s="440"/>
      <c r="AE70" s="440"/>
      <c r="AF70" s="440"/>
      <c r="AG70" s="440"/>
      <c r="AH70" s="440"/>
      <c r="AI70" s="440"/>
      <c r="AJ70" s="440"/>
      <c r="AK70" s="440">
        <v>45657</v>
      </c>
      <c r="AL70" s="440"/>
      <c r="AM70" s="440"/>
      <c r="AN70" s="440"/>
      <c r="AO70" s="440"/>
      <c r="AP70" s="440"/>
      <c r="AQ70" s="440"/>
      <c r="AR70" s="440"/>
      <c r="AS70" s="440"/>
      <c r="AT70" s="440"/>
      <c r="AU70" s="440"/>
      <c r="AV70" s="440"/>
      <c r="AW70" s="440">
        <v>45657</v>
      </c>
      <c r="AX70" s="440"/>
      <c r="AY70" s="440"/>
      <c r="AZ70" s="440"/>
      <c r="BA70" s="440"/>
      <c r="BB70" s="440"/>
      <c r="BC70" s="440"/>
      <c r="BD70" s="440"/>
      <c r="BE70" s="440"/>
      <c r="BF70" s="440"/>
      <c r="BG70" s="440"/>
      <c r="BH70" s="440"/>
      <c r="BI70" s="439">
        <v>45657</v>
      </c>
      <c r="BJ70" s="439"/>
      <c r="BK70" s="439"/>
      <c r="BL70" s="439"/>
      <c r="BM70" s="439"/>
      <c r="BN70" s="439"/>
      <c r="BO70" s="439"/>
      <c r="BP70" s="439"/>
      <c r="BQ70" s="439"/>
      <c r="BR70" s="439"/>
      <c r="BS70" s="439"/>
      <c r="BT70" s="439"/>
      <c r="BU70" s="440">
        <v>45657</v>
      </c>
      <c r="BV70" s="440"/>
      <c r="BW70" s="440"/>
      <c r="BX70" s="440"/>
      <c r="BY70" s="440"/>
      <c r="BZ70" s="440"/>
      <c r="CA70" s="440"/>
      <c r="CB70" s="440"/>
      <c r="CC70" s="519"/>
      <c r="CD70" s="441"/>
      <c r="CE70" s="441"/>
      <c r="CF70" s="441"/>
      <c r="CG70" s="441"/>
      <c r="CH70" s="441"/>
      <c r="CI70" s="441"/>
      <c r="CJ70" s="441"/>
    </row>
    <row r="71" spans="1:88" s="305" customFormat="1" ht="15" customHeight="1">
      <c r="A71" s="443" t="s">
        <v>499</v>
      </c>
      <c r="B71" s="444"/>
      <c r="C71" s="444"/>
      <c r="D71" s="444"/>
      <c r="E71" s="444"/>
      <c r="F71" s="444"/>
      <c r="G71" s="444"/>
      <c r="H71" s="444"/>
      <c r="I71" s="444"/>
      <c r="J71" s="444"/>
      <c r="K71" s="444"/>
      <c r="L71" s="444"/>
      <c r="M71" s="443" t="s">
        <v>499</v>
      </c>
      <c r="N71" s="444"/>
      <c r="O71" s="444"/>
      <c r="P71" s="444"/>
      <c r="Q71" s="444"/>
      <c r="R71" s="444"/>
      <c r="S71" s="444"/>
      <c r="T71" s="444"/>
      <c r="U71" s="444"/>
      <c r="V71" s="444"/>
      <c r="W71" s="444"/>
      <c r="X71" s="444"/>
      <c r="Y71" s="443" t="s">
        <v>499</v>
      </c>
      <c r="Z71" s="444"/>
      <c r="AA71" s="444"/>
      <c r="AB71" s="444"/>
      <c r="AC71" s="444"/>
      <c r="AD71" s="444"/>
      <c r="AE71" s="444"/>
      <c r="AF71" s="444"/>
      <c r="AG71" s="444"/>
      <c r="AH71" s="444"/>
      <c r="AI71" s="444"/>
      <c r="AJ71" s="444"/>
      <c r="AK71" s="443" t="s">
        <v>499</v>
      </c>
      <c r="AL71" s="444"/>
      <c r="AM71" s="444"/>
      <c r="AN71" s="444"/>
      <c r="AO71" s="444"/>
      <c r="AP71" s="444"/>
      <c r="AQ71" s="444"/>
      <c r="AR71" s="444"/>
      <c r="AS71" s="444"/>
      <c r="AT71" s="444"/>
      <c r="AU71" s="444"/>
      <c r="AV71" s="444"/>
      <c r="AW71" s="443" t="s">
        <v>499</v>
      </c>
      <c r="AX71" s="444"/>
      <c r="AY71" s="444"/>
      <c r="AZ71" s="444"/>
      <c r="BA71" s="444"/>
      <c r="BB71" s="444"/>
      <c r="BC71" s="444"/>
      <c r="BD71" s="444"/>
      <c r="BE71" s="444"/>
      <c r="BF71" s="444"/>
      <c r="BG71" s="444"/>
      <c r="BH71" s="444"/>
      <c r="BI71" s="443" t="s">
        <v>498</v>
      </c>
      <c r="BJ71" s="443"/>
      <c r="BK71" s="443"/>
      <c r="BL71" s="443"/>
      <c r="BM71" s="443"/>
      <c r="BN71" s="443"/>
      <c r="BO71" s="443"/>
      <c r="BP71" s="443"/>
      <c r="BQ71" s="443"/>
      <c r="BR71" s="443"/>
      <c r="BS71" s="443"/>
      <c r="BT71" s="443"/>
      <c r="BU71" s="443" t="s">
        <v>499</v>
      </c>
      <c r="BV71" s="443"/>
      <c r="BW71" s="443"/>
      <c r="BX71" s="443"/>
      <c r="BY71" s="443"/>
      <c r="BZ71" s="443"/>
      <c r="CA71" s="443"/>
      <c r="CB71" s="443"/>
      <c r="CC71" s="520"/>
      <c r="CD71" s="445"/>
      <c r="CE71" s="445"/>
      <c r="CF71" s="445"/>
      <c r="CG71" s="445"/>
      <c r="CH71" s="445"/>
      <c r="CI71" s="445"/>
      <c r="CJ71" s="445"/>
    </row>
    <row r="72" spans="1:88" s="7" customFormat="1" ht="4.5" customHeight="1" thickBot="1">
      <c r="A72" s="521"/>
      <c r="B72" s="521"/>
      <c r="C72" s="521"/>
      <c r="D72" s="521"/>
      <c r="E72" s="521"/>
      <c r="F72" s="521"/>
      <c r="G72" s="521"/>
      <c r="H72" s="510"/>
      <c r="I72" s="510"/>
      <c r="J72" s="521"/>
      <c r="K72" s="521"/>
      <c r="L72" s="521"/>
      <c r="M72" s="451"/>
      <c r="N72" s="522"/>
      <c r="O72" s="522"/>
      <c r="P72" s="523"/>
      <c r="Q72" s="523"/>
      <c r="R72" s="522"/>
      <c r="S72" s="522"/>
      <c r="T72" s="522"/>
      <c r="U72" s="522"/>
      <c r="V72" s="522"/>
      <c r="W72" s="522"/>
      <c r="X72" s="522"/>
      <c r="Y72" s="451"/>
      <c r="Z72" s="451"/>
      <c r="AA72" s="451"/>
      <c r="AB72" s="451"/>
      <c r="AC72" s="451"/>
      <c r="AD72" s="451"/>
      <c r="AE72" s="452"/>
      <c r="AF72" s="453"/>
      <c r="AG72" s="453"/>
      <c r="AH72" s="451"/>
      <c r="AI72" s="451"/>
      <c r="AJ72" s="451"/>
      <c r="AK72" s="451"/>
      <c r="AL72" s="451"/>
      <c r="AM72" s="452"/>
      <c r="AN72" s="453"/>
      <c r="AO72" s="453"/>
      <c r="AP72" s="451"/>
      <c r="AQ72" s="451"/>
      <c r="AR72" s="451"/>
      <c r="AS72" s="451"/>
      <c r="AT72" s="451"/>
      <c r="AU72" s="451"/>
      <c r="AV72" s="450"/>
      <c r="AW72" s="451"/>
      <c r="AX72" s="451"/>
      <c r="AY72" s="451"/>
      <c r="AZ72" s="451"/>
      <c r="BA72" s="451"/>
      <c r="BB72" s="451"/>
      <c r="BC72" s="452"/>
      <c r="BD72" s="453"/>
      <c r="BE72" s="453"/>
      <c r="BF72" s="451"/>
      <c r="BG72" s="451"/>
      <c r="BH72" s="450"/>
      <c r="BI72" s="451"/>
      <c r="BJ72" s="451"/>
      <c r="BK72" s="451"/>
      <c r="BL72" s="450"/>
      <c r="BM72" s="450"/>
      <c r="BN72" s="451"/>
      <c r="BO72" s="451"/>
      <c r="BP72" s="450"/>
      <c r="BQ72" s="450"/>
      <c r="BR72" s="451"/>
      <c r="BS72" s="451"/>
      <c r="BT72" s="451"/>
      <c r="BU72" s="451"/>
      <c r="BV72" s="451"/>
      <c r="BW72" s="451"/>
      <c r="BX72" s="451"/>
      <c r="BY72" s="451"/>
      <c r="BZ72" s="451"/>
      <c r="CA72" s="451"/>
      <c r="CB72" s="451"/>
    </row>
    <row r="73" spans="1:88" s="7" customFormat="1" ht="29.25" customHeight="1" thickTop="1">
      <c r="A73" s="524" t="s">
        <v>559</v>
      </c>
      <c r="B73" s="525" t="s">
        <v>501</v>
      </c>
      <c r="C73" s="525"/>
      <c r="D73" s="525"/>
      <c r="E73" s="526"/>
      <c r="F73" s="525" t="s">
        <v>560</v>
      </c>
      <c r="G73" s="525"/>
      <c r="H73" s="525"/>
      <c r="I73" s="526"/>
      <c r="J73" s="455" t="s">
        <v>502</v>
      </c>
      <c r="K73" s="455"/>
      <c r="L73" s="455"/>
      <c r="M73" s="524" t="s">
        <v>559</v>
      </c>
      <c r="N73" s="457" t="s">
        <v>503</v>
      </c>
      <c r="O73" s="457"/>
      <c r="P73" s="457"/>
      <c r="Q73" s="527"/>
      <c r="R73" s="457" t="s">
        <v>504</v>
      </c>
      <c r="S73" s="457"/>
      <c r="T73" s="457"/>
      <c r="U73" s="527"/>
      <c r="V73" s="457" t="s">
        <v>114</v>
      </c>
      <c r="W73" s="457"/>
      <c r="X73" s="457"/>
      <c r="Y73" s="524" t="s">
        <v>559</v>
      </c>
      <c r="Z73" s="457" t="s">
        <v>35</v>
      </c>
      <c r="AA73" s="457"/>
      <c r="AB73" s="457"/>
      <c r="AC73" s="458"/>
      <c r="AD73" s="457" t="s">
        <v>505</v>
      </c>
      <c r="AE73" s="457"/>
      <c r="AF73" s="457"/>
      <c r="AG73" s="458"/>
      <c r="AH73" s="457" t="s">
        <v>37</v>
      </c>
      <c r="AI73" s="457"/>
      <c r="AJ73" s="457"/>
      <c r="AK73" s="524" t="s">
        <v>559</v>
      </c>
      <c r="AL73" s="457" t="s">
        <v>506</v>
      </c>
      <c r="AM73" s="457"/>
      <c r="AN73" s="457"/>
      <c r="AO73" s="458"/>
      <c r="AP73" s="457" t="s">
        <v>507</v>
      </c>
      <c r="AQ73" s="457"/>
      <c r="AR73" s="457"/>
      <c r="AS73" s="458"/>
      <c r="AT73" s="457" t="s">
        <v>508</v>
      </c>
      <c r="AU73" s="457"/>
      <c r="AV73" s="457"/>
      <c r="AW73" s="524" t="s">
        <v>559</v>
      </c>
      <c r="AX73" s="457" t="s">
        <v>509</v>
      </c>
      <c r="AY73" s="457"/>
      <c r="AZ73" s="457"/>
      <c r="BA73" s="459"/>
      <c r="BB73" s="460" t="s">
        <v>42</v>
      </c>
      <c r="BC73" s="460"/>
      <c r="BD73" s="460"/>
      <c r="BE73" s="458"/>
      <c r="BF73" s="457" t="s">
        <v>510</v>
      </c>
      <c r="BG73" s="457"/>
      <c r="BH73" s="457"/>
      <c r="BI73" s="528" t="s">
        <v>559</v>
      </c>
      <c r="BJ73" s="457" t="s">
        <v>44</v>
      </c>
      <c r="BK73" s="457"/>
      <c r="BL73" s="457"/>
      <c r="BM73" s="461"/>
      <c r="BN73" s="457" t="s">
        <v>45</v>
      </c>
      <c r="BO73" s="457"/>
      <c r="BP73" s="457"/>
      <c r="BQ73" s="461"/>
      <c r="BR73" s="461" t="s">
        <v>511</v>
      </c>
      <c r="BS73" s="461"/>
      <c r="BT73" s="461"/>
      <c r="BU73" s="528" t="s">
        <v>559</v>
      </c>
      <c r="BV73" s="457" t="s">
        <v>512</v>
      </c>
      <c r="BW73" s="457"/>
      <c r="BX73" s="457"/>
      <c r="BY73" s="461"/>
      <c r="BZ73" s="457" t="s">
        <v>513</v>
      </c>
      <c r="CA73" s="457"/>
      <c r="CB73" s="457"/>
    </row>
    <row r="74" spans="1:88" s="7" customFormat="1" ht="12.2" customHeight="1">
      <c r="A74" s="529"/>
      <c r="B74" s="530" t="s">
        <v>514</v>
      </c>
      <c r="C74" s="531" t="s">
        <v>515</v>
      </c>
      <c r="D74" s="531" t="s">
        <v>516</v>
      </c>
      <c r="E74" s="530"/>
      <c r="F74" s="530" t="s">
        <v>514</v>
      </c>
      <c r="G74" s="531" t="s">
        <v>515</v>
      </c>
      <c r="H74" s="530" t="s">
        <v>516</v>
      </c>
      <c r="I74" s="530"/>
      <c r="J74" s="531" t="s">
        <v>514</v>
      </c>
      <c r="K74" s="531" t="s">
        <v>515</v>
      </c>
      <c r="L74" s="531" t="s">
        <v>516</v>
      </c>
      <c r="M74" s="529"/>
      <c r="N74" s="465" t="s">
        <v>514</v>
      </c>
      <c r="O74" s="466" t="s">
        <v>515</v>
      </c>
      <c r="P74" s="465" t="s">
        <v>516</v>
      </c>
      <c r="Q74" s="465"/>
      <c r="R74" s="465" t="s">
        <v>514</v>
      </c>
      <c r="S74" s="466" t="s">
        <v>515</v>
      </c>
      <c r="T74" s="465" t="s">
        <v>516</v>
      </c>
      <c r="U74" s="465"/>
      <c r="V74" s="465" t="s">
        <v>514</v>
      </c>
      <c r="W74" s="466" t="s">
        <v>515</v>
      </c>
      <c r="X74" s="465" t="s">
        <v>516</v>
      </c>
      <c r="Y74" s="529"/>
      <c r="Z74" s="466" t="s">
        <v>514</v>
      </c>
      <c r="AA74" s="466" t="s">
        <v>515</v>
      </c>
      <c r="AB74" s="466" t="s">
        <v>516</v>
      </c>
      <c r="AC74" s="465"/>
      <c r="AD74" s="465" t="s">
        <v>514</v>
      </c>
      <c r="AE74" s="466" t="s">
        <v>515</v>
      </c>
      <c r="AF74" s="465" t="s">
        <v>516</v>
      </c>
      <c r="AG74" s="465"/>
      <c r="AH74" s="466" t="s">
        <v>514</v>
      </c>
      <c r="AI74" s="466" t="s">
        <v>515</v>
      </c>
      <c r="AJ74" s="466" t="s">
        <v>516</v>
      </c>
      <c r="AK74" s="529"/>
      <c r="AL74" s="465" t="s">
        <v>514</v>
      </c>
      <c r="AM74" s="466" t="s">
        <v>515</v>
      </c>
      <c r="AN74" s="466" t="s">
        <v>516</v>
      </c>
      <c r="AO74" s="465"/>
      <c r="AP74" s="466" t="s">
        <v>514</v>
      </c>
      <c r="AQ74" s="466" t="s">
        <v>515</v>
      </c>
      <c r="AR74" s="466" t="s">
        <v>516</v>
      </c>
      <c r="AS74" s="465"/>
      <c r="AT74" s="465" t="s">
        <v>514</v>
      </c>
      <c r="AU74" s="466" t="s">
        <v>515</v>
      </c>
      <c r="AV74" s="465" t="s">
        <v>516</v>
      </c>
      <c r="AW74" s="529"/>
      <c r="AX74" s="465" t="s">
        <v>514</v>
      </c>
      <c r="AY74" s="466" t="s">
        <v>515</v>
      </c>
      <c r="AZ74" s="465" t="s">
        <v>516</v>
      </c>
      <c r="BA74" s="532"/>
      <c r="BB74" s="465" t="s">
        <v>514</v>
      </c>
      <c r="BC74" s="466" t="s">
        <v>515</v>
      </c>
      <c r="BD74" s="465" t="s">
        <v>516</v>
      </c>
      <c r="BE74" s="465"/>
      <c r="BF74" s="465" t="s">
        <v>514</v>
      </c>
      <c r="BG74" s="466" t="s">
        <v>515</v>
      </c>
      <c r="BH74" s="465" t="s">
        <v>516</v>
      </c>
      <c r="BI74" s="533"/>
      <c r="BJ74" s="465" t="s">
        <v>514</v>
      </c>
      <c r="BK74" s="466" t="s">
        <v>515</v>
      </c>
      <c r="BL74" s="465" t="s">
        <v>516</v>
      </c>
      <c r="BM74" s="465"/>
      <c r="BN74" s="465" t="s">
        <v>514</v>
      </c>
      <c r="BO74" s="466" t="s">
        <v>515</v>
      </c>
      <c r="BP74" s="465" t="s">
        <v>516</v>
      </c>
      <c r="BQ74" s="465"/>
      <c r="BR74" s="465" t="s">
        <v>514</v>
      </c>
      <c r="BS74" s="466" t="s">
        <v>515</v>
      </c>
      <c r="BT74" s="466" t="s">
        <v>516</v>
      </c>
      <c r="BU74" s="533"/>
      <c r="BV74" s="465" t="s">
        <v>514</v>
      </c>
      <c r="BW74" s="466" t="s">
        <v>515</v>
      </c>
      <c r="BX74" s="466" t="s">
        <v>516</v>
      </c>
      <c r="BY74" s="465"/>
      <c r="BZ74" s="465" t="s">
        <v>514</v>
      </c>
      <c r="CA74" s="466" t="s">
        <v>515</v>
      </c>
      <c r="CB74" s="465" t="s">
        <v>516</v>
      </c>
    </row>
    <row r="75" spans="1:88" s="7" customFormat="1" ht="3.2" customHeight="1">
      <c r="A75" s="534"/>
      <c r="B75" s="535"/>
      <c r="C75" s="535"/>
      <c r="D75" s="535"/>
      <c r="E75" s="535"/>
      <c r="F75" s="535"/>
      <c r="G75" s="535"/>
      <c r="H75" s="535"/>
      <c r="I75" s="535"/>
      <c r="J75" s="535"/>
      <c r="K75" s="535"/>
      <c r="L75" s="535"/>
      <c r="M75" s="470"/>
      <c r="N75" s="536"/>
      <c r="O75" s="536"/>
      <c r="P75" s="536"/>
      <c r="Q75" s="536"/>
      <c r="R75" s="536"/>
      <c r="S75" s="536"/>
      <c r="T75" s="536"/>
      <c r="U75" s="536"/>
      <c r="V75" s="536"/>
      <c r="W75" s="536"/>
      <c r="X75" s="536"/>
      <c r="Y75" s="470"/>
      <c r="Z75" s="536"/>
      <c r="AA75" s="536"/>
      <c r="AB75" s="536"/>
      <c r="AC75" s="536"/>
      <c r="AD75" s="536"/>
      <c r="AE75" s="536"/>
      <c r="AF75" s="536"/>
      <c r="AG75" s="536"/>
      <c r="AH75" s="536"/>
      <c r="AI75" s="536"/>
      <c r="AJ75" s="536"/>
      <c r="AK75" s="470"/>
      <c r="AL75" s="536"/>
      <c r="AM75" s="536"/>
      <c r="AN75" s="536"/>
      <c r="AO75" s="536"/>
      <c r="AP75" s="536"/>
      <c r="AQ75" s="536"/>
      <c r="AR75" s="536"/>
      <c r="AS75" s="536"/>
      <c r="AT75" s="536"/>
      <c r="AU75" s="536"/>
      <c r="AV75" s="536"/>
      <c r="AW75" s="470"/>
      <c r="AX75" s="470"/>
      <c r="AY75" s="470"/>
      <c r="AZ75" s="470"/>
      <c r="BA75" s="470"/>
      <c r="BB75" s="536"/>
      <c r="BC75" s="536"/>
      <c r="BD75" s="536"/>
      <c r="BE75" s="536"/>
      <c r="BF75" s="536"/>
      <c r="BG75" s="536"/>
      <c r="BH75" s="536"/>
      <c r="BI75" s="470"/>
      <c r="BJ75" s="536"/>
      <c r="BK75" s="536"/>
      <c r="BL75" s="536"/>
      <c r="BM75" s="536"/>
      <c r="BN75" s="536"/>
      <c r="BO75" s="536"/>
      <c r="BP75" s="536"/>
      <c r="BQ75" s="536"/>
      <c r="BR75" s="470"/>
      <c r="BS75" s="470"/>
      <c r="BT75" s="470"/>
      <c r="BU75" s="470"/>
      <c r="BV75" s="470"/>
      <c r="BW75" s="470"/>
      <c r="BX75" s="470"/>
      <c r="BY75" s="470"/>
      <c r="BZ75" s="470"/>
      <c r="CA75" s="470"/>
      <c r="CB75" s="470"/>
    </row>
    <row r="76" spans="1:88" s="474" customFormat="1" ht="8.4499999999999993" customHeight="1">
      <c r="A76" s="471" t="s">
        <v>561</v>
      </c>
      <c r="B76" s="472">
        <v>47394710.204999998</v>
      </c>
      <c r="C76" s="472">
        <v>31607434.177000001</v>
      </c>
      <c r="D76" s="472">
        <v>79002144.381999999</v>
      </c>
      <c r="E76" s="472"/>
      <c r="F76" s="472">
        <v>1177277.8189999999</v>
      </c>
      <c r="G76" s="472">
        <v>290685.93199999997</v>
      </c>
      <c r="H76" s="472">
        <v>1467963.7509999999</v>
      </c>
      <c r="I76" s="472"/>
      <c r="J76" s="472">
        <v>76584200.767000005</v>
      </c>
      <c r="K76" s="472">
        <v>56888587.028999999</v>
      </c>
      <c r="L76" s="472">
        <v>133472787.79700001</v>
      </c>
      <c r="M76" s="471" t="s">
        <v>561</v>
      </c>
      <c r="N76" s="472">
        <v>5594181.1339999996</v>
      </c>
      <c r="O76" s="472">
        <v>2378016.969</v>
      </c>
      <c r="P76" s="472">
        <v>7972198.1030000001</v>
      </c>
      <c r="Q76" s="472"/>
      <c r="R76" s="472">
        <v>9423914.659</v>
      </c>
      <c r="S76" s="472">
        <v>6247009.6969999997</v>
      </c>
      <c r="T76" s="472">
        <v>15670924.356000001</v>
      </c>
      <c r="U76" s="472"/>
      <c r="V76" s="472">
        <v>28723765.006000001</v>
      </c>
      <c r="W76" s="472">
        <v>19044478.892999999</v>
      </c>
      <c r="X76" s="472">
        <v>47768243.899999999</v>
      </c>
      <c r="Y76" s="471" t="s">
        <v>561</v>
      </c>
      <c r="Z76" s="472">
        <v>2455619.3369999998</v>
      </c>
      <c r="AA76" s="472">
        <v>1935504.287</v>
      </c>
      <c r="AB76" s="472">
        <v>4391123.625</v>
      </c>
      <c r="AC76" s="472"/>
      <c r="AD76" s="472">
        <v>32808699.655000001</v>
      </c>
      <c r="AE76" s="472">
        <v>17344388.688000001</v>
      </c>
      <c r="AF76" s="472">
        <v>50153088.343000002</v>
      </c>
      <c r="AG76" s="472"/>
      <c r="AH76" s="472">
        <v>10337418.289999999</v>
      </c>
      <c r="AI76" s="472">
        <v>446543.40100000001</v>
      </c>
      <c r="AJ76" s="472">
        <v>10783961.691</v>
      </c>
      <c r="AK76" s="471" t="s">
        <v>561</v>
      </c>
      <c r="AL76" s="472">
        <v>3252602.895</v>
      </c>
      <c r="AM76" s="472">
        <v>867242.15</v>
      </c>
      <c r="AN76" s="472">
        <v>4119845.0449999999</v>
      </c>
      <c r="AO76" s="472"/>
      <c r="AP76" s="472">
        <v>2972414.1949999998</v>
      </c>
      <c r="AQ76" s="472">
        <v>352863.408</v>
      </c>
      <c r="AR76" s="472">
        <v>3325277.6039999998</v>
      </c>
      <c r="AS76" s="472"/>
      <c r="AT76" s="472">
        <v>2101110.8879999998</v>
      </c>
      <c r="AU76" s="472">
        <v>4414568.1390000004</v>
      </c>
      <c r="AV76" s="472">
        <v>6515679.0269999998</v>
      </c>
      <c r="AW76" s="471" t="s">
        <v>561</v>
      </c>
      <c r="AX76" s="472">
        <v>1346983.5449999999</v>
      </c>
      <c r="AY76" s="472">
        <v>5615.9570000000003</v>
      </c>
      <c r="AZ76" s="472">
        <v>1352599.5020000001</v>
      </c>
      <c r="BA76" s="472"/>
      <c r="BB76" s="472">
        <v>836709.33499999996</v>
      </c>
      <c r="BC76" s="472">
        <v>157126.171</v>
      </c>
      <c r="BD76" s="472">
        <v>993835.50699999998</v>
      </c>
      <c r="BE76" s="472"/>
      <c r="BF76" s="537">
        <v>243736.39300000001</v>
      </c>
      <c r="BG76" s="472">
        <v>1417749.906</v>
      </c>
      <c r="BH76" s="472">
        <v>1661486.2990000001</v>
      </c>
      <c r="BI76" s="471" t="s">
        <v>561</v>
      </c>
      <c r="BJ76" s="537">
        <v>241574.959</v>
      </c>
      <c r="BK76" s="472">
        <v>2119690.7480000001</v>
      </c>
      <c r="BL76" s="472">
        <v>2361265.7080000001</v>
      </c>
      <c r="BM76" s="472"/>
      <c r="BN76" s="537">
        <v>847125.41500000004</v>
      </c>
      <c r="BO76" s="472">
        <v>382434.46500000003</v>
      </c>
      <c r="BP76" s="472">
        <v>1229559.8810000001</v>
      </c>
      <c r="BQ76" s="472"/>
      <c r="BR76" s="472">
        <v>226342044.49700004</v>
      </c>
      <c r="BS76" s="472">
        <v>145899940.01699996</v>
      </c>
      <c r="BT76" s="472">
        <v>372241984.52099997</v>
      </c>
      <c r="BU76" s="471" t="s">
        <v>561</v>
      </c>
      <c r="BV76" s="472">
        <v>76584200.767000005</v>
      </c>
      <c r="BW76" s="472">
        <v>58675398.607000001</v>
      </c>
      <c r="BX76" s="472">
        <v>135259599.375</v>
      </c>
      <c r="BY76" s="472"/>
      <c r="BZ76" s="472">
        <v>226342044.49700004</v>
      </c>
      <c r="CA76" s="472">
        <v>147686751.59499997</v>
      </c>
      <c r="CB76" s="472">
        <v>374028796.09899998</v>
      </c>
      <c r="CC76" s="538"/>
    </row>
    <row r="77" spans="1:88" s="474" customFormat="1" ht="8.4499999999999993" customHeight="1">
      <c r="A77" s="479"/>
      <c r="B77" s="480"/>
      <c r="C77" s="480"/>
      <c r="D77" s="480"/>
      <c r="E77" s="480"/>
      <c r="F77" s="480"/>
      <c r="G77" s="480"/>
      <c r="H77" s="480"/>
      <c r="I77" s="480"/>
      <c r="J77" s="480"/>
      <c r="K77" s="480"/>
      <c r="L77" s="480"/>
      <c r="M77" s="479"/>
      <c r="N77" s="480"/>
      <c r="O77" s="480"/>
      <c r="P77" s="480"/>
      <c r="Q77" s="480"/>
      <c r="R77" s="480"/>
      <c r="S77" s="480"/>
      <c r="T77" s="480"/>
      <c r="U77" s="480"/>
      <c r="V77" s="480"/>
      <c r="W77" s="480"/>
      <c r="X77" s="480"/>
      <c r="Y77" s="479"/>
      <c r="Z77" s="480"/>
      <c r="AA77" s="480"/>
      <c r="AB77" s="480"/>
      <c r="AC77" s="480"/>
      <c r="AD77" s="480"/>
      <c r="AE77" s="480"/>
      <c r="AF77" s="480"/>
      <c r="AG77" s="480"/>
      <c r="AH77" s="480"/>
      <c r="AI77" s="480"/>
      <c r="AJ77" s="480"/>
      <c r="AK77" s="479"/>
      <c r="AL77" s="480"/>
      <c r="AM77" s="480"/>
      <c r="AN77" s="480"/>
      <c r="AO77" s="480"/>
      <c r="AP77" s="480"/>
      <c r="AQ77" s="480"/>
      <c r="AR77" s="480"/>
      <c r="AS77" s="480"/>
      <c r="AT77" s="480"/>
      <c r="AU77" s="480"/>
      <c r="AV77" s="480"/>
      <c r="AW77" s="479"/>
      <c r="AX77" s="480"/>
      <c r="AY77" s="480"/>
      <c r="AZ77" s="480"/>
      <c r="BA77" s="480"/>
      <c r="BB77" s="480"/>
      <c r="BC77" s="480"/>
      <c r="BD77" s="480"/>
      <c r="BE77" s="480"/>
      <c r="BF77" s="480"/>
      <c r="BG77" s="480"/>
      <c r="BH77" s="480"/>
      <c r="BI77" s="479"/>
      <c r="BJ77" s="480"/>
      <c r="BK77" s="480"/>
      <c r="BL77" s="480"/>
      <c r="BM77" s="480"/>
      <c r="BN77" s="480"/>
      <c r="BO77" s="480"/>
      <c r="BP77" s="480"/>
      <c r="BQ77" s="480"/>
      <c r="BR77" s="480"/>
      <c r="BS77" s="480"/>
      <c r="BT77" s="480"/>
      <c r="BU77" s="479"/>
      <c r="BV77" s="480"/>
      <c r="BW77" s="480"/>
      <c r="BX77" s="480"/>
      <c r="BY77" s="480"/>
      <c r="BZ77" s="480"/>
      <c r="CA77" s="480"/>
      <c r="CB77" s="480"/>
    </row>
    <row r="78" spans="1:88" s="474" customFormat="1" ht="8.4499999999999993" customHeight="1">
      <c r="A78" s="479" t="s">
        <v>562</v>
      </c>
      <c r="B78" s="480">
        <v>15115722.993000001</v>
      </c>
      <c r="C78" s="480">
        <v>11115838.332</v>
      </c>
      <c r="D78" s="480">
        <v>26231561.324999999</v>
      </c>
      <c r="E78" s="480"/>
      <c r="F78" s="480">
        <v>211890.45800000001</v>
      </c>
      <c r="G78" s="480">
        <v>33127.612000000001</v>
      </c>
      <c r="H78" s="480">
        <v>245018.07</v>
      </c>
      <c r="I78" s="480"/>
      <c r="J78" s="480">
        <v>25878631.291000001</v>
      </c>
      <c r="K78" s="480">
        <v>18960060.425999999</v>
      </c>
      <c r="L78" s="480">
        <v>44838691.717</v>
      </c>
      <c r="M78" s="479" t="s">
        <v>562</v>
      </c>
      <c r="N78" s="480">
        <v>397902.79700000002</v>
      </c>
      <c r="O78" s="480">
        <v>193161.06099999999</v>
      </c>
      <c r="P78" s="480">
        <v>591063.85800000001</v>
      </c>
      <c r="Q78" s="480"/>
      <c r="R78" s="480">
        <v>2868698.2379999999</v>
      </c>
      <c r="S78" s="480">
        <v>1720332.825</v>
      </c>
      <c r="T78" s="480">
        <v>4589031.0630000001</v>
      </c>
      <c r="U78" s="480"/>
      <c r="V78" s="480">
        <v>9285767.4800000004</v>
      </c>
      <c r="W78" s="480">
        <v>6663876.4510000004</v>
      </c>
      <c r="X78" s="480">
        <v>15949643.932</v>
      </c>
      <c r="Y78" s="479" t="s">
        <v>562</v>
      </c>
      <c r="Z78" s="480">
        <v>2354372.5490000001</v>
      </c>
      <c r="AA78" s="480">
        <v>1870337.703</v>
      </c>
      <c r="AB78" s="480">
        <v>4224710.2520000003</v>
      </c>
      <c r="AC78" s="480"/>
      <c r="AD78" s="480">
        <v>7360503.2410000004</v>
      </c>
      <c r="AE78" s="480">
        <v>4262205.8289999999</v>
      </c>
      <c r="AF78" s="480">
        <v>11622709.07</v>
      </c>
      <c r="AG78" s="480"/>
      <c r="AH78" s="480">
        <v>11549.156000000001</v>
      </c>
      <c r="AI78" s="480">
        <v>14419.534</v>
      </c>
      <c r="AJ78" s="480">
        <v>25968.690999999999</v>
      </c>
      <c r="AK78" s="479" t="s">
        <v>562</v>
      </c>
      <c r="AL78" s="480">
        <v>250557.65100000001</v>
      </c>
      <c r="AM78" s="480">
        <v>25334.99</v>
      </c>
      <c r="AN78" s="480">
        <v>275892.64199999999</v>
      </c>
      <c r="AO78" s="480"/>
      <c r="AP78" s="480">
        <v>0</v>
      </c>
      <c r="AQ78" s="480">
        <v>0</v>
      </c>
      <c r="AR78" s="480">
        <v>0</v>
      </c>
      <c r="AS78" s="480"/>
      <c r="AT78" s="480">
        <v>1321612.3959999999</v>
      </c>
      <c r="AU78" s="480">
        <v>2662196.6310000001</v>
      </c>
      <c r="AV78" s="480">
        <v>3983809.0269999998</v>
      </c>
      <c r="AW78" s="479" t="s">
        <v>562</v>
      </c>
      <c r="AX78" s="480">
        <v>0</v>
      </c>
      <c r="AY78" s="480">
        <v>0</v>
      </c>
      <c r="AZ78" s="480">
        <v>0</v>
      </c>
      <c r="BA78" s="480"/>
      <c r="BB78" s="480">
        <v>20107.883000000002</v>
      </c>
      <c r="BC78" s="480">
        <v>61068.574999999997</v>
      </c>
      <c r="BD78" s="480">
        <v>81176.459000000003</v>
      </c>
      <c r="BE78" s="480"/>
      <c r="BF78" s="480">
        <v>62259.841999999997</v>
      </c>
      <c r="BG78" s="480">
        <v>154897.39300000001</v>
      </c>
      <c r="BH78" s="480">
        <v>217157.23499999999</v>
      </c>
      <c r="BI78" s="479" t="s">
        <v>562</v>
      </c>
      <c r="BJ78" s="480">
        <v>168591.617</v>
      </c>
      <c r="BK78" s="480">
        <v>331888.739</v>
      </c>
      <c r="BL78" s="480">
        <v>500480.35700000002</v>
      </c>
      <c r="BM78" s="480"/>
      <c r="BN78" s="480">
        <v>65043.095000000001</v>
      </c>
      <c r="BO78" s="480">
        <v>202089.04699999999</v>
      </c>
      <c r="BP78" s="480">
        <v>267132.14199999999</v>
      </c>
      <c r="BQ78" s="480"/>
      <c r="BR78" s="480">
        <v>65373210.687000006</v>
      </c>
      <c r="BS78" s="480">
        <v>48270835.147999994</v>
      </c>
      <c r="BT78" s="480">
        <v>113644045.84</v>
      </c>
      <c r="BU78" s="479" t="s">
        <v>562</v>
      </c>
      <c r="BV78" s="480">
        <v>25878631.291000001</v>
      </c>
      <c r="BW78" s="480">
        <v>20430157.414999999</v>
      </c>
      <c r="BX78" s="480">
        <v>46308788.706</v>
      </c>
      <c r="BY78" s="480"/>
      <c r="BZ78" s="480">
        <v>65373210.687000006</v>
      </c>
      <c r="CA78" s="480">
        <v>49740932.136999995</v>
      </c>
      <c r="CB78" s="480">
        <v>115114142.829</v>
      </c>
    </row>
    <row r="79" spans="1:88" s="474" customFormat="1" ht="8.4499999999999993" customHeight="1">
      <c r="A79" s="479" t="s">
        <v>563</v>
      </c>
      <c r="B79" s="480">
        <v>17562555.085000001</v>
      </c>
      <c r="C79" s="480">
        <v>8519732.1630000006</v>
      </c>
      <c r="D79" s="480">
        <v>26082287.248</v>
      </c>
      <c r="E79" s="480"/>
      <c r="F79" s="480">
        <v>180245.476</v>
      </c>
      <c r="G79" s="480">
        <v>44339.360000000001</v>
      </c>
      <c r="H79" s="480">
        <v>224584.83600000001</v>
      </c>
      <c r="I79" s="480"/>
      <c r="J79" s="480">
        <v>34983143.751999997</v>
      </c>
      <c r="K79" s="480">
        <v>19973352.48</v>
      </c>
      <c r="L79" s="480">
        <v>54956496.232000001</v>
      </c>
      <c r="M79" s="479" t="s">
        <v>563</v>
      </c>
      <c r="N79" s="480">
        <v>2969916.0649999999</v>
      </c>
      <c r="O79" s="480">
        <v>945171.88500000001</v>
      </c>
      <c r="P79" s="480">
        <v>3915087.9509999999</v>
      </c>
      <c r="Q79" s="480"/>
      <c r="R79" s="480">
        <v>1960919.446</v>
      </c>
      <c r="S79" s="480">
        <v>837243.51199999999</v>
      </c>
      <c r="T79" s="480">
        <v>2798162.9589999998</v>
      </c>
      <c r="U79" s="480"/>
      <c r="V79" s="480">
        <v>7921618.1840000004</v>
      </c>
      <c r="W79" s="480">
        <v>4370408.3899999997</v>
      </c>
      <c r="X79" s="480">
        <v>12292026.573999999</v>
      </c>
      <c r="Y79" s="479" t="s">
        <v>563</v>
      </c>
      <c r="Z79" s="480">
        <v>11148.779</v>
      </c>
      <c r="AA79" s="480">
        <v>49529.860999999997</v>
      </c>
      <c r="AB79" s="480">
        <v>60678.64</v>
      </c>
      <c r="AC79" s="480"/>
      <c r="AD79" s="480">
        <v>12421912.960000001</v>
      </c>
      <c r="AE79" s="480">
        <v>6928792.9079999998</v>
      </c>
      <c r="AF79" s="480">
        <v>19350705.868999999</v>
      </c>
      <c r="AG79" s="480"/>
      <c r="AH79" s="480">
        <v>1623645.6459999999</v>
      </c>
      <c r="AI79" s="480">
        <v>161445.54699999999</v>
      </c>
      <c r="AJ79" s="480">
        <v>1785091.1939999999</v>
      </c>
      <c r="AK79" s="479" t="s">
        <v>563</v>
      </c>
      <c r="AL79" s="480">
        <v>768304.03700000001</v>
      </c>
      <c r="AM79" s="480">
        <v>258600.908</v>
      </c>
      <c r="AN79" s="480">
        <v>1026904.946</v>
      </c>
      <c r="AO79" s="480"/>
      <c r="AP79" s="480">
        <v>787215.62899999996</v>
      </c>
      <c r="AQ79" s="480">
        <v>84530.34</v>
      </c>
      <c r="AR79" s="480">
        <v>871745.96900000004</v>
      </c>
      <c r="AS79" s="480"/>
      <c r="AT79" s="480">
        <v>4.2190000000000003</v>
      </c>
      <c r="AU79" s="480">
        <v>416.51900000000001</v>
      </c>
      <c r="AV79" s="480">
        <v>420.73899999999998</v>
      </c>
      <c r="AW79" s="479" t="s">
        <v>563</v>
      </c>
      <c r="AX79" s="480">
        <v>597596.85499999998</v>
      </c>
      <c r="AY79" s="480">
        <v>989.09500000000003</v>
      </c>
      <c r="AZ79" s="480">
        <v>598585.94999999995</v>
      </c>
      <c r="BA79" s="480"/>
      <c r="BB79" s="480">
        <v>111963.27800000001</v>
      </c>
      <c r="BC79" s="480">
        <v>31029.16</v>
      </c>
      <c r="BD79" s="480">
        <v>142992.43799999999</v>
      </c>
      <c r="BE79" s="480"/>
      <c r="BF79" s="480">
        <v>0</v>
      </c>
      <c r="BG79" s="480">
        <v>0</v>
      </c>
      <c r="BH79" s="480">
        <v>0</v>
      </c>
      <c r="BI79" s="479" t="s">
        <v>563</v>
      </c>
      <c r="BJ79" s="480">
        <v>64.649000000000001</v>
      </c>
      <c r="BK79" s="480">
        <v>986.49699999999996</v>
      </c>
      <c r="BL79" s="480">
        <v>1051.146</v>
      </c>
      <c r="BM79" s="480"/>
      <c r="BN79" s="480">
        <v>0</v>
      </c>
      <c r="BO79" s="480">
        <v>0</v>
      </c>
      <c r="BP79" s="480">
        <v>0</v>
      </c>
      <c r="BQ79" s="480"/>
      <c r="BR79" s="480">
        <v>81900254.059999987</v>
      </c>
      <c r="BS79" s="480">
        <v>42206568.625</v>
      </c>
      <c r="BT79" s="480">
        <v>124106822.691</v>
      </c>
      <c r="BU79" s="479" t="s">
        <v>563</v>
      </c>
      <c r="BV79" s="480">
        <v>34983143.751999997</v>
      </c>
      <c r="BW79" s="480">
        <v>19973352.48</v>
      </c>
      <c r="BX79" s="480">
        <v>54956496.232000001</v>
      </c>
      <c r="BY79" s="480"/>
      <c r="BZ79" s="480">
        <v>81900254.059999987</v>
      </c>
      <c r="CA79" s="480">
        <v>42206568.625</v>
      </c>
      <c r="CB79" s="480">
        <v>124106822.69099998</v>
      </c>
    </row>
    <row r="80" spans="1:88" s="474" customFormat="1" ht="8.4499999999999993" customHeight="1">
      <c r="A80" s="479" t="s">
        <v>564</v>
      </c>
      <c r="B80" s="480">
        <v>14124097.810000001</v>
      </c>
      <c r="C80" s="480">
        <v>11450939.035</v>
      </c>
      <c r="D80" s="480">
        <v>25575036.846000001</v>
      </c>
      <c r="E80" s="480"/>
      <c r="F80" s="480">
        <v>740295.11699999997</v>
      </c>
      <c r="G80" s="480">
        <v>206413.33199999999</v>
      </c>
      <c r="H80" s="480">
        <v>946708.45</v>
      </c>
      <c r="I80" s="480"/>
      <c r="J80" s="480">
        <v>14673431.288000001</v>
      </c>
      <c r="K80" s="480">
        <v>16872529.256999999</v>
      </c>
      <c r="L80" s="480">
        <v>31545960.545000002</v>
      </c>
      <c r="M80" s="479" t="s">
        <v>564</v>
      </c>
      <c r="N80" s="480">
        <v>1949414.3019999999</v>
      </c>
      <c r="O80" s="480">
        <v>1127640.088</v>
      </c>
      <c r="P80" s="480">
        <v>3077054.3909999998</v>
      </c>
      <c r="Q80" s="480"/>
      <c r="R80" s="480">
        <v>4418126.2290000003</v>
      </c>
      <c r="S80" s="480">
        <v>3614016.963</v>
      </c>
      <c r="T80" s="480">
        <v>8032143.193</v>
      </c>
      <c r="U80" s="480"/>
      <c r="V80" s="480">
        <v>10052022.305</v>
      </c>
      <c r="W80" s="480">
        <v>5814102.1189999999</v>
      </c>
      <c r="X80" s="480">
        <v>15866124.424000001</v>
      </c>
      <c r="Y80" s="479" t="s">
        <v>564</v>
      </c>
      <c r="Z80" s="480">
        <v>44942.756999999998</v>
      </c>
      <c r="AA80" s="480">
        <v>8469</v>
      </c>
      <c r="AB80" s="480">
        <v>53411.756999999998</v>
      </c>
      <c r="AC80" s="480"/>
      <c r="AD80" s="480">
        <v>12034983.227</v>
      </c>
      <c r="AE80" s="480">
        <v>5657266.6730000004</v>
      </c>
      <c r="AF80" s="480">
        <v>17692249.899999999</v>
      </c>
      <c r="AG80" s="480"/>
      <c r="AH80" s="480">
        <v>8674179.6420000009</v>
      </c>
      <c r="AI80" s="480">
        <v>245220.65400000001</v>
      </c>
      <c r="AJ80" s="480">
        <v>8919400.2960000001</v>
      </c>
      <c r="AK80" s="479" t="s">
        <v>564</v>
      </c>
      <c r="AL80" s="480">
        <v>2207067.8590000002</v>
      </c>
      <c r="AM80" s="480">
        <v>570367.30799999996</v>
      </c>
      <c r="AN80" s="480">
        <v>2777435.1680000001</v>
      </c>
      <c r="AO80" s="480"/>
      <c r="AP80" s="480">
        <v>2170529.7009999999</v>
      </c>
      <c r="AQ80" s="480">
        <v>266592.62300000002</v>
      </c>
      <c r="AR80" s="480">
        <v>2437122.3250000002</v>
      </c>
      <c r="AS80" s="480"/>
      <c r="AT80" s="480">
        <v>741076.73</v>
      </c>
      <c r="AU80" s="480">
        <v>1507677.973</v>
      </c>
      <c r="AV80" s="480">
        <v>2248754.7039999999</v>
      </c>
      <c r="AW80" s="479" t="s">
        <v>564</v>
      </c>
      <c r="AX80" s="480">
        <v>725794.06499999994</v>
      </c>
      <c r="AY80" s="480">
        <v>4613.848</v>
      </c>
      <c r="AZ80" s="480">
        <v>730407.91299999994</v>
      </c>
      <c r="BA80" s="480"/>
      <c r="BB80" s="480">
        <v>704344.77800000005</v>
      </c>
      <c r="BC80" s="480">
        <v>52491.057999999997</v>
      </c>
      <c r="BD80" s="480">
        <v>756835.83600000001</v>
      </c>
      <c r="BE80" s="480"/>
      <c r="BF80" s="480">
        <v>163441.19099999999</v>
      </c>
      <c r="BG80" s="480">
        <v>1237509.966</v>
      </c>
      <c r="BH80" s="480">
        <v>1400951.1580000001</v>
      </c>
      <c r="BI80" s="479" t="s">
        <v>564</v>
      </c>
      <c r="BJ80" s="480">
        <v>71039.428</v>
      </c>
      <c r="BK80" s="480">
        <v>1786813.7350000001</v>
      </c>
      <c r="BL80" s="480">
        <v>1857853.1629999999</v>
      </c>
      <c r="BM80" s="480"/>
      <c r="BN80" s="480">
        <v>782082.32</v>
      </c>
      <c r="BO80" s="480">
        <v>176205.01800000001</v>
      </c>
      <c r="BP80" s="480">
        <v>958287.33799999999</v>
      </c>
      <c r="BQ80" s="480"/>
      <c r="BR80" s="480">
        <v>74276868.748999998</v>
      </c>
      <c r="BS80" s="480">
        <v>50598868.649999991</v>
      </c>
      <c r="BT80" s="480">
        <v>124875737.40700002</v>
      </c>
      <c r="BU80" s="479" t="s">
        <v>564</v>
      </c>
      <c r="BV80" s="480">
        <v>14673431.288000001</v>
      </c>
      <c r="BW80" s="480">
        <v>17185887.785</v>
      </c>
      <c r="BX80" s="480">
        <v>31859319.072999999</v>
      </c>
      <c r="BY80" s="480"/>
      <c r="BZ80" s="480">
        <v>74276868.748999998</v>
      </c>
      <c r="CA80" s="480">
        <v>50912227.177999988</v>
      </c>
      <c r="CB80" s="480">
        <v>125189095.93500002</v>
      </c>
    </row>
    <row r="81" spans="1:80" s="474" customFormat="1" ht="8.4499999999999993" customHeight="1">
      <c r="A81" s="478" t="s">
        <v>565</v>
      </c>
      <c r="B81" s="476">
        <v>220627.595</v>
      </c>
      <c r="C81" s="476">
        <v>8405.1720000000005</v>
      </c>
      <c r="D81" s="476">
        <v>229032.76800000001</v>
      </c>
      <c r="E81" s="476"/>
      <c r="F81" s="476">
        <v>0</v>
      </c>
      <c r="G81" s="476">
        <v>51.826000000000001</v>
      </c>
      <c r="H81" s="476">
        <v>51.826000000000001</v>
      </c>
      <c r="I81" s="476"/>
      <c r="J81" s="476">
        <v>453199.78700000001</v>
      </c>
      <c r="K81" s="476">
        <v>648147.09499999997</v>
      </c>
      <c r="L81" s="476">
        <v>1101346.882</v>
      </c>
      <c r="M81" s="478" t="s">
        <v>565</v>
      </c>
      <c r="N81" s="476">
        <v>0</v>
      </c>
      <c r="O81" s="476">
        <v>72.016999999999996</v>
      </c>
      <c r="P81" s="476">
        <v>72.016999999999996</v>
      </c>
      <c r="Q81" s="476"/>
      <c r="R81" s="476">
        <v>0</v>
      </c>
      <c r="S81" s="476">
        <v>1514.874</v>
      </c>
      <c r="T81" s="476">
        <v>1514.874</v>
      </c>
      <c r="U81" s="476"/>
      <c r="V81" s="476">
        <v>0</v>
      </c>
      <c r="W81" s="476">
        <v>12561.144</v>
      </c>
      <c r="X81" s="476">
        <v>12561.144</v>
      </c>
      <c r="Y81" s="478" t="s">
        <v>565</v>
      </c>
      <c r="Z81" s="476">
        <v>0</v>
      </c>
      <c r="AA81" s="476">
        <v>0</v>
      </c>
      <c r="AB81" s="476">
        <v>0</v>
      </c>
      <c r="AC81" s="476"/>
      <c r="AD81" s="476">
        <v>43763.7</v>
      </c>
      <c r="AE81" s="476">
        <v>12427.675999999999</v>
      </c>
      <c r="AF81" s="476">
        <v>56191.375999999997</v>
      </c>
      <c r="AG81" s="476"/>
      <c r="AH81" s="476">
        <v>0</v>
      </c>
      <c r="AI81" s="476">
        <v>0</v>
      </c>
      <c r="AJ81" s="476">
        <v>0</v>
      </c>
      <c r="AK81" s="478" t="s">
        <v>565</v>
      </c>
      <c r="AL81" s="476">
        <v>0</v>
      </c>
      <c r="AM81" s="476">
        <v>0</v>
      </c>
      <c r="AN81" s="476">
        <v>0</v>
      </c>
      <c r="AO81" s="476"/>
      <c r="AP81" s="476">
        <v>0</v>
      </c>
      <c r="AQ81" s="476">
        <v>0</v>
      </c>
      <c r="AR81" s="476">
        <v>0</v>
      </c>
      <c r="AS81" s="476"/>
      <c r="AT81" s="476">
        <v>0</v>
      </c>
      <c r="AU81" s="476">
        <v>0</v>
      </c>
      <c r="AV81" s="476">
        <v>0</v>
      </c>
      <c r="AW81" s="478" t="s">
        <v>565</v>
      </c>
      <c r="AX81" s="476">
        <v>31700</v>
      </c>
      <c r="AY81" s="476">
        <v>0</v>
      </c>
      <c r="AZ81" s="476">
        <v>31700</v>
      </c>
      <c r="BA81" s="476"/>
      <c r="BB81" s="476">
        <v>0</v>
      </c>
      <c r="BC81" s="476">
        <v>0</v>
      </c>
      <c r="BD81" s="476">
        <v>0</v>
      </c>
      <c r="BE81" s="476"/>
      <c r="BF81" s="476">
        <v>0</v>
      </c>
      <c r="BG81" s="476">
        <v>0</v>
      </c>
      <c r="BH81" s="476">
        <v>0</v>
      </c>
      <c r="BI81" s="478" t="s">
        <v>565</v>
      </c>
      <c r="BJ81" s="476">
        <v>0</v>
      </c>
      <c r="BK81" s="476">
        <v>0</v>
      </c>
      <c r="BL81" s="476">
        <v>0</v>
      </c>
      <c r="BM81" s="476"/>
      <c r="BN81" s="476">
        <v>0</v>
      </c>
      <c r="BO81" s="476">
        <v>0</v>
      </c>
      <c r="BP81" s="476">
        <v>0</v>
      </c>
      <c r="BQ81" s="476"/>
      <c r="BR81" s="476">
        <v>749291.08199999994</v>
      </c>
      <c r="BS81" s="476">
        <v>683179.80399999989</v>
      </c>
      <c r="BT81" s="476">
        <v>1432470.8870000001</v>
      </c>
      <c r="BU81" s="478" t="s">
        <v>565</v>
      </c>
      <c r="BV81" s="476">
        <v>453199.78700000001</v>
      </c>
      <c r="BW81" s="476">
        <v>648147.09499999997</v>
      </c>
      <c r="BX81" s="476">
        <v>1101346.882</v>
      </c>
      <c r="BY81" s="476"/>
      <c r="BZ81" s="476">
        <v>749291.08199999994</v>
      </c>
      <c r="CA81" s="476">
        <v>683179.80399999989</v>
      </c>
      <c r="CB81" s="476">
        <v>1432470.8870000001</v>
      </c>
    </row>
    <row r="82" spans="1:80" s="474" customFormat="1" ht="8.4499999999999993" customHeight="1">
      <c r="A82" s="478" t="s">
        <v>566</v>
      </c>
      <c r="B82" s="476">
        <v>13196756.464</v>
      </c>
      <c r="C82" s="476">
        <v>10978071.812000001</v>
      </c>
      <c r="D82" s="476">
        <v>24174828.276999999</v>
      </c>
      <c r="E82" s="476"/>
      <c r="F82" s="476">
        <v>655668.95799999998</v>
      </c>
      <c r="G82" s="476">
        <v>156248.804</v>
      </c>
      <c r="H82" s="476">
        <v>811917.76199999999</v>
      </c>
      <c r="I82" s="476"/>
      <c r="J82" s="476">
        <v>11979972.638</v>
      </c>
      <c r="K82" s="476">
        <v>15372466.585000001</v>
      </c>
      <c r="L82" s="476">
        <v>27352439.223999999</v>
      </c>
      <c r="M82" s="478" t="s">
        <v>566</v>
      </c>
      <c r="N82" s="476">
        <v>1899078.74</v>
      </c>
      <c r="O82" s="476">
        <v>1116966.58</v>
      </c>
      <c r="P82" s="476">
        <v>3016045.32</v>
      </c>
      <c r="Q82" s="476"/>
      <c r="R82" s="476">
        <v>4252189.6140000001</v>
      </c>
      <c r="S82" s="476">
        <v>3561533.855</v>
      </c>
      <c r="T82" s="476">
        <v>7813723.4699999997</v>
      </c>
      <c r="U82" s="476"/>
      <c r="V82" s="476">
        <v>9708348.9440000001</v>
      </c>
      <c r="W82" s="476">
        <v>5690139.352</v>
      </c>
      <c r="X82" s="476">
        <v>15398488.296</v>
      </c>
      <c r="Y82" s="478" t="s">
        <v>566</v>
      </c>
      <c r="Z82" s="476">
        <v>44942.756999999998</v>
      </c>
      <c r="AA82" s="476">
        <v>8469</v>
      </c>
      <c r="AB82" s="476">
        <v>53411.756999999998</v>
      </c>
      <c r="AC82" s="476"/>
      <c r="AD82" s="476">
        <v>11427743.390000001</v>
      </c>
      <c r="AE82" s="476">
        <v>5492166.7970000003</v>
      </c>
      <c r="AF82" s="476">
        <v>16919910.186999999</v>
      </c>
      <c r="AG82" s="476"/>
      <c r="AH82" s="476">
        <v>8579956.9829999991</v>
      </c>
      <c r="AI82" s="476">
        <v>238070.55600000001</v>
      </c>
      <c r="AJ82" s="476">
        <v>8818027.5390000008</v>
      </c>
      <c r="AK82" s="478" t="s">
        <v>566</v>
      </c>
      <c r="AL82" s="476">
        <v>2197638.611</v>
      </c>
      <c r="AM82" s="476">
        <v>561477.63399999996</v>
      </c>
      <c r="AN82" s="476">
        <v>2759116.2450000001</v>
      </c>
      <c r="AO82" s="476"/>
      <c r="AP82" s="476">
        <v>2032427.247</v>
      </c>
      <c r="AQ82" s="476">
        <v>247373.52100000001</v>
      </c>
      <c r="AR82" s="476">
        <v>2279800.7680000002</v>
      </c>
      <c r="AS82" s="476"/>
      <c r="AT82" s="476">
        <v>741076.73</v>
      </c>
      <c r="AU82" s="476">
        <v>1507677.973</v>
      </c>
      <c r="AV82" s="476">
        <v>2248754.7039999999</v>
      </c>
      <c r="AW82" s="478" t="s">
        <v>566</v>
      </c>
      <c r="AX82" s="476">
        <v>536855.59600000002</v>
      </c>
      <c r="AY82" s="476">
        <v>1016.5940000000001</v>
      </c>
      <c r="AZ82" s="476">
        <v>537872.18999999994</v>
      </c>
      <c r="BA82" s="476"/>
      <c r="BB82" s="476">
        <v>701636.30200000003</v>
      </c>
      <c r="BC82" s="476">
        <v>52491.057999999997</v>
      </c>
      <c r="BD82" s="476">
        <v>754127.35999999999</v>
      </c>
      <c r="BE82" s="476"/>
      <c r="BF82" s="476">
        <v>163441.19099999999</v>
      </c>
      <c r="BG82" s="476">
        <v>1237509.966</v>
      </c>
      <c r="BH82" s="476">
        <v>1400951.1580000001</v>
      </c>
      <c r="BI82" s="478" t="s">
        <v>566</v>
      </c>
      <c r="BJ82" s="476">
        <v>71039.428</v>
      </c>
      <c r="BK82" s="476">
        <v>1786813.7350000001</v>
      </c>
      <c r="BL82" s="476">
        <v>1857853.1629999999</v>
      </c>
      <c r="BM82" s="476"/>
      <c r="BN82" s="476">
        <v>782082.32</v>
      </c>
      <c r="BO82" s="476">
        <v>176205.01800000001</v>
      </c>
      <c r="BP82" s="476">
        <v>958287.33799999999</v>
      </c>
      <c r="BQ82" s="476"/>
      <c r="BR82" s="476">
        <v>68970855.913000003</v>
      </c>
      <c r="BS82" s="476">
        <v>48184698.839999996</v>
      </c>
      <c r="BT82" s="476">
        <v>117155554.758</v>
      </c>
      <c r="BU82" s="478" t="s">
        <v>566</v>
      </c>
      <c r="BV82" s="476">
        <v>11979972.638</v>
      </c>
      <c r="BW82" s="476">
        <v>15685825.113</v>
      </c>
      <c r="BX82" s="476">
        <v>27665797.752</v>
      </c>
      <c r="BY82" s="476"/>
      <c r="BZ82" s="476">
        <v>68970855.913000003</v>
      </c>
      <c r="CA82" s="476">
        <v>48498057.367999993</v>
      </c>
      <c r="CB82" s="476">
        <v>117468913.28600001</v>
      </c>
    </row>
    <row r="83" spans="1:80" s="474" customFormat="1" ht="8.4499999999999993" customHeight="1">
      <c r="A83" s="478" t="s">
        <v>567</v>
      </c>
      <c r="B83" s="476">
        <v>704994.125</v>
      </c>
      <c r="C83" s="476">
        <v>464194.54100000003</v>
      </c>
      <c r="D83" s="476">
        <v>1169188.6669999999</v>
      </c>
      <c r="E83" s="476"/>
      <c r="F83" s="476">
        <v>84493.39</v>
      </c>
      <c r="G83" s="476">
        <v>50106.319000000003</v>
      </c>
      <c r="H83" s="476">
        <v>134599.709</v>
      </c>
      <c r="I83" s="476"/>
      <c r="J83" s="476">
        <v>2134860.9449999998</v>
      </c>
      <c r="K83" s="476">
        <v>759789.74699999997</v>
      </c>
      <c r="L83" s="476">
        <v>2894650.6919999998</v>
      </c>
      <c r="M83" s="478" t="s">
        <v>567</v>
      </c>
      <c r="N83" s="476">
        <v>50335.561999999998</v>
      </c>
      <c r="O83" s="476">
        <v>10601.49</v>
      </c>
      <c r="P83" s="476">
        <v>60937.052000000003</v>
      </c>
      <c r="Q83" s="476"/>
      <c r="R83" s="476">
        <v>165936.614</v>
      </c>
      <c r="S83" s="476">
        <v>50968.233</v>
      </c>
      <c r="T83" s="476">
        <v>216904.84700000001</v>
      </c>
      <c r="U83" s="476"/>
      <c r="V83" s="476">
        <v>343085.321</v>
      </c>
      <c r="W83" s="476">
        <v>110354.351</v>
      </c>
      <c r="X83" s="476">
        <v>453439.67200000002</v>
      </c>
      <c r="Y83" s="478" t="s">
        <v>567</v>
      </c>
      <c r="Z83" s="476">
        <v>0</v>
      </c>
      <c r="AA83" s="476">
        <v>0</v>
      </c>
      <c r="AB83" s="476">
        <v>0</v>
      </c>
      <c r="AC83" s="476"/>
      <c r="AD83" s="476">
        <v>562077.75</v>
      </c>
      <c r="AE83" s="476">
        <v>149728.08199999999</v>
      </c>
      <c r="AF83" s="476">
        <v>711805.83299999998</v>
      </c>
      <c r="AG83" s="476"/>
      <c r="AH83" s="476">
        <v>94219.013000000006</v>
      </c>
      <c r="AI83" s="476">
        <v>7150.098</v>
      </c>
      <c r="AJ83" s="476">
        <v>101369.111</v>
      </c>
      <c r="AK83" s="478" t="s">
        <v>567</v>
      </c>
      <c r="AL83" s="476">
        <v>9429.2479999999996</v>
      </c>
      <c r="AM83" s="476">
        <v>8889.6730000000007</v>
      </c>
      <c r="AN83" s="476">
        <v>18318.921999999999</v>
      </c>
      <c r="AO83" s="476"/>
      <c r="AP83" s="476">
        <v>138102.454</v>
      </c>
      <c r="AQ83" s="476">
        <v>19219.101999999999</v>
      </c>
      <c r="AR83" s="476">
        <v>157321.55600000001</v>
      </c>
      <c r="AS83" s="476"/>
      <c r="AT83" s="476">
        <v>0</v>
      </c>
      <c r="AU83" s="476">
        <v>0</v>
      </c>
      <c r="AV83" s="476">
        <v>0</v>
      </c>
      <c r="AW83" s="478" t="s">
        <v>567</v>
      </c>
      <c r="AX83" s="476">
        <v>157238.46799999999</v>
      </c>
      <c r="AY83" s="476">
        <v>3597.2539999999999</v>
      </c>
      <c r="AZ83" s="476">
        <v>160835.723</v>
      </c>
      <c r="BA83" s="476"/>
      <c r="BB83" s="476">
        <v>2708.4749999999999</v>
      </c>
      <c r="BC83" s="476">
        <v>0</v>
      </c>
      <c r="BD83" s="476">
        <v>2708.4749999999999</v>
      </c>
      <c r="BE83" s="476"/>
      <c r="BF83" s="476">
        <v>0</v>
      </c>
      <c r="BG83" s="476">
        <v>0</v>
      </c>
      <c r="BH83" s="476">
        <v>0</v>
      </c>
      <c r="BI83" s="478" t="s">
        <v>567</v>
      </c>
      <c r="BJ83" s="476">
        <v>0</v>
      </c>
      <c r="BK83" s="476">
        <v>0</v>
      </c>
      <c r="BL83" s="476">
        <v>0</v>
      </c>
      <c r="BM83" s="476"/>
      <c r="BN83" s="476">
        <v>0</v>
      </c>
      <c r="BO83" s="476">
        <v>0</v>
      </c>
      <c r="BP83" s="476">
        <v>0</v>
      </c>
      <c r="BQ83" s="476"/>
      <c r="BR83" s="476">
        <v>4447481.3650000002</v>
      </c>
      <c r="BS83" s="476">
        <v>1634598.89</v>
      </c>
      <c r="BT83" s="476">
        <v>6082080.2589999996</v>
      </c>
      <c r="BU83" s="478" t="s">
        <v>567</v>
      </c>
      <c r="BV83" s="476">
        <v>2134860.9449999998</v>
      </c>
      <c r="BW83" s="476">
        <v>759789.74699999997</v>
      </c>
      <c r="BX83" s="476">
        <v>2894650.6919999998</v>
      </c>
      <c r="BY83" s="476"/>
      <c r="BZ83" s="476">
        <v>4447481.3650000002</v>
      </c>
      <c r="CA83" s="476">
        <v>1634598.89</v>
      </c>
      <c r="CB83" s="476">
        <v>6082080.2589999996</v>
      </c>
    </row>
    <row r="84" spans="1:80" s="474" customFormat="1" ht="8.4499999999999993" customHeight="1">
      <c r="A84" s="478" t="s">
        <v>568</v>
      </c>
      <c r="B84" s="476">
        <v>1719.624</v>
      </c>
      <c r="C84" s="476">
        <v>267.50799999999998</v>
      </c>
      <c r="D84" s="476">
        <v>1987.133</v>
      </c>
      <c r="E84" s="476"/>
      <c r="F84" s="476">
        <v>132.768</v>
      </c>
      <c r="G84" s="476">
        <v>6.3819999999999997</v>
      </c>
      <c r="H84" s="476">
        <v>139.15100000000001</v>
      </c>
      <c r="I84" s="476"/>
      <c r="J84" s="476">
        <v>105397.916</v>
      </c>
      <c r="K84" s="476">
        <v>92125.827999999994</v>
      </c>
      <c r="L84" s="476">
        <v>197523.745</v>
      </c>
      <c r="M84" s="478" t="s">
        <v>568</v>
      </c>
      <c r="N84" s="476">
        <v>0</v>
      </c>
      <c r="O84" s="476">
        <v>0</v>
      </c>
      <c r="P84" s="476">
        <v>0</v>
      </c>
      <c r="Q84" s="476"/>
      <c r="R84" s="476">
        <v>0</v>
      </c>
      <c r="S84" s="476">
        <v>0</v>
      </c>
      <c r="T84" s="476">
        <v>0</v>
      </c>
      <c r="U84" s="476"/>
      <c r="V84" s="476">
        <v>588.03899999999999</v>
      </c>
      <c r="W84" s="476">
        <v>1047.27</v>
      </c>
      <c r="X84" s="476">
        <v>1635.309</v>
      </c>
      <c r="Y84" s="478" t="s">
        <v>568</v>
      </c>
      <c r="Z84" s="476">
        <v>0</v>
      </c>
      <c r="AA84" s="476">
        <v>0</v>
      </c>
      <c r="AB84" s="476">
        <v>0</v>
      </c>
      <c r="AC84" s="476"/>
      <c r="AD84" s="476">
        <v>1398.385</v>
      </c>
      <c r="AE84" s="476">
        <v>2944.1170000000002</v>
      </c>
      <c r="AF84" s="476">
        <v>4342.5029999999997</v>
      </c>
      <c r="AG84" s="476"/>
      <c r="AH84" s="476">
        <v>3.645</v>
      </c>
      <c r="AI84" s="476">
        <v>0</v>
      </c>
      <c r="AJ84" s="476">
        <v>3.645</v>
      </c>
      <c r="AK84" s="478" t="s">
        <v>568</v>
      </c>
      <c r="AL84" s="476">
        <v>0</v>
      </c>
      <c r="AM84" s="476">
        <v>0</v>
      </c>
      <c r="AN84" s="476">
        <v>0</v>
      </c>
      <c r="AO84" s="476"/>
      <c r="AP84" s="476">
        <v>0</v>
      </c>
      <c r="AQ84" s="476">
        <v>0</v>
      </c>
      <c r="AR84" s="476">
        <v>0</v>
      </c>
      <c r="AS84" s="476"/>
      <c r="AT84" s="476">
        <v>0</v>
      </c>
      <c r="AU84" s="476">
        <v>0</v>
      </c>
      <c r="AV84" s="476">
        <v>0</v>
      </c>
      <c r="AW84" s="478" t="s">
        <v>568</v>
      </c>
      <c r="AX84" s="476">
        <v>0</v>
      </c>
      <c r="AY84" s="476">
        <v>0</v>
      </c>
      <c r="AZ84" s="476">
        <v>0</v>
      </c>
      <c r="BA84" s="476"/>
      <c r="BB84" s="476">
        <v>0</v>
      </c>
      <c r="BC84" s="476">
        <v>0</v>
      </c>
      <c r="BD84" s="476">
        <v>0</v>
      </c>
      <c r="BE84" s="476"/>
      <c r="BF84" s="476">
        <v>0</v>
      </c>
      <c r="BG84" s="476">
        <v>0</v>
      </c>
      <c r="BH84" s="476">
        <v>0</v>
      </c>
      <c r="BI84" s="478" t="s">
        <v>568</v>
      </c>
      <c r="BJ84" s="476">
        <v>0</v>
      </c>
      <c r="BK84" s="476">
        <v>0</v>
      </c>
      <c r="BL84" s="476">
        <v>0</v>
      </c>
      <c r="BM84" s="476"/>
      <c r="BN84" s="476">
        <v>0</v>
      </c>
      <c r="BO84" s="476">
        <v>0</v>
      </c>
      <c r="BP84" s="476">
        <v>0</v>
      </c>
      <c r="BQ84" s="476"/>
      <c r="BR84" s="476">
        <v>109240.37700000001</v>
      </c>
      <c r="BS84" s="476">
        <v>96391.104999999996</v>
      </c>
      <c r="BT84" s="476">
        <v>205631.486</v>
      </c>
      <c r="BU84" s="478" t="s">
        <v>568</v>
      </c>
      <c r="BV84" s="476">
        <v>105397.916</v>
      </c>
      <c r="BW84" s="476">
        <v>92125.827999999994</v>
      </c>
      <c r="BX84" s="476">
        <v>197523.745</v>
      </c>
      <c r="BY84" s="476"/>
      <c r="BZ84" s="476">
        <v>109240.37700000001</v>
      </c>
      <c r="CA84" s="476">
        <v>96391.104999999996</v>
      </c>
      <c r="CB84" s="476">
        <v>205631.486</v>
      </c>
    </row>
    <row r="85" spans="1:80" s="474" customFormat="1" ht="8.4499999999999993" customHeight="1">
      <c r="A85" s="479" t="s">
        <v>569</v>
      </c>
      <c r="B85" s="480">
        <v>80204.398000000001</v>
      </c>
      <c r="C85" s="480">
        <v>93131.032000000007</v>
      </c>
      <c r="D85" s="480">
        <v>173335.43100000001</v>
      </c>
      <c r="E85" s="480"/>
      <c r="F85" s="480">
        <v>35440.250999999997</v>
      </c>
      <c r="G85" s="480">
        <v>4953.1570000000002</v>
      </c>
      <c r="H85" s="480">
        <v>40393.409</v>
      </c>
      <c r="I85" s="480"/>
      <c r="J85" s="480">
        <v>0</v>
      </c>
      <c r="K85" s="480">
        <v>118390.848</v>
      </c>
      <c r="L85" s="480">
        <v>118390.848</v>
      </c>
      <c r="M85" s="479" t="s">
        <v>569</v>
      </c>
      <c r="N85" s="480">
        <v>247351.57399999999</v>
      </c>
      <c r="O85" s="480">
        <v>90216.021999999997</v>
      </c>
      <c r="P85" s="480">
        <v>337567.59600000002</v>
      </c>
      <c r="Q85" s="480"/>
      <c r="R85" s="480">
        <v>92161.092999999993</v>
      </c>
      <c r="S85" s="480">
        <v>9834.2630000000008</v>
      </c>
      <c r="T85" s="480">
        <v>101995.357</v>
      </c>
      <c r="U85" s="480"/>
      <c r="V85" s="480">
        <v>282324.32900000003</v>
      </c>
      <c r="W85" s="480">
        <v>273656.587</v>
      </c>
      <c r="X85" s="480">
        <v>555980.91599999997</v>
      </c>
      <c r="Y85" s="479" t="s">
        <v>569</v>
      </c>
      <c r="Z85" s="480">
        <v>30376.638999999999</v>
      </c>
      <c r="AA85" s="480">
        <v>4180.1549999999997</v>
      </c>
      <c r="AB85" s="480">
        <v>34556.794999999998</v>
      </c>
      <c r="AC85" s="480"/>
      <c r="AD85" s="480">
        <v>673526.07400000002</v>
      </c>
      <c r="AE85" s="480">
        <v>253746.13200000001</v>
      </c>
      <c r="AF85" s="480">
        <v>927272.20600000001</v>
      </c>
      <c r="AG85" s="480"/>
      <c r="AH85" s="480">
        <v>2185.0749999999998</v>
      </c>
      <c r="AI85" s="480">
        <v>495.46800000000002</v>
      </c>
      <c r="AJ85" s="480">
        <v>2680.5430000000001</v>
      </c>
      <c r="AK85" s="479" t="s">
        <v>569</v>
      </c>
      <c r="AL85" s="480">
        <v>20343.753000000001</v>
      </c>
      <c r="AM85" s="480">
        <v>9386.616</v>
      </c>
      <c r="AN85" s="480">
        <v>29730.37</v>
      </c>
      <c r="AO85" s="480"/>
      <c r="AP85" s="480">
        <v>13328.299000000001</v>
      </c>
      <c r="AQ85" s="480">
        <v>982.30499999999995</v>
      </c>
      <c r="AR85" s="480">
        <v>14310.605</v>
      </c>
      <c r="AS85" s="480"/>
      <c r="AT85" s="480">
        <v>37543.874000000003</v>
      </c>
      <c r="AU85" s="480">
        <v>219875.84099999999</v>
      </c>
      <c r="AV85" s="480">
        <v>257419.71599999999</v>
      </c>
      <c r="AW85" s="479" t="s">
        <v>569</v>
      </c>
      <c r="AX85" s="480">
        <v>675.36500000000001</v>
      </c>
      <c r="AY85" s="480">
        <v>13.012</v>
      </c>
      <c r="AZ85" s="480">
        <v>688.37699999999995</v>
      </c>
      <c r="BA85" s="480"/>
      <c r="BB85" s="480">
        <v>293.39499999999998</v>
      </c>
      <c r="BC85" s="480">
        <v>12536.326999999999</v>
      </c>
      <c r="BD85" s="480">
        <v>12829.722</v>
      </c>
      <c r="BE85" s="480"/>
      <c r="BF85" s="480">
        <v>18035.359</v>
      </c>
      <c r="BG85" s="480">
        <v>25342.545999999998</v>
      </c>
      <c r="BH85" s="480">
        <v>43377.904999999999</v>
      </c>
      <c r="BI85" s="479" t="s">
        <v>569</v>
      </c>
      <c r="BJ85" s="480">
        <v>1879.2639999999999</v>
      </c>
      <c r="BK85" s="480">
        <v>1.776</v>
      </c>
      <c r="BL85" s="480">
        <v>1881.0409999999999</v>
      </c>
      <c r="BM85" s="480"/>
      <c r="BN85" s="480">
        <v>0</v>
      </c>
      <c r="BO85" s="480">
        <v>4140.3999999999996</v>
      </c>
      <c r="BP85" s="480">
        <v>4140.3999999999996</v>
      </c>
      <c r="BQ85" s="480"/>
      <c r="BR85" s="480">
        <v>1535668.7420000001</v>
      </c>
      <c r="BS85" s="480">
        <v>1120882.4870000002</v>
      </c>
      <c r="BT85" s="480">
        <v>2656551.2370000002</v>
      </c>
      <c r="BU85" s="479" t="s">
        <v>569</v>
      </c>
      <c r="BV85" s="480">
        <v>0</v>
      </c>
      <c r="BW85" s="480">
        <v>121440.966</v>
      </c>
      <c r="BX85" s="480">
        <v>121440.966</v>
      </c>
      <c r="BY85" s="480"/>
      <c r="BZ85" s="480">
        <v>1535668.7420000001</v>
      </c>
      <c r="CA85" s="480">
        <v>1123932.6050000002</v>
      </c>
      <c r="CB85" s="480">
        <v>2659601.3550000004</v>
      </c>
    </row>
    <row r="86" spans="1:80" s="474" customFormat="1" ht="8.4499999999999993" customHeight="1">
      <c r="A86" s="479" t="s">
        <v>570</v>
      </c>
      <c r="B86" s="480">
        <v>512129.91700000002</v>
      </c>
      <c r="C86" s="480">
        <v>427793.61300000001</v>
      </c>
      <c r="D86" s="480">
        <v>939923.53099999996</v>
      </c>
      <c r="E86" s="480"/>
      <c r="F86" s="480">
        <v>9406.5149999999994</v>
      </c>
      <c r="G86" s="480">
        <v>1852.4690000000001</v>
      </c>
      <c r="H86" s="480">
        <v>11258.985000000001</v>
      </c>
      <c r="I86" s="480"/>
      <c r="J86" s="480">
        <v>1048994.4350000001</v>
      </c>
      <c r="K86" s="480">
        <v>964254.01699999999</v>
      </c>
      <c r="L86" s="480">
        <v>2013248.453</v>
      </c>
      <c r="M86" s="479" t="s">
        <v>570</v>
      </c>
      <c r="N86" s="480">
        <v>29596.394</v>
      </c>
      <c r="O86" s="480">
        <v>21827.911</v>
      </c>
      <c r="P86" s="480">
        <v>51424.305</v>
      </c>
      <c r="Q86" s="480"/>
      <c r="R86" s="480">
        <v>84009.65</v>
      </c>
      <c r="S86" s="480">
        <v>65582.131999999998</v>
      </c>
      <c r="T86" s="480">
        <v>149591.783</v>
      </c>
      <c r="U86" s="480"/>
      <c r="V86" s="480">
        <v>1182032.7069999999</v>
      </c>
      <c r="W86" s="480">
        <v>1922435.344</v>
      </c>
      <c r="X86" s="480">
        <v>3104468.0520000001</v>
      </c>
      <c r="Y86" s="479" t="s">
        <v>570</v>
      </c>
      <c r="Z86" s="480">
        <v>14778.611000000001</v>
      </c>
      <c r="AA86" s="480">
        <v>2987.5680000000002</v>
      </c>
      <c r="AB86" s="480">
        <v>17766.179</v>
      </c>
      <c r="AC86" s="480"/>
      <c r="AD86" s="480">
        <v>317774.15100000001</v>
      </c>
      <c r="AE86" s="480">
        <v>242377.14499999999</v>
      </c>
      <c r="AF86" s="480">
        <v>560151.29700000002</v>
      </c>
      <c r="AG86" s="480"/>
      <c r="AH86" s="480">
        <v>25858.77</v>
      </c>
      <c r="AI86" s="480">
        <v>24962.195</v>
      </c>
      <c r="AJ86" s="480">
        <v>50820.966</v>
      </c>
      <c r="AK86" s="479" t="s">
        <v>570</v>
      </c>
      <c r="AL86" s="480">
        <v>6329.5919999999996</v>
      </c>
      <c r="AM86" s="480">
        <v>3552.326</v>
      </c>
      <c r="AN86" s="480">
        <v>9881.9179999999997</v>
      </c>
      <c r="AO86" s="480"/>
      <c r="AP86" s="480">
        <v>1340.5640000000001</v>
      </c>
      <c r="AQ86" s="480">
        <v>758.13900000000001</v>
      </c>
      <c r="AR86" s="480">
        <v>2098.7040000000002</v>
      </c>
      <c r="AS86" s="480"/>
      <c r="AT86" s="480">
        <v>873.66600000000005</v>
      </c>
      <c r="AU86" s="480">
        <v>24401.171999999999</v>
      </c>
      <c r="AV86" s="480">
        <v>25274.839</v>
      </c>
      <c r="AW86" s="479" t="s">
        <v>570</v>
      </c>
      <c r="AX86" s="480">
        <v>22917.258999999998</v>
      </c>
      <c r="AY86" s="480">
        <v>0</v>
      </c>
      <c r="AZ86" s="480">
        <v>22917.26</v>
      </c>
      <c r="BA86" s="480"/>
      <c r="BB86" s="480">
        <v>0</v>
      </c>
      <c r="BC86" s="480">
        <v>1.0489999999999999</v>
      </c>
      <c r="BD86" s="480">
        <v>1.0489999999999999</v>
      </c>
      <c r="BE86" s="480"/>
      <c r="BF86" s="480">
        <v>0</v>
      </c>
      <c r="BG86" s="480">
        <v>0</v>
      </c>
      <c r="BH86" s="480">
        <v>0</v>
      </c>
      <c r="BI86" s="479" t="s">
        <v>570</v>
      </c>
      <c r="BJ86" s="480">
        <v>0</v>
      </c>
      <c r="BK86" s="480">
        <v>0</v>
      </c>
      <c r="BL86" s="480">
        <v>0</v>
      </c>
      <c r="BM86" s="480"/>
      <c r="BN86" s="480">
        <v>0</v>
      </c>
      <c r="BO86" s="480">
        <v>0</v>
      </c>
      <c r="BP86" s="480">
        <v>0</v>
      </c>
      <c r="BQ86" s="480"/>
      <c r="BR86" s="480">
        <v>3256042.2310000001</v>
      </c>
      <c r="BS86" s="480">
        <v>3702785.0799999996</v>
      </c>
      <c r="BT86" s="480">
        <v>6958827.3209999986</v>
      </c>
      <c r="BU86" s="479" t="s">
        <v>570</v>
      </c>
      <c r="BV86" s="480">
        <v>1048994.4350000001</v>
      </c>
      <c r="BW86" s="480">
        <v>964559.96</v>
      </c>
      <c r="BX86" s="480">
        <v>2013554.395</v>
      </c>
      <c r="BY86" s="480"/>
      <c r="BZ86" s="480">
        <v>3256042.2310000001</v>
      </c>
      <c r="CA86" s="480">
        <v>3703091.0229999996</v>
      </c>
      <c r="CB86" s="480">
        <v>6959133.2629999984</v>
      </c>
    </row>
    <row r="87" spans="1:80" s="474" customFormat="1" ht="8.4499999999999993" customHeight="1">
      <c r="A87" s="478" t="s">
        <v>571</v>
      </c>
      <c r="B87" s="476">
        <v>512129.91700000002</v>
      </c>
      <c r="C87" s="476">
        <v>427793.61300000001</v>
      </c>
      <c r="D87" s="476">
        <v>939923.53099999996</v>
      </c>
      <c r="E87" s="476"/>
      <c r="F87" s="476">
        <v>9406.5149999999994</v>
      </c>
      <c r="G87" s="476">
        <v>1852.4690000000001</v>
      </c>
      <c r="H87" s="476">
        <v>11258.985000000001</v>
      </c>
      <c r="I87" s="476"/>
      <c r="J87" s="476">
        <v>1048994.4350000001</v>
      </c>
      <c r="K87" s="476">
        <v>964254.01699999999</v>
      </c>
      <c r="L87" s="476">
        <v>2013248.453</v>
      </c>
      <c r="M87" s="478" t="s">
        <v>571</v>
      </c>
      <c r="N87" s="476">
        <v>29596.394</v>
      </c>
      <c r="O87" s="476">
        <v>21827.911</v>
      </c>
      <c r="P87" s="476">
        <v>51424.305</v>
      </c>
      <c r="Q87" s="476"/>
      <c r="R87" s="476">
        <v>84009.65</v>
      </c>
      <c r="S87" s="476">
        <v>65582.131999999998</v>
      </c>
      <c r="T87" s="476">
        <v>149591.783</v>
      </c>
      <c r="U87" s="476"/>
      <c r="V87" s="476">
        <v>1182032.7069999999</v>
      </c>
      <c r="W87" s="476">
        <v>1922435.344</v>
      </c>
      <c r="X87" s="476">
        <v>3104468.0520000001</v>
      </c>
      <c r="Y87" s="478" t="s">
        <v>571</v>
      </c>
      <c r="Z87" s="476">
        <v>14778.611000000001</v>
      </c>
      <c r="AA87" s="476">
        <v>2987.5680000000002</v>
      </c>
      <c r="AB87" s="476">
        <v>17766.179</v>
      </c>
      <c r="AC87" s="476"/>
      <c r="AD87" s="476">
        <v>317774.15100000001</v>
      </c>
      <c r="AE87" s="476">
        <v>242377.14499999999</v>
      </c>
      <c r="AF87" s="476">
        <v>560151.29700000002</v>
      </c>
      <c r="AG87" s="476"/>
      <c r="AH87" s="476">
        <v>25858.77</v>
      </c>
      <c r="AI87" s="476">
        <v>24962.195</v>
      </c>
      <c r="AJ87" s="476">
        <v>50820.966</v>
      </c>
      <c r="AK87" s="478" t="s">
        <v>571</v>
      </c>
      <c r="AL87" s="476">
        <v>6329.5919999999996</v>
      </c>
      <c r="AM87" s="476">
        <v>3552.326</v>
      </c>
      <c r="AN87" s="476">
        <v>9881.9179999999997</v>
      </c>
      <c r="AO87" s="476"/>
      <c r="AP87" s="476">
        <v>1340.5640000000001</v>
      </c>
      <c r="AQ87" s="476">
        <v>758.13900000000001</v>
      </c>
      <c r="AR87" s="476">
        <v>2098.7040000000002</v>
      </c>
      <c r="AS87" s="476"/>
      <c r="AT87" s="476">
        <v>873.66600000000005</v>
      </c>
      <c r="AU87" s="476">
        <v>24401.171999999999</v>
      </c>
      <c r="AV87" s="476">
        <v>25274.839</v>
      </c>
      <c r="AW87" s="478" t="s">
        <v>571</v>
      </c>
      <c r="AX87" s="476">
        <v>22917.258999999998</v>
      </c>
      <c r="AY87" s="476">
        <v>0</v>
      </c>
      <c r="AZ87" s="476">
        <v>22917.26</v>
      </c>
      <c r="BA87" s="476"/>
      <c r="BB87" s="476">
        <v>0</v>
      </c>
      <c r="BC87" s="476">
        <v>1.0489999999999999</v>
      </c>
      <c r="BD87" s="476">
        <v>1.0489999999999999</v>
      </c>
      <c r="BE87" s="476"/>
      <c r="BF87" s="476">
        <v>0</v>
      </c>
      <c r="BG87" s="476">
        <v>0</v>
      </c>
      <c r="BH87" s="476">
        <v>0</v>
      </c>
      <c r="BI87" s="478" t="s">
        <v>571</v>
      </c>
      <c r="BJ87" s="476">
        <v>0</v>
      </c>
      <c r="BK87" s="476">
        <v>0</v>
      </c>
      <c r="BL87" s="476">
        <v>0</v>
      </c>
      <c r="BM87" s="476"/>
      <c r="BN87" s="476">
        <v>0</v>
      </c>
      <c r="BO87" s="476">
        <v>0</v>
      </c>
      <c r="BP87" s="476">
        <v>0</v>
      </c>
      <c r="BQ87" s="476"/>
      <c r="BR87" s="476">
        <v>3256042.2310000001</v>
      </c>
      <c r="BS87" s="476">
        <v>3702785.0799999996</v>
      </c>
      <c r="BT87" s="476">
        <v>6958827.3209999986</v>
      </c>
      <c r="BU87" s="478" t="s">
        <v>571</v>
      </c>
      <c r="BV87" s="476">
        <v>1048994.4350000001</v>
      </c>
      <c r="BW87" s="476">
        <v>964559.96</v>
      </c>
      <c r="BX87" s="476">
        <v>2013554.395</v>
      </c>
      <c r="BY87" s="476"/>
      <c r="BZ87" s="476">
        <v>3256042.2310000001</v>
      </c>
      <c r="CA87" s="476">
        <v>3703091.0229999996</v>
      </c>
      <c r="CB87" s="476">
        <v>6959133.2629999984</v>
      </c>
    </row>
    <row r="88" spans="1:80" s="474" customFormat="1" ht="8.4499999999999993" customHeight="1">
      <c r="A88" s="478" t="s">
        <v>572</v>
      </c>
      <c r="B88" s="476">
        <v>0</v>
      </c>
      <c r="C88" s="476">
        <v>0</v>
      </c>
      <c r="D88" s="476">
        <v>0</v>
      </c>
      <c r="E88" s="476"/>
      <c r="F88" s="476">
        <v>0</v>
      </c>
      <c r="G88" s="476">
        <v>0</v>
      </c>
      <c r="H88" s="476">
        <v>0</v>
      </c>
      <c r="I88" s="476"/>
      <c r="J88" s="476">
        <v>0</v>
      </c>
      <c r="K88" s="476">
        <v>0</v>
      </c>
      <c r="L88" s="476">
        <v>0</v>
      </c>
      <c r="M88" s="478" t="s">
        <v>572</v>
      </c>
      <c r="N88" s="476">
        <v>0</v>
      </c>
      <c r="O88" s="476">
        <v>0</v>
      </c>
      <c r="P88" s="476">
        <v>0</v>
      </c>
      <c r="Q88" s="476"/>
      <c r="R88" s="476">
        <v>0</v>
      </c>
      <c r="S88" s="476">
        <v>0</v>
      </c>
      <c r="T88" s="476">
        <v>0</v>
      </c>
      <c r="U88" s="476"/>
      <c r="V88" s="476">
        <v>0</v>
      </c>
      <c r="W88" s="476">
        <v>0</v>
      </c>
      <c r="X88" s="476">
        <v>0</v>
      </c>
      <c r="Y88" s="478" t="s">
        <v>572</v>
      </c>
      <c r="Z88" s="476">
        <v>0</v>
      </c>
      <c r="AA88" s="476">
        <v>0</v>
      </c>
      <c r="AB88" s="476">
        <v>0</v>
      </c>
      <c r="AC88" s="476"/>
      <c r="AD88" s="476">
        <v>0</v>
      </c>
      <c r="AE88" s="476">
        <v>0</v>
      </c>
      <c r="AF88" s="476">
        <v>0</v>
      </c>
      <c r="AG88" s="476"/>
      <c r="AH88" s="476">
        <v>0</v>
      </c>
      <c r="AI88" s="476">
        <v>0</v>
      </c>
      <c r="AJ88" s="476">
        <v>0</v>
      </c>
      <c r="AK88" s="478" t="s">
        <v>572</v>
      </c>
      <c r="AL88" s="476">
        <v>0</v>
      </c>
      <c r="AM88" s="476">
        <v>0</v>
      </c>
      <c r="AN88" s="476">
        <v>0</v>
      </c>
      <c r="AO88" s="476"/>
      <c r="AP88" s="476">
        <v>0</v>
      </c>
      <c r="AQ88" s="476">
        <v>0</v>
      </c>
      <c r="AR88" s="476">
        <v>0</v>
      </c>
      <c r="AS88" s="476"/>
      <c r="AT88" s="476">
        <v>0</v>
      </c>
      <c r="AU88" s="476">
        <v>0</v>
      </c>
      <c r="AV88" s="476">
        <v>0</v>
      </c>
      <c r="AW88" s="478" t="s">
        <v>572</v>
      </c>
      <c r="AX88" s="476">
        <v>0</v>
      </c>
      <c r="AY88" s="476">
        <v>0</v>
      </c>
      <c r="AZ88" s="476">
        <v>0</v>
      </c>
      <c r="BA88" s="476"/>
      <c r="BB88" s="476">
        <v>0</v>
      </c>
      <c r="BC88" s="476">
        <v>0</v>
      </c>
      <c r="BD88" s="476">
        <v>0</v>
      </c>
      <c r="BE88" s="476"/>
      <c r="BF88" s="476">
        <v>0</v>
      </c>
      <c r="BG88" s="476">
        <v>0</v>
      </c>
      <c r="BH88" s="476">
        <v>0</v>
      </c>
      <c r="BI88" s="478" t="s">
        <v>572</v>
      </c>
      <c r="BJ88" s="476">
        <v>0</v>
      </c>
      <c r="BK88" s="476">
        <v>0</v>
      </c>
      <c r="BL88" s="476">
        <v>0</v>
      </c>
      <c r="BM88" s="476"/>
      <c r="BN88" s="476">
        <v>0</v>
      </c>
      <c r="BO88" s="476">
        <v>0</v>
      </c>
      <c r="BP88" s="476">
        <v>0</v>
      </c>
      <c r="BQ88" s="476"/>
      <c r="BR88" s="476">
        <v>0</v>
      </c>
      <c r="BS88" s="476">
        <v>0</v>
      </c>
      <c r="BT88" s="476">
        <v>0</v>
      </c>
      <c r="BU88" s="478" t="s">
        <v>572</v>
      </c>
      <c r="BV88" s="476">
        <v>0</v>
      </c>
      <c r="BW88" s="476">
        <v>0</v>
      </c>
      <c r="BX88" s="476">
        <v>0</v>
      </c>
      <c r="BY88" s="476"/>
      <c r="BZ88" s="476">
        <v>0</v>
      </c>
      <c r="CA88" s="476">
        <v>0</v>
      </c>
      <c r="CB88" s="476">
        <v>0</v>
      </c>
    </row>
    <row r="89" spans="1:80" s="35" customFormat="1" ht="3.2" customHeight="1">
      <c r="A89" s="478"/>
      <c r="B89" s="476"/>
      <c r="C89" s="476"/>
      <c r="D89" s="476"/>
      <c r="E89" s="476"/>
      <c r="F89" s="476"/>
      <c r="G89" s="476"/>
      <c r="H89" s="476"/>
      <c r="I89" s="476"/>
      <c r="J89" s="476"/>
      <c r="K89" s="476"/>
      <c r="L89" s="476"/>
      <c r="M89" s="478"/>
      <c r="N89" s="476"/>
      <c r="O89" s="476"/>
      <c r="P89" s="476"/>
      <c r="Q89" s="476"/>
      <c r="R89" s="476"/>
      <c r="S89" s="476"/>
      <c r="T89" s="476"/>
      <c r="U89" s="476"/>
      <c r="V89" s="476"/>
      <c r="W89" s="476"/>
      <c r="X89" s="476"/>
      <c r="Y89" s="478"/>
      <c r="Z89" s="476"/>
      <c r="AA89" s="476"/>
      <c r="AB89" s="476"/>
      <c r="AC89" s="476"/>
      <c r="AD89" s="476"/>
      <c r="AE89" s="476"/>
      <c r="AF89" s="476"/>
      <c r="AG89" s="476"/>
      <c r="AH89" s="476"/>
      <c r="AI89" s="476"/>
      <c r="AJ89" s="476"/>
      <c r="AK89" s="478"/>
      <c r="AL89" s="476"/>
      <c r="AM89" s="476"/>
      <c r="AN89" s="476"/>
      <c r="AO89" s="476"/>
      <c r="AP89" s="476"/>
      <c r="AQ89" s="476"/>
      <c r="AR89" s="476"/>
      <c r="AS89" s="476"/>
      <c r="AT89" s="476"/>
      <c r="AU89" s="476"/>
      <c r="AV89" s="476"/>
      <c r="AW89" s="478"/>
      <c r="AX89" s="476"/>
      <c r="AY89" s="476"/>
      <c r="AZ89" s="476"/>
      <c r="BA89" s="476"/>
      <c r="BB89" s="476"/>
      <c r="BC89" s="476"/>
      <c r="BD89" s="476"/>
      <c r="BE89" s="476"/>
      <c r="BF89" s="476"/>
      <c r="BG89" s="476"/>
      <c r="BH89" s="476"/>
      <c r="BI89" s="478"/>
      <c r="BJ89" s="476"/>
      <c r="BK89" s="476"/>
      <c r="BL89" s="476"/>
      <c r="BM89" s="476"/>
      <c r="BN89" s="476"/>
      <c r="BO89" s="476"/>
      <c r="BP89" s="476"/>
      <c r="BQ89" s="476"/>
      <c r="BR89" s="476"/>
      <c r="BS89" s="476"/>
      <c r="BT89" s="476"/>
      <c r="BU89" s="478"/>
      <c r="BV89" s="476"/>
      <c r="BW89" s="476"/>
      <c r="BX89" s="476"/>
      <c r="BY89" s="476"/>
      <c r="BZ89" s="476"/>
      <c r="CA89" s="476"/>
      <c r="CB89" s="476"/>
    </row>
    <row r="90" spans="1:80" s="474" customFormat="1" ht="8.4499999999999993" customHeight="1">
      <c r="A90" s="539" t="s">
        <v>573</v>
      </c>
      <c r="B90" s="472">
        <v>665943.35</v>
      </c>
      <c r="C90" s="472">
        <v>245216.04199999999</v>
      </c>
      <c r="D90" s="472">
        <v>911159.39199999999</v>
      </c>
      <c r="E90" s="472"/>
      <c r="F90" s="472">
        <v>5526.1840000000002</v>
      </c>
      <c r="G90" s="472">
        <v>0</v>
      </c>
      <c r="H90" s="472">
        <v>5526.1840000000002</v>
      </c>
      <c r="I90" s="472"/>
      <c r="J90" s="472">
        <v>1125666.5319999999</v>
      </c>
      <c r="K90" s="472">
        <v>291169.64299999998</v>
      </c>
      <c r="L90" s="472">
        <v>1416836.175</v>
      </c>
      <c r="M90" s="539" t="s">
        <v>573</v>
      </c>
      <c r="N90" s="472">
        <v>7477.6210000000001</v>
      </c>
      <c r="O90" s="472">
        <v>4186.5439999999999</v>
      </c>
      <c r="P90" s="472">
        <v>11664.165999999999</v>
      </c>
      <c r="Q90" s="472"/>
      <c r="R90" s="472">
        <v>113409.326</v>
      </c>
      <c r="S90" s="472">
        <v>25573.069</v>
      </c>
      <c r="T90" s="472">
        <v>138982.39499999999</v>
      </c>
      <c r="U90" s="472"/>
      <c r="V90" s="472">
        <v>231014.80600000001</v>
      </c>
      <c r="W90" s="472">
        <v>105188.353</v>
      </c>
      <c r="X90" s="472">
        <v>336203.15899999999</v>
      </c>
      <c r="Y90" s="539" t="s">
        <v>573</v>
      </c>
      <c r="Z90" s="472">
        <v>1017010.751</v>
      </c>
      <c r="AA90" s="472">
        <v>2585.672</v>
      </c>
      <c r="AB90" s="472">
        <v>1019596.423</v>
      </c>
      <c r="AC90" s="472"/>
      <c r="AD90" s="472">
        <v>751425.76800000004</v>
      </c>
      <c r="AE90" s="472">
        <v>93663.97</v>
      </c>
      <c r="AF90" s="472">
        <v>845089.73899999994</v>
      </c>
      <c r="AG90" s="472"/>
      <c r="AH90" s="472">
        <v>110473.02099999999</v>
      </c>
      <c r="AI90" s="472">
        <v>49.972999999999999</v>
      </c>
      <c r="AJ90" s="472">
        <v>110522.995</v>
      </c>
      <c r="AK90" s="539" t="s">
        <v>573</v>
      </c>
      <c r="AL90" s="472">
        <v>139594.71100000001</v>
      </c>
      <c r="AM90" s="472">
        <v>1675.9639999999999</v>
      </c>
      <c r="AN90" s="472">
        <v>141270.67499999999</v>
      </c>
      <c r="AO90" s="472"/>
      <c r="AP90" s="472">
        <v>46065.584999999999</v>
      </c>
      <c r="AQ90" s="472">
        <v>0</v>
      </c>
      <c r="AR90" s="472">
        <v>46065.584999999999</v>
      </c>
      <c r="AS90" s="472"/>
      <c r="AT90" s="472">
        <v>43334.853000000003</v>
      </c>
      <c r="AU90" s="472">
        <v>613.43100000000004</v>
      </c>
      <c r="AV90" s="472">
        <v>43948.285000000003</v>
      </c>
      <c r="AW90" s="539" t="s">
        <v>573</v>
      </c>
      <c r="AX90" s="472">
        <v>4200</v>
      </c>
      <c r="AY90" s="472">
        <v>0</v>
      </c>
      <c r="AZ90" s="472">
        <v>4200</v>
      </c>
      <c r="BA90" s="472"/>
      <c r="BB90" s="472">
        <v>8201.5360000000001</v>
      </c>
      <c r="BC90" s="472">
        <v>0</v>
      </c>
      <c r="BD90" s="472">
        <v>8201.5360000000001</v>
      </c>
      <c r="BE90" s="472"/>
      <c r="BF90" s="472">
        <v>10000</v>
      </c>
      <c r="BG90" s="472">
        <v>0</v>
      </c>
      <c r="BH90" s="472">
        <v>10000</v>
      </c>
      <c r="BI90" s="539" t="s">
        <v>573</v>
      </c>
      <c r="BJ90" s="472">
        <v>0</v>
      </c>
      <c r="BK90" s="472">
        <v>0</v>
      </c>
      <c r="BL90" s="472">
        <v>0</v>
      </c>
      <c r="BM90" s="472"/>
      <c r="BN90" s="472">
        <v>175267.54199999999</v>
      </c>
      <c r="BO90" s="472">
        <v>31.013000000000002</v>
      </c>
      <c r="BP90" s="472">
        <v>175298.55600000001</v>
      </c>
      <c r="BQ90" s="472"/>
      <c r="BR90" s="472">
        <v>4454611.5860000011</v>
      </c>
      <c r="BS90" s="472">
        <v>769953.674</v>
      </c>
      <c r="BT90" s="472">
        <v>5224565.2650000006</v>
      </c>
      <c r="BU90" s="539" t="s">
        <v>573</v>
      </c>
      <c r="BV90" s="472">
        <v>1125666.5319999999</v>
      </c>
      <c r="BW90" s="472">
        <v>436988.51299999998</v>
      </c>
      <c r="BX90" s="472">
        <v>1562655.0449999999</v>
      </c>
      <c r="BY90" s="472"/>
      <c r="BZ90" s="472">
        <v>4454611.5860000011</v>
      </c>
      <c r="CA90" s="472">
        <v>915772.54399999999</v>
      </c>
      <c r="CB90" s="472">
        <v>5370384.1350000007</v>
      </c>
    </row>
    <row r="91" spans="1:80" s="474" customFormat="1" ht="8.4499999999999993" customHeight="1">
      <c r="A91" s="478" t="s">
        <v>574</v>
      </c>
      <c r="B91" s="476">
        <v>344873.32900000003</v>
      </c>
      <c r="C91" s="476">
        <v>202602.43799999999</v>
      </c>
      <c r="D91" s="476">
        <v>547475.76800000004</v>
      </c>
      <c r="E91" s="476"/>
      <c r="F91" s="476">
        <v>26.184000000000001</v>
      </c>
      <c r="G91" s="476">
        <v>0</v>
      </c>
      <c r="H91" s="476">
        <v>26.184000000000001</v>
      </c>
      <c r="I91" s="476"/>
      <c r="J91" s="476">
        <v>1020512.269</v>
      </c>
      <c r="K91" s="476">
        <v>149675.747</v>
      </c>
      <c r="L91" s="476">
        <v>1170188.017</v>
      </c>
      <c r="M91" s="478" t="s">
        <v>574</v>
      </c>
      <c r="N91" s="476">
        <v>6702.1090000000004</v>
      </c>
      <c r="O91" s="476">
        <v>3746.3649999999998</v>
      </c>
      <c r="P91" s="476">
        <v>10448.475</v>
      </c>
      <c r="Q91" s="476"/>
      <c r="R91" s="476">
        <v>10324.564</v>
      </c>
      <c r="S91" s="476">
        <v>16383.406000000001</v>
      </c>
      <c r="T91" s="476">
        <v>26707.971000000001</v>
      </c>
      <c r="U91" s="476"/>
      <c r="V91" s="476">
        <v>206120.06299999999</v>
      </c>
      <c r="W91" s="476">
        <v>75227.281000000003</v>
      </c>
      <c r="X91" s="476">
        <v>281347.34499999997</v>
      </c>
      <c r="Y91" s="478" t="s">
        <v>574</v>
      </c>
      <c r="Z91" s="476">
        <v>1017009.819</v>
      </c>
      <c r="AA91" s="476">
        <v>2583.364</v>
      </c>
      <c r="AB91" s="476">
        <v>1019593.184</v>
      </c>
      <c r="AC91" s="476"/>
      <c r="AD91" s="476">
        <v>510256.712</v>
      </c>
      <c r="AE91" s="476">
        <v>78118.057000000001</v>
      </c>
      <c r="AF91" s="476">
        <v>588374.77</v>
      </c>
      <c r="AG91" s="476"/>
      <c r="AH91" s="476">
        <v>704.32399999999996</v>
      </c>
      <c r="AI91" s="476">
        <v>0</v>
      </c>
      <c r="AJ91" s="476">
        <v>704.32399999999996</v>
      </c>
      <c r="AK91" s="478" t="s">
        <v>574</v>
      </c>
      <c r="AL91" s="476">
        <v>3315.2719999999999</v>
      </c>
      <c r="AM91" s="476">
        <v>1675.9639999999999</v>
      </c>
      <c r="AN91" s="476">
        <v>4991.2370000000001</v>
      </c>
      <c r="AO91" s="476"/>
      <c r="AP91" s="476">
        <v>0</v>
      </c>
      <c r="AQ91" s="476">
        <v>0</v>
      </c>
      <c r="AR91" s="476">
        <v>0</v>
      </c>
      <c r="AS91" s="476"/>
      <c r="AT91" s="476">
        <v>5143.1760000000004</v>
      </c>
      <c r="AU91" s="476">
        <v>613.43100000000004</v>
      </c>
      <c r="AV91" s="476">
        <v>5756.6080000000002</v>
      </c>
      <c r="AW91" s="478" t="s">
        <v>574</v>
      </c>
      <c r="AX91" s="476">
        <v>0</v>
      </c>
      <c r="AY91" s="476">
        <v>0</v>
      </c>
      <c r="AZ91" s="476">
        <v>0</v>
      </c>
      <c r="BA91" s="476"/>
      <c r="BB91" s="476">
        <v>0</v>
      </c>
      <c r="BC91" s="476">
        <v>0</v>
      </c>
      <c r="BD91" s="476">
        <v>0</v>
      </c>
      <c r="BE91" s="476"/>
      <c r="BF91" s="476">
        <v>0</v>
      </c>
      <c r="BG91" s="476">
        <v>0</v>
      </c>
      <c r="BH91" s="476">
        <v>0</v>
      </c>
      <c r="BI91" s="478" t="s">
        <v>574</v>
      </c>
      <c r="BJ91" s="476">
        <v>0</v>
      </c>
      <c r="BK91" s="476">
        <v>0</v>
      </c>
      <c r="BL91" s="476">
        <v>0</v>
      </c>
      <c r="BM91" s="476"/>
      <c r="BN91" s="476">
        <v>267.54199999999997</v>
      </c>
      <c r="BO91" s="476">
        <v>31.013000000000002</v>
      </c>
      <c r="BP91" s="476">
        <v>298.55599999999998</v>
      </c>
      <c r="BQ91" s="476"/>
      <c r="BR91" s="476">
        <v>3125255.3629999999</v>
      </c>
      <c r="BS91" s="476">
        <v>530657.06600000011</v>
      </c>
      <c r="BT91" s="476">
        <v>3655912.4390000002</v>
      </c>
      <c r="BU91" s="478" t="s">
        <v>574</v>
      </c>
      <c r="BV91" s="476">
        <v>1020512.269</v>
      </c>
      <c r="BW91" s="476">
        <v>295494.61700000003</v>
      </c>
      <c r="BX91" s="476">
        <v>1316006.8859999999</v>
      </c>
      <c r="BY91" s="476"/>
      <c r="BZ91" s="476">
        <v>3125255.3629999999</v>
      </c>
      <c r="CA91" s="476">
        <v>676475.93600000022</v>
      </c>
      <c r="CB91" s="476">
        <v>3801731.3080000002</v>
      </c>
    </row>
    <row r="92" spans="1:80" s="474" customFormat="1" ht="8.4499999999999993" customHeight="1">
      <c r="A92" s="478" t="s">
        <v>575</v>
      </c>
      <c r="B92" s="476">
        <v>71116.667000000001</v>
      </c>
      <c r="C92" s="476">
        <v>33446.726000000002</v>
      </c>
      <c r="D92" s="476">
        <v>104563.393</v>
      </c>
      <c r="E92" s="476"/>
      <c r="F92" s="476">
        <v>0</v>
      </c>
      <c r="G92" s="476">
        <v>0</v>
      </c>
      <c r="H92" s="476">
        <v>0</v>
      </c>
      <c r="I92" s="476"/>
      <c r="J92" s="476">
        <v>59044.262000000002</v>
      </c>
      <c r="K92" s="476">
        <v>100244.22</v>
      </c>
      <c r="L92" s="476">
        <v>159288.48199999999</v>
      </c>
      <c r="M92" s="478" t="s">
        <v>575</v>
      </c>
      <c r="N92" s="476">
        <v>59.097999999999999</v>
      </c>
      <c r="O92" s="476">
        <v>1.2190000000000001</v>
      </c>
      <c r="P92" s="476">
        <v>60.317</v>
      </c>
      <c r="Q92" s="476"/>
      <c r="R92" s="476">
        <v>395.34100000000001</v>
      </c>
      <c r="S92" s="476">
        <v>105.703</v>
      </c>
      <c r="T92" s="476">
        <v>501.04399999999998</v>
      </c>
      <c r="U92" s="476"/>
      <c r="V92" s="476">
        <v>14684.897000000001</v>
      </c>
      <c r="W92" s="476">
        <v>24208.22</v>
      </c>
      <c r="X92" s="476">
        <v>38893.118000000002</v>
      </c>
      <c r="Y92" s="478" t="s">
        <v>575</v>
      </c>
      <c r="Z92" s="476">
        <v>0.93200000000000005</v>
      </c>
      <c r="AA92" s="476">
        <v>2.3069999999999999</v>
      </c>
      <c r="AB92" s="476">
        <v>3.2389999999999999</v>
      </c>
      <c r="AC92" s="476"/>
      <c r="AD92" s="476">
        <v>13944.401</v>
      </c>
      <c r="AE92" s="476">
        <v>12007.752</v>
      </c>
      <c r="AF92" s="476">
        <v>25952.153999999999</v>
      </c>
      <c r="AG92" s="476"/>
      <c r="AH92" s="476">
        <v>6058.3559999999998</v>
      </c>
      <c r="AI92" s="476">
        <v>4.3529999999999998</v>
      </c>
      <c r="AJ92" s="476">
        <v>6062.71</v>
      </c>
      <c r="AK92" s="478" t="s">
        <v>575</v>
      </c>
      <c r="AL92" s="476">
        <v>0</v>
      </c>
      <c r="AM92" s="476">
        <v>0</v>
      </c>
      <c r="AN92" s="476">
        <v>0</v>
      </c>
      <c r="AO92" s="476"/>
      <c r="AP92" s="476">
        <v>0</v>
      </c>
      <c r="AQ92" s="476">
        <v>0</v>
      </c>
      <c r="AR92" s="476">
        <v>0</v>
      </c>
      <c r="AS92" s="476"/>
      <c r="AT92" s="476">
        <v>0</v>
      </c>
      <c r="AU92" s="476">
        <v>0</v>
      </c>
      <c r="AV92" s="476">
        <v>0</v>
      </c>
      <c r="AW92" s="478" t="s">
        <v>575</v>
      </c>
      <c r="AX92" s="476">
        <v>0</v>
      </c>
      <c r="AY92" s="476">
        <v>0</v>
      </c>
      <c r="AZ92" s="476">
        <v>0</v>
      </c>
      <c r="BA92" s="476"/>
      <c r="BB92" s="476">
        <v>0</v>
      </c>
      <c r="BC92" s="476">
        <v>0</v>
      </c>
      <c r="BD92" s="476">
        <v>0</v>
      </c>
      <c r="BE92" s="476"/>
      <c r="BF92" s="476">
        <v>0</v>
      </c>
      <c r="BG92" s="476">
        <v>0</v>
      </c>
      <c r="BH92" s="476">
        <v>0</v>
      </c>
      <c r="BI92" s="478" t="s">
        <v>575</v>
      </c>
      <c r="BJ92" s="476">
        <v>0</v>
      </c>
      <c r="BK92" s="476">
        <v>0</v>
      </c>
      <c r="BL92" s="476">
        <v>0</v>
      </c>
      <c r="BM92" s="476"/>
      <c r="BN92" s="476">
        <v>0</v>
      </c>
      <c r="BO92" s="476">
        <v>0</v>
      </c>
      <c r="BP92" s="476">
        <v>0</v>
      </c>
      <c r="BQ92" s="476"/>
      <c r="BR92" s="476">
        <v>165303.95400000003</v>
      </c>
      <c r="BS92" s="476">
        <v>170020.50000000003</v>
      </c>
      <c r="BT92" s="476">
        <v>335324.45699999999</v>
      </c>
      <c r="BU92" s="478" t="s">
        <v>575</v>
      </c>
      <c r="BV92" s="476">
        <v>59044.262000000002</v>
      </c>
      <c r="BW92" s="476">
        <v>100244.22</v>
      </c>
      <c r="BX92" s="476">
        <v>159288.48199999999</v>
      </c>
      <c r="BY92" s="476"/>
      <c r="BZ92" s="476">
        <v>165303.95400000003</v>
      </c>
      <c r="CA92" s="476">
        <v>170020.50000000003</v>
      </c>
      <c r="CB92" s="476">
        <v>335324.45699999999</v>
      </c>
    </row>
    <row r="93" spans="1:80" s="474" customFormat="1" ht="8.4499999999999993" customHeight="1">
      <c r="A93" s="478" t="s">
        <v>576</v>
      </c>
      <c r="B93" s="476">
        <v>249953.353</v>
      </c>
      <c r="C93" s="476">
        <v>9166.8770000000004</v>
      </c>
      <c r="D93" s="476">
        <v>259120.231</v>
      </c>
      <c r="E93" s="476"/>
      <c r="F93" s="476">
        <v>5500</v>
      </c>
      <c r="G93" s="476">
        <v>0</v>
      </c>
      <c r="H93" s="476">
        <v>5500</v>
      </c>
      <c r="I93" s="476"/>
      <c r="J93" s="476">
        <v>46110</v>
      </c>
      <c r="K93" s="476">
        <v>41249.675999999999</v>
      </c>
      <c r="L93" s="476">
        <v>87359.676000000007</v>
      </c>
      <c r="M93" s="478" t="s">
        <v>576</v>
      </c>
      <c r="N93" s="476">
        <v>716.41300000000001</v>
      </c>
      <c r="O93" s="476">
        <v>438.959</v>
      </c>
      <c r="P93" s="476">
        <v>1155.3720000000001</v>
      </c>
      <c r="Q93" s="476"/>
      <c r="R93" s="476">
        <v>102689.42</v>
      </c>
      <c r="S93" s="476">
        <v>9083.9580000000005</v>
      </c>
      <c r="T93" s="476">
        <v>111773.379</v>
      </c>
      <c r="U93" s="476"/>
      <c r="V93" s="476">
        <v>10209.843999999999</v>
      </c>
      <c r="W93" s="476">
        <v>5752.8509999999997</v>
      </c>
      <c r="X93" s="476">
        <v>15962.696</v>
      </c>
      <c r="Y93" s="478" t="s">
        <v>576</v>
      </c>
      <c r="Z93" s="476">
        <v>0</v>
      </c>
      <c r="AA93" s="476">
        <v>0</v>
      </c>
      <c r="AB93" s="476">
        <v>0</v>
      </c>
      <c r="AC93" s="476"/>
      <c r="AD93" s="476">
        <v>227224.65400000001</v>
      </c>
      <c r="AE93" s="476">
        <v>3538.16</v>
      </c>
      <c r="AF93" s="476">
        <v>230762.81400000001</v>
      </c>
      <c r="AG93" s="476"/>
      <c r="AH93" s="476">
        <v>103710.341</v>
      </c>
      <c r="AI93" s="476">
        <v>45.619</v>
      </c>
      <c r="AJ93" s="476">
        <v>103755.961</v>
      </c>
      <c r="AK93" s="478" t="s">
        <v>576</v>
      </c>
      <c r="AL93" s="476">
        <v>136279.43799999999</v>
      </c>
      <c r="AM93" s="476">
        <v>0</v>
      </c>
      <c r="AN93" s="476">
        <v>136279.43799999999</v>
      </c>
      <c r="AO93" s="476"/>
      <c r="AP93" s="476">
        <v>46065.584999999999</v>
      </c>
      <c r="AQ93" s="476">
        <v>0</v>
      </c>
      <c r="AR93" s="476">
        <v>46065.584999999999</v>
      </c>
      <c r="AS93" s="476"/>
      <c r="AT93" s="476">
        <v>38191.677000000003</v>
      </c>
      <c r="AU93" s="476">
        <v>0</v>
      </c>
      <c r="AV93" s="476">
        <v>38191.677000000003</v>
      </c>
      <c r="AW93" s="478" t="s">
        <v>576</v>
      </c>
      <c r="AX93" s="476">
        <v>4200</v>
      </c>
      <c r="AY93" s="476">
        <v>0</v>
      </c>
      <c r="AZ93" s="476">
        <v>4200</v>
      </c>
      <c r="BA93" s="476"/>
      <c r="BB93" s="476">
        <v>8201.5360000000001</v>
      </c>
      <c r="BC93" s="476">
        <v>0</v>
      </c>
      <c r="BD93" s="476">
        <v>8201.5360000000001</v>
      </c>
      <c r="BE93" s="476"/>
      <c r="BF93" s="476">
        <v>10000</v>
      </c>
      <c r="BG93" s="476">
        <v>0</v>
      </c>
      <c r="BH93" s="476">
        <v>10000</v>
      </c>
      <c r="BI93" s="478" t="s">
        <v>576</v>
      </c>
      <c r="BJ93" s="476">
        <v>0</v>
      </c>
      <c r="BK93" s="476">
        <v>0</v>
      </c>
      <c r="BL93" s="476">
        <v>0</v>
      </c>
      <c r="BM93" s="476"/>
      <c r="BN93" s="476">
        <v>175000</v>
      </c>
      <c r="BO93" s="476">
        <v>0</v>
      </c>
      <c r="BP93" s="476">
        <v>175000</v>
      </c>
      <c r="BQ93" s="476"/>
      <c r="BR93" s="476">
        <v>1164052.2609999999</v>
      </c>
      <c r="BS93" s="476">
        <v>69276.100000000006</v>
      </c>
      <c r="BT93" s="476">
        <v>1233328.365</v>
      </c>
      <c r="BU93" s="478" t="s">
        <v>576</v>
      </c>
      <c r="BV93" s="476">
        <v>46110</v>
      </c>
      <c r="BW93" s="476">
        <v>41249.675999999999</v>
      </c>
      <c r="BX93" s="476">
        <v>87359.676000000007</v>
      </c>
      <c r="BY93" s="476"/>
      <c r="BZ93" s="476">
        <v>1164052.2609999999</v>
      </c>
      <c r="CA93" s="476">
        <v>69276.100000000006</v>
      </c>
      <c r="CB93" s="476">
        <v>1233328.365</v>
      </c>
    </row>
    <row r="94" spans="1:80" s="35" customFormat="1" ht="3.2" customHeight="1">
      <c r="A94" s="478"/>
      <c r="B94" s="476"/>
      <c r="C94" s="476"/>
      <c r="D94" s="476"/>
      <c r="E94" s="476"/>
      <c r="F94" s="476"/>
      <c r="G94" s="476"/>
      <c r="H94" s="476"/>
      <c r="I94" s="476"/>
      <c r="J94" s="476"/>
      <c r="K94" s="476"/>
      <c r="L94" s="476"/>
      <c r="M94" s="478"/>
      <c r="N94" s="476"/>
      <c r="O94" s="476"/>
      <c r="P94" s="476"/>
      <c r="Q94" s="476"/>
      <c r="R94" s="476"/>
      <c r="S94" s="476"/>
      <c r="T94" s="476"/>
      <c r="U94" s="476"/>
      <c r="V94" s="476"/>
      <c r="W94" s="476"/>
      <c r="X94" s="476"/>
      <c r="Y94" s="478"/>
      <c r="Z94" s="476"/>
      <c r="AA94" s="476"/>
      <c r="AB94" s="476"/>
      <c r="AC94" s="476"/>
      <c r="AD94" s="476"/>
      <c r="AE94" s="476"/>
      <c r="AF94" s="476"/>
      <c r="AG94" s="476"/>
      <c r="AH94" s="476"/>
      <c r="AI94" s="476"/>
      <c r="AJ94" s="476"/>
      <c r="AK94" s="478"/>
      <c r="AL94" s="476"/>
      <c r="AM94" s="476"/>
      <c r="AN94" s="476"/>
      <c r="AO94" s="476"/>
      <c r="AP94" s="476"/>
      <c r="AQ94" s="476"/>
      <c r="AR94" s="476"/>
      <c r="AS94" s="476"/>
      <c r="AT94" s="476"/>
      <c r="AU94" s="476"/>
      <c r="AV94" s="476"/>
      <c r="AW94" s="478"/>
      <c r="AX94" s="476"/>
      <c r="AY94" s="476"/>
      <c r="AZ94" s="476"/>
      <c r="BA94" s="476"/>
      <c r="BB94" s="476">
        <v>0</v>
      </c>
      <c r="BC94" s="476">
        <v>0</v>
      </c>
      <c r="BD94" s="476">
        <v>0</v>
      </c>
      <c r="BE94" s="476"/>
      <c r="BF94" s="476">
        <v>0</v>
      </c>
      <c r="BG94" s="476">
        <v>0</v>
      </c>
      <c r="BH94" s="476">
        <v>0</v>
      </c>
      <c r="BI94" s="478"/>
      <c r="BJ94" s="476">
        <v>0</v>
      </c>
      <c r="BK94" s="476">
        <v>0</v>
      </c>
      <c r="BL94" s="476">
        <v>0</v>
      </c>
      <c r="BM94" s="476"/>
      <c r="BN94" s="476">
        <v>0</v>
      </c>
      <c r="BO94" s="476">
        <v>0</v>
      </c>
      <c r="BP94" s="476">
        <v>0</v>
      </c>
      <c r="BQ94" s="476"/>
      <c r="BR94" s="476"/>
      <c r="BS94" s="476"/>
      <c r="BT94" s="476"/>
      <c r="BU94" s="478"/>
      <c r="BV94" s="476"/>
      <c r="BW94" s="476"/>
      <c r="BX94" s="476"/>
      <c r="BY94" s="476"/>
      <c r="BZ94" s="476"/>
      <c r="CA94" s="476"/>
      <c r="CB94" s="476"/>
    </row>
    <row r="95" spans="1:80" s="474" customFormat="1" ht="8.4499999999999993" customHeight="1">
      <c r="A95" s="479" t="s">
        <v>522</v>
      </c>
      <c r="B95" s="480">
        <v>37600</v>
      </c>
      <c r="C95" s="480">
        <v>56460</v>
      </c>
      <c r="D95" s="480">
        <v>94060</v>
      </c>
      <c r="E95" s="480"/>
      <c r="F95" s="480">
        <v>0</v>
      </c>
      <c r="G95" s="480">
        <v>0</v>
      </c>
      <c r="H95" s="480">
        <v>0</v>
      </c>
      <c r="I95" s="480"/>
      <c r="J95" s="480">
        <v>298000</v>
      </c>
      <c r="K95" s="480">
        <v>0</v>
      </c>
      <c r="L95" s="480">
        <v>298000</v>
      </c>
      <c r="M95" s="479" t="s">
        <v>522</v>
      </c>
      <c r="N95" s="480">
        <v>0</v>
      </c>
      <c r="O95" s="480">
        <v>0</v>
      </c>
      <c r="P95" s="480">
        <v>0</v>
      </c>
      <c r="Q95" s="480"/>
      <c r="R95" s="480">
        <v>155000</v>
      </c>
      <c r="S95" s="480">
        <v>0</v>
      </c>
      <c r="T95" s="480">
        <v>155000</v>
      </c>
      <c r="U95" s="480"/>
      <c r="V95" s="480">
        <v>183000</v>
      </c>
      <c r="W95" s="480">
        <v>0</v>
      </c>
      <c r="X95" s="480">
        <v>183000</v>
      </c>
      <c r="Y95" s="479" t="s">
        <v>522</v>
      </c>
      <c r="Z95" s="480">
        <v>0</v>
      </c>
      <c r="AA95" s="480">
        <v>0</v>
      </c>
      <c r="AB95" s="480">
        <v>0</v>
      </c>
      <c r="AC95" s="480"/>
      <c r="AD95" s="480">
        <v>0</v>
      </c>
      <c r="AE95" s="480">
        <v>0</v>
      </c>
      <c r="AF95" s="480">
        <v>0</v>
      </c>
      <c r="AG95" s="480"/>
      <c r="AH95" s="480">
        <v>52000</v>
      </c>
      <c r="AI95" s="480">
        <v>0</v>
      </c>
      <c r="AJ95" s="480">
        <v>52000</v>
      </c>
      <c r="AK95" s="479" t="s">
        <v>522</v>
      </c>
      <c r="AL95" s="480">
        <v>0</v>
      </c>
      <c r="AM95" s="480">
        <v>0</v>
      </c>
      <c r="AN95" s="480">
        <v>0</v>
      </c>
      <c r="AO95" s="480"/>
      <c r="AP95" s="480">
        <v>37000</v>
      </c>
      <c r="AQ95" s="480">
        <v>0</v>
      </c>
      <c r="AR95" s="480">
        <v>37000</v>
      </c>
      <c r="AS95" s="480"/>
      <c r="AT95" s="480">
        <v>0</v>
      </c>
      <c r="AU95" s="480">
        <v>0</v>
      </c>
      <c r="AV95" s="480">
        <v>0</v>
      </c>
      <c r="AW95" s="479" t="s">
        <v>522</v>
      </c>
      <c r="AX95" s="480">
        <v>20000</v>
      </c>
      <c r="AY95" s="480">
        <v>5646</v>
      </c>
      <c r="AZ95" s="480">
        <v>25646</v>
      </c>
      <c r="BA95" s="480"/>
      <c r="BB95" s="480">
        <v>0</v>
      </c>
      <c r="BC95" s="480">
        <v>0</v>
      </c>
      <c r="BD95" s="480">
        <v>0</v>
      </c>
      <c r="BE95" s="480"/>
      <c r="BF95" s="480">
        <v>0</v>
      </c>
      <c r="BG95" s="480">
        <v>0</v>
      </c>
      <c r="BH95" s="480">
        <v>0</v>
      </c>
      <c r="BI95" s="479" t="s">
        <v>522</v>
      </c>
      <c r="BJ95" s="480">
        <v>0</v>
      </c>
      <c r="BK95" s="480">
        <v>0</v>
      </c>
      <c r="BL95" s="480">
        <v>0</v>
      </c>
      <c r="BM95" s="480"/>
      <c r="BN95" s="480">
        <v>52000</v>
      </c>
      <c r="BO95" s="480">
        <v>0</v>
      </c>
      <c r="BP95" s="480">
        <v>52000</v>
      </c>
      <c r="BQ95" s="480"/>
      <c r="BR95" s="480">
        <v>834600</v>
      </c>
      <c r="BS95" s="480">
        <v>62106</v>
      </c>
      <c r="BT95" s="480">
        <v>896706</v>
      </c>
      <c r="BU95" s="479" t="s">
        <v>522</v>
      </c>
      <c r="BV95" s="480">
        <v>298000</v>
      </c>
      <c r="BW95" s="480">
        <v>0</v>
      </c>
      <c r="BX95" s="480">
        <v>298000</v>
      </c>
      <c r="BY95" s="480"/>
      <c r="BZ95" s="480">
        <v>834600</v>
      </c>
      <c r="CA95" s="480">
        <v>62106</v>
      </c>
      <c r="CB95" s="480">
        <v>896706</v>
      </c>
    </row>
    <row r="96" spans="1:80" s="35" customFormat="1" ht="3.2" customHeight="1">
      <c r="A96" s="479"/>
      <c r="B96" s="480"/>
      <c r="C96" s="480"/>
      <c r="D96" s="480"/>
      <c r="E96" s="480"/>
      <c r="F96" s="480"/>
      <c r="G96" s="480"/>
      <c r="H96" s="480"/>
      <c r="I96" s="480"/>
      <c r="J96" s="480"/>
      <c r="K96" s="480"/>
      <c r="L96" s="480"/>
      <c r="M96" s="479"/>
      <c r="N96" s="480"/>
      <c r="O96" s="480"/>
      <c r="P96" s="480"/>
      <c r="Q96" s="480"/>
      <c r="R96" s="480"/>
      <c r="S96" s="480"/>
      <c r="T96" s="480"/>
      <c r="U96" s="480"/>
      <c r="V96" s="480"/>
      <c r="W96" s="480"/>
      <c r="X96" s="480"/>
      <c r="Y96" s="479"/>
      <c r="Z96" s="480"/>
      <c r="AA96" s="480"/>
      <c r="AB96" s="480"/>
      <c r="AC96" s="480"/>
      <c r="AD96" s="480"/>
      <c r="AE96" s="480"/>
      <c r="AF96" s="480"/>
      <c r="AG96" s="480"/>
      <c r="AH96" s="480"/>
      <c r="AI96" s="480"/>
      <c r="AJ96" s="480"/>
      <c r="AK96" s="479"/>
      <c r="AL96" s="480"/>
      <c r="AM96" s="480"/>
      <c r="AN96" s="480"/>
      <c r="AO96" s="480"/>
      <c r="AP96" s="480"/>
      <c r="AQ96" s="480"/>
      <c r="AR96" s="480"/>
      <c r="AS96" s="480"/>
      <c r="AT96" s="480"/>
      <c r="AU96" s="480"/>
      <c r="AV96" s="480"/>
      <c r="AW96" s="479"/>
      <c r="AX96" s="480"/>
      <c r="AY96" s="480"/>
      <c r="AZ96" s="480"/>
      <c r="BA96" s="480"/>
      <c r="BB96" s="480">
        <v>0</v>
      </c>
      <c r="BC96" s="480">
        <v>0</v>
      </c>
      <c r="BD96" s="480">
        <v>0</v>
      </c>
      <c r="BE96" s="480"/>
      <c r="BF96" s="480">
        <v>0</v>
      </c>
      <c r="BG96" s="480">
        <v>0</v>
      </c>
      <c r="BH96" s="480">
        <v>0</v>
      </c>
      <c r="BI96" s="479"/>
      <c r="BJ96" s="480">
        <v>0</v>
      </c>
      <c r="BK96" s="480">
        <v>0</v>
      </c>
      <c r="BL96" s="480">
        <v>0</v>
      </c>
      <c r="BM96" s="480"/>
      <c r="BN96" s="480">
        <v>0</v>
      </c>
      <c r="BO96" s="480">
        <v>0</v>
      </c>
      <c r="BP96" s="480">
        <v>0</v>
      </c>
      <c r="BQ96" s="480"/>
      <c r="BR96" s="480"/>
      <c r="BS96" s="480"/>
      <c r="BT96" s="480"/>
      <c r="BU96" s="479"/>
      <c r="BV96" s="480"/>
      <c r="BW96" s="480"/>
      <c r="BX96" s="480"/>
      <c r="BY96" s="480"/>
      <c r="BZ96" s="480"/>
      <c r="CA96" s="480"/>
      <c r="CB96" s="480"/>
    </row>
    <row r="97" spans="1:80" s="474" customFormat="1" ht="8.4499999999999993" customHeight="1">
      <c r="A97" s="471" t="s">
        <v>577</v>
      </c>
      <c r="B97" s="472">
        <v>2433446.5090000001</v>
      </c>
      <c r="C97" s="472">
        <v>3259021.76</v>
      </c>
      <c r="D97" s="472">
        <v>5692468.2690000003</v>
      </c>
      <c r="E97" s="472"/>
      <c r="F97" s="472">
        <v>131849.56400000001</v>
      </c>
      <c r="G97" s="472">
        <v>21.963000000000001</v>
      </c>
      <c r="H97" s="472">
        <v>131871.527</v>
      </c>
      <c r="I97" s="472"/>
      <c r="J97" s="472">
        <v>4551539.8329999996</v>
      </c>
      <c r="K97" s="472">
        <v>4093269.5789999999</v>
      </c>
      <c r="L97" s="472">
        <v>8644809.4120000005</v>
      </c>
      <c r="M97" s="471" t="s">
        <v>577</v>
      </c>
      <c r="N97" s="472">
        <v>905521.18099999998</v>
      </c>
      <c r="O97" s="472">
        <v>151307.03400000001</v>
      </c>
      <c r="P97" s="472">
        <v>1056828.216</v>
      </c>
      <c r="Q97" s="472"/>
      <c r="R97" s="472">
        <v>778746.79099999997</v>
      </c>
      <c r="S97" s="472">
        <v>1152663.206</v>
      </c>
      <c r="T97" s="472">
        <v>1931409.997</v>
      </c>
      <c r="U97" s="472"/>
      <c r="V97" s="472">
        <v>763338.93500000006</v>
      </c>
      <c r="W97" s="472">
        <v>5828306.0089999996</v>
      </c>
      <c r="X97" s="472">
        <v>6591644.9440000001</v>
      </c>
      <c r="Y97" s="471" t="s">
        <v>577</v>
      </c>
      <c r="Z97" s="472">
        <v>0</v>
      </c>
      <c r="AA97" s="472">
        <v>64222.459000000003</v>
      </c>
      <c r="AB97" s="472">
        <v>64222.459000000003</v>
      </c>
      <c r="AC97" s="472"/>
      <c r="AD97" s="472">
        <v>1929134.959</v>
      </c>
      <c r="AE97" s="472">
        <v>1855489.872</v>
      </c>
      <c r="AF97" s="472">
        <v>3784624.8309999998</v>
      </c>
      <c r="AG97" s="472"/>
      <c r="AH97" s="472">
        <v>1599808.4010000001</v>
      </c>
      <c r="AI97" s="472">
        <v>225840</v>
      </c>
      <c r="AJ97" s="472">
        <v>1825648.4010000001</v>
      </c>
      <c r="AK97" s="471" t="s">
        <v>577</v>
      </c>
      <c r="AL97" s="472">
        <v>201160.51199999999</v>
      </c>
      <c r="AM97" s="472">
        <v>28346.546999999999</v>
      </c>
      <c r="AN97" s="472">
        <v>229507.06</v>
      </c>
      <c r="AO97" s="472"/>
      <c r="AP97" s="472">
        <v>0</v>
      </c>
      <c r="AQ97" s="472">
        <v>40.250999999999998</v>
      </c>
      <c r="AR97" s="472">
        <v>40.250999999999998</v>
      </c>
      <c r="AS97" s="472"/>
      <c r="AT97" s="472">
        <v>120000</v>
      </c>
      <c r="AU97" s="472">
        <v>687353.45</v>
      </c>
      <c r="AV97" s="472">
        <v>807353.45</v>
      </c>
      <c r="AW97" s="471" t="s">
        <v>577</v>
      </c>
      <c r="AX97" s="472">
        <v>0</v>
      </c>
      <c r="AY97" s="472">
        <v>0</v>
      </c>
      <c r="AZ97" s="472">
        <v>0</v>
      </c>
      <c r="BA97" s="472"/>
      <c r="BB97" s="472">
        <v>33089.620000000003</v>
      </c>
      <c r="BC97" s="472">
        <v>0</v>
      </c>
      <c r="BD97" s="472">
        <v>33089.620000000003</v>
      </c>
      <c r="BE97" s="472"/>
      <c r="BF97" s="472">
        <v>0</v>
      </c>
      <c r="BG97" s="472">
        <v>440388</v>
      </c>
      <c r="BH97" s="472">
        <v>440388</v>
      </c>
      <c r="BI97" s="471" t="s">
        <v>577</v>
      </c>
      <c r="BJ97" s="472">
        <v>0</v>
      </c>
      <c r="BK97" s="472">
        <v>1508.194</v>
      </c>
      <c r="BL97" s="472">
        <v>1508.194</v>
      </c>
      <c r="BM97" s="472"/>
      <c r="BN97" s="472">
        <v>0</v>
      </c>
      <c r="BO97" s="472">
        <v>177849</v>
      </c>
      <c r="BP97" s="472">
        <v>177849</v>
      </c>
      <c r="BQ97" s="472"/>
      <c r="BR97" s="472">
        <v>13447636.305</v>
      </c>
      <c r="BS97" s="472">
        <v>17965627.323999997</v>
      </c>
      <c r="BT97" s="472">
        <v>31413263.630999997</v>
      </c>
      <c r="BU97" s="471" t="s">
        <v>577</v>
      </c>
      <c r="BV97" s="472">
        <v>4551539.8329999996</v>
      </c>
      <c r="BW97" s="472">
        <v>4093269.5789999999</v>
      </c>
      <c r="BX97" s="472">
        <v>8644809.4120000005</v>
      </c>
      <c r="BY97" s="472"/>
      <c r="BZ97" s="472">
        <v>13447636.305</v>
      </c>
      <c r="CA97" s="472">
        <v>17965627.323999997</v>
      </c>
      <c r="CB97" s="472">
        <v>31413263.630999997</v>
      </c>
    </row>
    <row r="98" spans="1:80" s="474" customFormat="1" ht="8.4499999999999993" customHeight="1">
      <c r="A98" s="478" t="s">
        <v>578</v>
      </c>
      <c r="B98" s="476">
        <v>2433446.5090000001</v>
      </c>
      <c r="C98" s="476">
        <v>0</v>
      </c>
      <c r="D98" s="476">
        <v>2433446.5090000001</v>
      </c>
      <c r="E98" s="476"/>
      <c r="F98" s="476">
        <v>131849.56400000001</v>
      </c>
      <c r="G98" s="476">
        <v>21.963000000000001</v>
      </c>
      <c r="H98" s="476">
        <v>131871.527</v>
      </c>
      <c r="I98" s="476"/>
      <c r="J98" s="476">
        <v>4551539.8329999996</v>
      </c>
      <c r="K98" s="476">
        <v>114721.577</v>
      </c>
      <c r="L98" s="476">
        <v>4666261.41</v>
      </c>
      <c r="M98" s="478" t="s">
        <v>578</v>
      </c>
      <c r="N98" s="476">
        <v>905521.18099999998</v>
      </c>
      <c r="O98" s="476">
        <v>38387.034</v>
      </c>
      <c r="P98" s="476">
        <v>943908.21600000001</v>
      </c>
      <c r="Q98" s="476"/>
      <c r="R98" s="476">
        <v>778746.79099999997</v>
      </c>
      <c r="S98" s="476">
        <v>879.20600000000002</v>
      </c>
      <c r="T98" s="476">
        <v>779625.99699999997</v>
      </c>
      <c r="U98" s="476"/>
      <c r="V98" s="476">
        <v>763338.93500000006</v>
      </c>
      <c r="W98" s="476">
        <v>2600.4520000000002</v>
      </c>
      <c r="X98" s="476">
        <v>765939.38699999999</v>
      </c>
      <c r="Y98" s="478" t="s">
        <v>578</v>
      </c>
      <c r="Z98" s="476">
        <v>0</v>
      </c>
      <c r="AA98" s="476">
        <v>0</v>
      </c>
      <c r="AB98" s="476">
        <v>0</v>
      </c>
      <c r="AC98" s="476"/>
      <c r="AD98" s="476">
        <v>1929134.959</v>
      </c>
      <c r="AE98" s="476">
        <v>161689.872</v>
      </c>
      <c r="AF98" s="476">
        <v>2090824.831</v>
      </c>
      <c r="AG98" s="476"/>
      <c r="AH98" s="476">
        <v>1255108.4010000001</v>
      </c>
      <c r="AI98" s="476">
        <v>0</v>
      </c>
      <c r="AJ98" s="476">
        <v>1255108.4010000001</v>
      </c>
      <c r="AK98" s="478" t="s">
        <v>578</v>
      </c>
      <c r="AL98" s="476">
        <v>201160.51199999999</v>
      </c>
      <c r="AM98" s="476">
        <v>28346.546999999999</v>
      </c>
      <c r="AN98" s="476">
        <v>229507.06</v>
      </c>
      <c r="AO98" s="476"/>
      <c r="AP98" s="476">
        <v>0</v>
      </c>
      <c r="AQ98" s="476">
        <v>40.250999999999998</v>
      </c>
      <c r="AR98" s="476">
        <v>40.250999999999998</v>
      </c>
      <c r="AS98" s="476"/>
      <c r="AT98" s="476">
        <v>120000</v>
      </c>
      <c r="AU98" s="476">
        <v>0</v>
      </c>
      <c r="AV98" s="476">
        <v>120000</v>
      </c>
      <c r="AW98" s="478" t="s">
        <v>578</v>
      </c>
      <c r="AX98" s="476">
        <v>0</v>
      </c>
      <c r="AY98" s="476">
        <v>0</v>
      </c>
      <c r="AZ98" s="476">
        <v>0</v>
      </c>
      <c r="BA98" s="476"/>
      <c r="BB98" s="476">
        <v>33089.620000000003</v>
      </c>
      <c r="BC98" s="476">
        <v>0</v>
      </c>
      <c r="BD98" s="476">
        <v>33089.620000000003</v>
      </c>
      <c r="BE98" s="476"/>
      <c r="BF98" s="476">
        <v>0</v>
      </c>
      <c r="BG98" s="476">
        <v>0</v>
      </c>
      <c r="BH98" s="476">
        <v>0</v>
      </c>
      <c r="BI98" s="478" t="s">
        <v>578</v>
      </c>
      <c r="BJ98" s="476">
        <v>0</v>
      </c>
      <c r="BK98" s="476">
        <v>0</v>
      </c>
      <c r="BL98" s="476">
        <v>0</v>
      </c>
      <c r="BM98" s="476"/>
      <c r="BN98" s="476">
        <v>0</v>
      </c>
      <c r="BO98" s="476">
        <v>0</v>
      </c>
      <c r="BP98" s="476">
        <v>0</v>
      </c>
      <c r="BQ98" s="476"/>
      <c r="BR98" s="476">
        <v>13102936.305</v>
      </c>
      <c r="BS98" s="476">
        <v>346686.90200000006</v>
      </c>
      <c r="BT98" s="476">
        <v>13449623.209000001</v>
      </c>
      <c r="BU98" s="478" t="s">
        <v>578</v>
      </c>
      <c r="BV98" s="476">
        <v>4551539.8329999996</v>
      </c>
      <c r="BW98" s="476">
        <v>114721.577</v>
      </c>
      <c r="BX98" s="476">
        <v>4666261.41</v>
      </c>
      <c r="BY98" s="476"/>
      <c r="BZ98" s="476">
        <v>13102936.305</v>
      </c>
      <c r="CA98" s="476">
        <v>346686.90200000006</v>
      </c>
      <c r="CB98" s="476">
        <v>13449623.209000001</v>
      </c>
    </row>
    <row r="99" spans="1:80" s="474" customFormat="1" ht="8.4499999999999993" customHeight="1">
      <c r="A99" s="478" t="s">
        <v>579</v>
      </c>
      <c r="B99" s="476">
        <v>0</v>
      </c>
      <c r="C99" s="476">
        <v>3259021.76</v>
      </c>
      <c r="D99" s="476">
        <v>3259021.76</v>
      </c>
      <c r="E99" s="476"/>
      <c r="F99" s="476">
        <v>0</v>
      </c>
      <c r="G99" s="476">
        <v>0</v>
      </c>
      <c r="H99" s="476">
        <v>0</v>
      </c>
      <c r="I99" s="476"/>
      <c r="J99" s="476">
        <v>0</v>
      </c>
      <c r="K99" s="476">
        <v>3978548.0019999999</v>
      </c>
      <c r="L99" s="476">
        <v>3978548.0019999999</v>
      </c>
      <c r="M99" s="478" t="s">
        <v>579</v>
      </c>
      <c r="N99" s="476">
        <v>0</v>
      </c>
      <c r="O99" s="476">
        <v>112920</v>
      </c>
      <c r="P99" s="476">
        <v>112920</v>
      </c>
      <c r="Q99" s="476"/>
      <c r="R99" s="476">
        <v>0</v>
      </c>
      <c r="S99" s="476">
        <v>1151784</v>
      </c>
      <c r="T99" s="476">
        <v>1151784</v>
      </c>
      <c r="U99" s="476"/>
      <c r="V99" s="476">
        <v>0</v>
      </c>
      <c r="W99" s="476">
        <v>5825705.5559999999</v>
      </c>
      <c r="X99" s="476">
        <v>5825705.5559999999</v>
      </c>
      <c r="Y99" s="478" t="s">
        <v>579</v>
      </c>
      <c r="Z99" s="476">
        <v>0</v>
      </c>
      <c r="AA99" s="476">
        <v>64222.459000000003</v>
      </c>
      <c r="AB99" s="476">
        <v>64222.459000000003</v>
      </c>
      <c r="AC99" s="476"/>
      <c r="AD99" s="476">
        <v>0</v>
      </c>
      <c r="AE99" s="476">
        <v>1693800</v>
      </c>
      <c r="AF99" s="476">
        <v>1693800</v>
      </c>
      <c r="AG99" s="476"/>
      <c r="AH99" s="476">
        <v>344700</v>
      </c>
      <c r="AI99" s="476">
        <v>225840</v>
      </c>
      <c r="AJ99" s="476">
        <v>570540</v>
      </c>
      <c r="AK99" s="478" t="s">
        <v>579</v>
      </c>
      <c r="AL99" s="476">
        <v>0</v>
      </c>
      <c r="AM99" s="476">
        <v>0</v>
      </c>
      <c r="AN99" s="476">
        <v>0</v>
      </c>
      <c r="AO99" s="476"/>
      <c r="AP99" s="476">
        <v>0</v>
      </c>
      <c r="AQ99" s="476">
        <v>0</v>
      </c>
      <c r="AR99" s="476">
        <v>0</v>
      </c>
      <c r="AS99" s="476"/>
      <c r="AT99" s="476">
        <v>0</v>
      </c>
      <c r="AU99" s="476">
        <v>687353.45</v>
      </c>
      <c r="AV99" s="476">
        <v>687353.45</v>
      </c>
      <c r="AW99" s="478" t="s">
        <v>579</v>
      </c>
      <c r="AX99" s="476">
        <v>0</v>
      </c>
      <c r="AY99" s="476">
        <v>0</v>
      </c>
      <c r="AZ99" s="476">
        <v>0</v>
      </c>
      <c r="BA99" s="476"/>
      <c r="BB99" s="476">
        <v>0</v>
      </c>
      <c r="BC99" s="476">
        <v>0</v>
      </c>
      <c r="BD99" s="476">
        <v>0</v>
      </c>
      <c r="BE99" s="476"/>
      <c r="BF99" s="476">
        <v>0</v>
      </c>
      <c r="BG99" s="476">
        <v>440388</v>
      </c>
      <c r="BH99" s="476">
        <v>440388</v>
      </c>
      <c r="BI99" s="478" t="s">
        <v>579</v>
      </c>
      <c r="BJ99" s="476">
        <v>0</v>
      </c>
      <c r="BK99" s="476">
        <v>1508.194</v>
      </c>
      <c r="BL99" s="476">
        <v>1508.194</v>
      </c>
      <c r="BM99" s="476"/>
      <c r="BN99" s="476">
        <v>0</v>
      </c>
      <c r="BO99" s="476">
        <v>177849</v>
      </c>
      <c r="BP99" s="476">
        <v>177849</v>
      </c>
      <c r="BQ99" s="476"/>
      <c r="BR99" s="476">
        <v>344700</v>
      </c>
      <c r="BS99" s="476">
        <v>17618940.421</v>
      </c>
      <c r="BT99" s="476">
        <v>17963640.421</v>
      </c>
      <c r="BU99" s="478" t="s">
        <v>579</v>
      </c>
      <c r="BV99" s="476">
        <v>0</v>
      </c>
      <c r="BW99" s="476">
        <v>3978548.0019999999</v>
      </c>
      <c r="BX99" s="476">
        <v>3978548.0019999999</v>
      </c>
      <c r="BY99" s="476"/>
      <c r="BZ99" s="476">
        <v>344700</v>
      </c>
      <c r="CA99" s="476">
        <v>17618940.421</v>
      </c>
      <c r="CB99" s="476">
        <v>17963640.421</v>
      </c>
    </row>
    <row r="100" spans="1:80" s="35" customFormat="1" ht="3.2" customHeight="1">
      <c r="A100" s="478"/>
      <c r="B100" s="476"/>
      <c r="C100" s="476"/>
      <c r="D100" s="476"/>
      <c r="E100" s="476"/>
      <c r="F100" s="476"/>
      <c r="G100" s="476"/>
      <c r="H100" s="476"/>
      <c r="I100" s="476"/>
      <c r="J100" s="476"/>
      <c r="K100" s="476"/>
      <c r="L100" s="476"/>
      <c r="M100" s="478"/>
      <c r="N100" s="476"/>
      <c r="O100" s="476"/>
      <c r="P100" s="476"/>
      <c r="Q100" s="476"/>
      <c r="R100" s="476"/>
      <c r="S100" s="476"/>
      <c r="T100" s="476"/>
      <c r="U100" s="476"/>
      <c r="V100" s="476"/>
      <c r="W100" s="476"/>
      <c r="X100" s="476"/>
      <c r="Y100" s="478"/>
      <c r="Z100" s="476"/>
      <c r="AA100" s="476"/>
      <c r="AB100" s="476"/>
      <c r="AC100" s="476"/>
      <c r="AD100" s="476"/>
      <c r="AE100" s="476"/>
      <c r="AF100" s="476"/>
      <c r="AG100" s="476"/>
      <c r="AH100" s="476"/>
      <c r="AI100" s="476"/>
      <c r="AJ100" s="476"/>
      <c r="AK100" s="478"/>
      <c r="AL100" s="476"/>
      <c r="AM100" s="476"/>
      <c r="AN100" s="476"/>
      <c r="AO100" s="476"/>
      <c r="AP100" s="476"/>
      <c r="AQ100" s="476"/>
      <c r="AR100" s="476"/>
      <c r="AS100" s="476"/>
      <c r="AT100" s="476"/>
      <c r="AU100" s="476"/>
      <c r="AV100" s="476"/>
      <c r="AW100" s="478"/>
      <c r="AX100" s="476"/>
      <c r="AY100" s="476"/>
      <c r="AZ100" s="476"/>
      <c r="BA100" s="476"/>
      <c r="BB100" s="476"/>
      <c r="BC100" s="476"/>
      <c r="BD100" s="476"/>
      <c r="BE100" s="476"/>
      <c r="BF100" s="476"/>
      <c r="BG100" s="476"/>
      <c r="BH100" s="476"/>
      <c r="BI100" s="478"/>
      <c r="BJ100" s="476"/>
      <c r="BK100" s="476"/>
      <c r="BL100" s="476"/>
      <c r="BM100" s="476"/>
      <c r="BN100" s="476"/>
      <c r="BO100" s="476"/>
      <c r="BP100" s="476"/>
      <c r="BQ100" s="476"/>
      <c r="BR100" s="476"/>
      <c r="BS100" s="476"/>
      <c r="BT100" s="476"/>
      <c r="BU100" s="478"/>
      <c r="BV100" s="476"/>
      <c r="BW100" s="476"/>
      <c r="BX100" s="476"/>
      <c r="BY100" s="476"/>
      <c r="BZ100" s="476"/>
      <c r="CA100" s="476"/>
      <c r="CB100" s="476"/>
    </row>
    <row r="101" spans="1:80" s="474" customFormat="1" ht="8.4499999999999993" customHeight="1">
      <c r="A101" s="471" t="s">
        <v>580</v>
      </c>
      <c r="B101" s="472">
        <v>150000</v>
      </c>
      <c r="C101" s="472">
        <v>0</v>
      </c>
      <c r="D101" s="472">
        <v>150000</v>
      </c>
      <c r="E101" s="472"/>
      <c r="F101" s="472">
        <v>0</v>
      </c>
      <c r="G101" s="472">
        <v>0</v>
      </c>
      <c r="H101" s="472">
        <v>0</v>
      </c>
      <c r="I101" s="472"/>
      <c r="J101" s="472">
        <v>1150000.0020000001</v>
      </c>
      <c r="K101" s="472">
        <v>4680889.5779999997</v>
      </c>
      <c r="L101" s="472">
        <v>5830889.5800000001</v>
      </c>
      <c r="M101" s="471" t="s">
        <v>580</v>
      </c>
      <c r="N101" s="472">
        <v>86422</v>
      </c>
      <c r="O101" s="472">
        <v>30096.944</v>
      </c>
      <c r="P101" s="472">
        <v>116518.944</v>
      </c>
      <c r="Q101" s="472"/>
      <c r="R101" s="472">
        <v>341497</v>
      </c>
      <c r="S101" s="472">
        <v>0</v>
      </c>
      <c r="T101" s="472">
        <v>341497</v>
      </c>
      <c r="U101" s="472"/>
      <c r="V101" s="472">
        <v>1955.183</v>
      </c>
      <c r="W101" s="472">
        <v>1170.9590000000001</v>
      </c>
      <c r="X101" s="472">
        <v>3126.1419999999998</v>
      </c>
      <c r="Y101" s="471" t="s">
        <v>580</v>
      </c>
      <c r="Z101" s="472">
        <v>0</v>
      </c>
      <c r="AA101" s="472">
        <v>0</v>
      </c>
      <c r="AB101" s="472">
        <v>0</v>
      </c>
      <c r="AC101" s="472"/>
      <c r="AD101" s="472">
        <v>854273.32200000004</v>
      </c>
      <c r="AE101" s="472">
        <v>1505600</v>
      </c>
      <c r="AF101" s="472">
        <v>2359873.3220000002</v>
      </c>
      <c r="AG101" s="472"/>
      <c r="AH101" s="472">
        <v>118728.772</v>
      </c>
      <c r="AI101" s="472">
        <v>0</v>
      </c>
      <c r="AJ101" s="472">
        <v>118728.772</v>
      </c>
      <c r="AK101" s="471" t="s">
        <v>580</v>
      </c>
      <c r="AL101" s="472">
        <v>254226.24400000001</v>
      </c>
      <c r="AM101" s="472">
        <v>0</v>
      </c>
      <c r="AN101" s="472">
        <v>254226.24400000001</v>
      </c>
      <c r="AO101" s="472"/>
      <c r="AP101" s="472">
        <v>199783.234</v>
      </c>
      <c r="AQ101" s="472">
        <v>0</v>
      </c>
      <c r="AR101" s="472">
        <v>199783.234</v>
      </c>
      <c r="AS101" s="472"/>
      <c r="AT101" s="472">
        <v>150100</v>
      </c>
      <c r="AU101" s="472">
        <v>0</v>
      </c>
      <c r="AV101" s="472">
        <v>150100</v>
      </c>
      <c r="AW101" s="471" t="s">
        <v>580</v>
      </c>
      <c r="AX101" s="472">
        <v>0</v>
      </c>
      <c r="AY101" s="472">
        <v>0</v>
      </c>
      <c r="AZ101" s="472">
        <v>0</v>
      </c>
      <c r="BA101" s="472"/>
      <c r="BB101" s="472">
        <v>0</v>
      </c>
      <c r="BC101" s="472">
        <v>0</v>
      </c>
      <c r="BD101" s="472">
        <v>0</v>
      </c>
      <c r="BE101" s="472"/>
      <c r="BF101" s="472">
        <v>0</v>
      </c>
      <c r="BG101" s="472">
        <v>0</v>
      </c>
      <c r="BH101" s="472">
        <v>0</v>
      </c>
      <c r="BI101" s="471" t="s">
        <v>580</v>
      </c>
      <c r="BJ101" s="472">
        <v>0</v>
      </c>
      <c r="BK101" s="472">
        <v>0</v>
      </c>
      <c r="BL101" s="472">
        <v>0</v>
      </c>
      <c r="BM101" s="472"/>
      <c r="BN101" s="472">
        <v>236832.516</v>
      </c>
      <c r="BO101" s="472">
        <v>0</v>
      </c>
      <c r="BP101" s="472">
        <v>236832.516</v>
      </c>
      <c r="BQ101" s="472"/>
      <c r="BR101" s="472">
        <v>3543818.273</v>
      </c>
      <c r="BS101" s="472">
        <v>6217757.4809999997</v>
      </c>
      <c r="BT101" s="472">
        <v>9761575.7540000007</v>
      </c>
      <c r="BU101" s="471" t="s">
        <v>580</v>
      </c>
      <c r="BV101" s="472">
        <v>1150000.0020000001</v>
      </c>
      <c r="BW101" s="472">
        <v>4680889.5779999997</v>
      </c>
      <c r="BX101" s="472">
        <v>5830889.5800000001</v>
      </c>
      <c r="BY101" s="472"/>
      <c r="BZ101" s="472">
        <v>3543818.273</v>
      </c>
      <c r="CA101" s="472">
        <v>6217757.4809999997</v>
      </c>
      <c r="CB101" s="472">
        <v>9761575.7540000007</v>
      </c>
    </row>
    <row r="102" spans="1:80" s="474" customFormat="1" ht="8.4499999999999993" customHeight="1">
      <c r="A102" s="478" t="s">
        <v>581</v>
      </c>
      <c r="B102" s="476">
        <v>0</v>
      </c>
      <c r="C102" s="476">
        <v>0</v>
      </c>
      <c r="D102" s="476">
        <v>0</v>
      </c>
      <c r="E102" s="476"/>
      <c r="F102" s="476">
        <v>0</v>
      </c>
      <c r="G102" s="476">
        <v>0</v>
      </c>
      <c r="H102" s="476">
        <v>0</v>
      </c>
      <c r="I102" s="476"/>
      <c r="J102" s="476">
        <v>0</v>
      </c>
      <c r="K102" s="476">
        <v>0</v>
      </c>
      <c r="L102" s="476">
        <v>0</v>
      </c>
      <c r="M102" s="478" t="s">
        <v>581</v>
      </c>
      <c r="N102" s="476">
        <v>0</v>
      </c>
      <c r="O102" s="476">
        <v>0</v>
      </c>
      <c r="P102" s="476">
        <v>0</v>
      </c>
      <c r="Q102" s="476"/>
      <c r="R102" s="476">
        <v>0</v>
      </c>
      <c r="S102" s="476">
        <v>0</v>
      </c>
      <c r="T102" s="476">
        <v>0</v>
      </c>
      <c r="U102" s="476"/>
      <c r="V102" s="476">
        <v>0</v>
      </c>
      <c r="W102" s="476">
        <v>0</v>
      </c>
      <c r="X102" s="476">
        <v>0</v>
      </c>
      <c r="Y102" s="478" t="s">
        <v>581</v>
      </c>
      <c r="Z102" s="476">
        <v>0</v>
      </c>
      <c r="AA102" s="476">
        <v>0</v>
      </c>
      <c r="AB102" s="476">
        <v>0</v>
      </c>
      <c r="AC102" s="476"/>
      <c r="AD102" s="476">
        <v>0</v>
      </c>
      <c r="AE102" s="476">
        <v>0</v>
      </c>
      <c r="AF102" s="476">
        <v>0</v>
      </c>
      <c r="AG102" s="476"/>
      <c r="AH102" s="476">
        <v>0</v>
      </c>
      <c r="AI102" s="476">
        <v>0</v>
      </c>
      <c r="AJ102" s="476">
        <v>0</v>
      </c>
      <c r="AK102" s="478" t="s">
        <v>581</v>
      </c>
      <c r="AL102" s="476">
        <v>0</v>
      </c>
      <c r="AM102" s="476">
        <v>0</v>
      </c>
      <c r="AN102" s="476">
        <v>0</v>
      </c>
      <c r="AO102" s="476"/>
      <c r="AP102" s="476">
        <v>0</v>
      </c>
      <c r="AQ102" s="476">
        <v>0</v>
      </c>
      <c r="AR102" s="476">
        <v>0</v>
      </c>
      <c r="AS102" s="476"/>
      <c r="AT102" s="476">
        <v>0</v>
      </c>
      <c r="AU102" s="476">
        <v>0</v>
      </c>
      <c r="AV102" s="476">
        <v>0</v>
      </c>
      <c r="AW102" s="478" t="s">
        <v>581</v>
      </c>
      <c r="AX102" s="476">
        <v>0</v>
      </c>
      <c r="AY102" s="476">
        <v>0</v>
      </c>
      <c r="AZ102" s="476">
        <v>0</v>
      </c>
      <c r="BA102" s="476"/>
      <c r="BB102" s="476">
        <v>0</v>
      </c>
      <c r="BC102" s="476">
        <v>0</v>
      </c>
      <c r="BD102" s="476">
        <v>0</v>
      </c>
      <c r="BE102" s="476"/>
      <c r="BF102" s="476">
        <v>0</v>
      </c>
      <c r="BG102" s="476">
        <v>0</v>
      </c>
      <c r="BH102" s="476">
        <v>0</v>
      </c>
      <c r="BI102" s="478" t="s">
        <v>581</v>
      </c>
      <c r="BJ102" s="476">
        <v>0</v>
      </c>
      <c r="BK102" s="476">
        <v>0</v>
      </c>
      <c r="BL102" s="476">
        <v>0</v>
      </c>
      <c r="BM102" s="476"/>
      <c r="BN102" s="476">
        <v>0</v>
      </c>
      <c r="BO102" s="476">
        <v>0</v>
      </c>
      <c r="BP102" s="476">
        <v>0</v>
      </c>
      <c r="BQ102" s="476"/>
      <c r="BR102" s="476">
        <v>0</v>
      </c>
      <c r="BS102" s="476">
        <v>0</v>
      </c>
      <c r="BT102" s="476">
        <v>0</v>
      </c>
      <c r="BU102" s="478" t="s">
        <v>581</v>
      </c>
      <c r="BV102" s="476">
        <v>0</v>
      </c>
      <c r="BW102" s="476">
        <v>0</v>
      </c>
      <c r="BX102" s="476">
        <v>0</v>
      </c>
      <c r="BY102" s="476"/>
      <c r="BZ102" s="476">
        <v>0</v>
      </c>
      <c r="CA102" s="476">
        <v>0</v>
      </c>
      <c r="CB102" s="476">
        <v>0</v>
      </c>
    </row>
    <row r="103" spans="1:80" s="474" customFormat="1" ht="8.4499999999999993" customHeight="1">
      <c r="A103" s="478" t="s">
        <v>582</v>
      </c>
      <c r="B103" s="476">
        <v>0</v>
      </c>
      <c r="C103" s="476">
        <v>0</v>
      </c>
      <c r="D103" s="476">
        <v>0</v>
      </c>
      <c r="E103" s="476"/>
      <c r="F103" s="476">
        <v>0</v>
      </c>
      <c r="G103" s="476">
        <v>0</v>
      </c>
      <c r="H103" s="476">
        <v>0</v>
      </c>
      <c r="I103" s="476"/>
      <c r="J103" s="476">
        <v>0</v>
      </c>
      <c r="K103" s="476">
        <v>0</v>
      </c>
      <c r="L103" s="476">
        <v>0</v>
      </c>
      <c r="M103" s="478" t="s">
        <v>582</v>
      </c>
      <c r="N103" s="476">
        <v>0</v>
      </c>
      <c r="O103" s="476">
        <v>0</v>
      </c>
      <c r="P103" s="476">
        <v>0</v>
      </c>
      <c r="Q103" s="476"/>
      <c r="R103" s="476">
        <v>0</v>
      </c>
      <c r="S103" s="476">
        <v>0</v>
      </c>
      <c r="T103" s="476">
        <v>0</v>
      </c>
      <c r="U103" s="476"/>
      <c r="V103" s="476">
        <v>0</v>
      </c>
      <c r="W103" s="476">
        <v>0</v>
      </c>
      <c r="X103" s="476">
        <v>0</v>
      </c>
      <c r="Y103" s="478" t="s">
        <v>582</v>
      </c>
      <c r="Z103" s="476">
        <v>0</v>
      </c>
      <c r="AA103" s="476">
        <v>0</v>
      </c>
      <c r="AB103" s="476">
        <v>0</v>
      </c>
      <c r="AC103" s="476"/>
      <c r="AD103" s="476">
        <v>0</v>
      </c>
      <c r="AE103" s="476">
        <v>0</v>
      </c>
      <c r="AF103" s="476">
        <v>0</v>
      </c>
      <c r="AG103" s="476"/>
      <c r="AH103" s="476">
        <v>0</v>
      </c>
      <c r="AI103" s="476">
        <v>0</v>
      </c>
      <c r="AJ103" s="476">
        <v>0</v>
      </c>
      <c r="AK103" s="478" t="s">
        <v>582</v>
      </c>
      <c r="AL103" s="476">
        <v>0</v>
      </c>
      <c r="AM103" s="476">
        <v>0</v>
      </c>
      <c r="AN103" s="476">
        <v>0</v>
      </c>
      <c r="AO103" s="476"/>
      <c r="AP103" s="476">
        <v>0</v>
      </c>
      <c r="AQ103" s="476">
        <v>0</v>
      </c>
      <c r="AR103" s="476">
        <v>0</v>
      </c>
      <c r="AS103" s="476"/>
      <c r="AT103" s="476">
        <v>0</v>
      </c>
      <c r="AU103" s="476">
        <v>0</v>
      </c>
      <c r="AV103" s="476">
        <v>0</v>
      </c>
      <c r="AW103" s="478" t="s">
        <v>582</v>
      </c>
      <c r="AX103" s="476">
        <v>0</v>
      </c>
      <c r="AY103" s="476">
        <v>0</v>
      </c>
      <c r="AZ103" s="476">
        <v>0</v>
      </c>
      <c r="BA103" s="476"/>
      <c r="BB103" s="476">
        <v>0</v>
      </c>
      <c r="BC103" s="476">
        <v>0</v>
      </c>
      <c r="BD103" s="476">
        <v>0</v>
      </c>
      <c r="BE103" s="476"/>
      <c r="BF103" s="476">
        <v>0</v>
      </c>
      <c r="BG103" s="476">
        <v>0</v>
      </c>
      <c r="BH103" s="476">
        <v>0</v>
      </c>
      <c r="BI103" s="478" t="s">
        <v>582</v>
      </c>
      <c r="BJ103" s="476">
        <v>0</v>
      </c>
      <c r="BK103" s="476">
        <v>0</v>
      </c>
      <c r="BL103" s="476">
        <v>0</v>
      </c>
      <c r="BM103" s="476"/>
      <c r="BN103" s="476">
        <v>0</v>
      </c>
      <c r="BO103" s="476">
        <v>0</v>
      </c>
      <c r="BP103" s="476">
        <v>0</v>
      </c>
      <c r="BQ103" s="476"/>
      <c r="BR103" s="476">
        <v>0</v>
      </c>
      <c r="BS103" s="476">
        <v>0</v>
      </c>
      <c r="BT103" s="476">
        <v>0</v>
      </c>
      <c r="BU103" s="478" t="s">
        <v>582</v>
      </c>
      <c r="BV103" s="476">
        <v>0</v>
      </c>
      <c r="BW103" s="476">
        <v>0</v>
      </c>
      <c r="BX103" s="476">
        <v>0</v>
      </c>
      <c r="BY103" s="476"/>
      <c r="BZ103" s="476">
        <v>0</v>
      </c>
      <c r="CA103" s="476">
        <v>0</v>
      </c>
      <c r="CB103" s="476">
        <v>0</v>
      </c>
    </row>
    <row r="104" spans="1:80" s="474" customFormat="1" ht="8.4499999999999993" customHeight="1">
      <c r="A104" s="478" t="s">
        <v>583</v>
      </c>
      <c r="B104" s="476">
        <v>150000</v>
      </c>
      <c r="C104" s="476">
        <v>0</v>
      </c>
      <c r="D104" s="476">
        <v>150000</v>
      </c>
      <c r="E104" s="476"/>
      <c r="F104" s="476">
        <v>0</v>
      </c>
      <c r="G104" s="476">
        <v>0</v>
      </c>
      <c r="H104" s="476">
        <v>0</v>
      </c>
      <c r="I104" s="476"/>
      <c r="J104" s="476">
        <v>1150000.0020000001</v>
      </c>
      <c r="K104" s="476">
        <v>4680889.5779999997</v>
      </c>
      <c r="L104" s="476">
        <v>5830889.5800000001</v>
      </c>
      <c r="M104" s="478" t="s">
        <v>583</v>
      </c>
      <c r="N104" s="476">
        <v>86422</v>
      </c>
      <c r="O104" s="476">
        <v>30096.944</v>
      </c>
      <c r="P104" s="476">
        <v>116518.944</v>
      </c>
      <c r="Q104" s="476"/>
      <c r="R104" s="476">
        <v>341497</v>
      </c>
      <c r="S104" s="476">
        <v>0</v>
      </c>
      <c r="T104" s="476">
        <v>341497</v>
      </c>
      <c r="U104" s="476"/>
      <c r="V104" s="476">
        <v>1955.183</v>
      </c>
      <c r="W104" s="476">
        <v>1170.9590000000001</v>
      </c>
      <c r="X104" s="476">
        <v>3126.1419999999998</v>
      </c>
      <c r="Y104" s="478" t="s">
        <v>583</v>
      </c>
      <c r="Z104" s="476">
        <v>0</v>
      </c>
      <c r="AA104" s="476">
        <v>0</v>
      </c>
      <c r="AB104" s="476">
        <v>0</v>
      </c>
      <c r="AC104" s="476"/>
      <c r="AD104" s="476">
        <v>854273.32200000004</v>
      </c>
      <c r="AE104" s="476">
        <v>1505600</v>
      </c>
      <c r="AF104" s="476">
        <v>2359873.3220000002</v>
      </c>
      <c r="AG104" s="476"/>
      <c r="AH104" s="476">
        <v>118728.772</v>
      </c>
      <c r="AI104" s="476">
        <v>0</v>
      </c>
      <c r="AJ104" s="476">
        <v>118728.772</v>
      </c>
      <c r="AK104" s="478" t="s">
        <v>583</v>
      </c>
      <c r="AL104" s="476">
        <v>254226.24400000001</v>
      </c>
      <c r="AM104" s="476">
        <v>0</v>
      </c>
      <c r="AN104" s="476">
        <v>254226.24400000001</v>
      </c>
      <c r="AO104" s="476"/>
      <c r="AP104" s="476">
        <v>199783.234</v>
      </c>
      <c r="AQ104" s="476">
        <v>0</v>
      </c>
      <c r="AR104" s="476">
        <v>199783.234</v>
      </c>
      <c r="AS104" s="476"/>
      <c r="AT104" s="476">
        <v>150100</v>
      </c>
      <c r="AU104" s="476">
        <v>0</v>
      </c>
      <c r="AV104" s="476">
        <v>150100</v>
      </c>
      <c r="AW104" s="478" t="s">
        <v>583</v>
      </c>
      <c r="AX104" s="476">
        <v>0</v>
      </c>
      <c r="AY104" s="476">
        <v>0</v>
      </c>
      <c r="AZ104" s="476">
        <v>0</v>
      </c>
      <c r="BA104" s="476"/>
      <c r="BB104" s="476">
        <v>0</v>
      </c>
      <c r="BC104" s="476">
        <v>0</v>
      </c>
      <c r="BD104" s="476">
        <v>0</v>
      </c>
      <c r="BE104" s="476"/>
      <c r="BF104" s="476">
        <v>0</v>
      </c>
      <c r="BG104" s="476">
        <v>0</v>
      </c>
      <c r="BH104" s="476">
        <v>0</v>
      </c>
      <c r="BI104" s="478" t="s">
        <v>583</v>
      </c>
      <c r="BJ104" s="476">
        <v>0</v>
      </c>
      <c r="BK104" s="476">
        <v>0</v>
      </c>
      <c r="BL104" s="476">
        <v>0</v>
      </c>
      <c r="BM104" s="476"/>
      <c r="BN104" s="476">
        <v>236832.516</v>
      </c>
      <c r="BO104" s="476">
        <v>0</v>
      </c>
      <c r="BP104" s="476">
        <v>236832.516</v>
      </c>
      <c r="BQ104" s="476"/>
      <c r="BR104" s="476">
        <v>3543818.273</v>
      </c>
      <c r="BS104" s="476">
        <v>6217757.4809999997</v>
      </c>
      <c r="BT104" s="476">
        <v>9761575.7540000007</v>
      </c>
      <c r="BU104" s="478" t="s">
        <v>583</v>
      </c>
      <c r="BV104" s="476">
        <v>1150000.0020000001</v>
      </c>
      <c r="BW104" s="476">
        <v>4680889.5779999997</v>
      </c>
      <c r="BX104" s="476">
        <v>5830889.5800000001</v>
      </c>
      <c r="BY104" s="476"/>
      <c r="BZ104" s="476">
        <v>3543818.273</v>
      </c>
      <c r="CA104" s="476">
        <v>6217757.4809999997</v>
      </c>
      <c r="CB104" s="476">
        <v>9761575.7540000007</v>
      </c>
    </row>
    <row r="105" spans="1:80" s="35" customFormat="1" ht="3.2" customHeight="1">
      <c r="A105" s="478"/>
      <c r="B105" s="476"/>
      <c r="C105" s="476"/>
      <c r="D105" s="476"/>
      <c r="E105" s="476"/>
      <c r="F105" s="476"/>
      <c r="G105" s="476"/>
      <c r="H105" s="476"/>
      <c r="I105" s="476"/>
      <c r="J105" s="476"/>
      <c r="K105" s="476"/>
      <c r="L105" s="476"/>
      <c r="M105" s="478"/>
      <c r="N105" s="476"/>
      <c r="O105" s="476"/>
      <c r="P105" s="476"/>
      <c r="Q105" s="476"/>
      <c r="R105" s="476"/>
      <c r="S105" s="476"/>
      <c r="T105" s="476"/>
      <c r="U105" s="476"/>
      <c r="V105" s="476"/>
      <c r="W105" s="476"/>
      <c r="X105" s="476"/>
      <c r="Y105" s="478"/>
      <c r="Z105" s="476"/>
      <c r="AA105" s="476"/>
      <c r="AB105" s="476"/>
      <c r="AC105" s="476"/>
      <c r="AD105" s="476"/>
      <c r="AE105" s="476"/>
      <c r="AF105" s="476"/>
      <c r="AG105" s="476"/>
      <c r="AH105" s="476"/>
      <c r="AI105" s="476"/>
      <c r="AJ105" s="476"/>
      <c r="AK105" s="478"/>
      <c r="AL105" s="476"/>
      <c r="AM105" s="476"/>
      <c r="AN105" s="476"/>
      <c r="AO105" s="476"/>
      <c r="AP105" s="476"/>
      <c r="AQ105" s="476"/>
      <c r="AR105" s="476"/>
      <c r="AS105" s="476"/>
      <c r="AT105" s="476"/>
      <c r="AU105" s="476"/>
      <c r="AV105" s="476"/>
      <c r="AW105" s="478"/>
      <c r="AX105" s="476"/>
      <c r="AY105" s="476"/>
      <c r="AZ105" s="476"/>
      <c r="BA105" s="476"/>
      <c r="BB105" s="476"/>
      <c r="BC105" s="476"/>
      <c r="BD105" s="476"/>
      <c r="BE105" s="476"/>
      <c r="BF105" s="476"/>
      <c r="BG105" s="476"/>
      <c r="BH105" s="476"/>
      <c r="BI105" s="478"/>
      <c r="BJ105" s="476"/>
      <c r="BK105" s="476"/>
      <c r="BL105" s="476"/>
      <c r="BM105" s="476"/>
      <c r="BN105" s="476"/>
      <c r="BO105" s="476"/>
      <c r="BP105" s="476"/>
      <c r="BQ105" s="476"/>
      <c r="BR105" s="476"/>
      <c r="BS105" s="476"/>
      <c r="BT105" s="476"/>
      <c r="BU105" s="478"/>
      <c r="BV105" s="476"/>
      <c r="BW105" s="476"/>
      <c r="BX105" s="476"/>
      <c r="BY105" s="476"/>
      <c r="BZ105" s="476"/>
      <c r="CA105" s="476"/>
      <c r="CB105" s="476"/>
    </row>
    <row r="106" spans="1:80" s="474" customFormat="1" ht="8.4499999999999993" customHeight="1">
      <c r="A106" s="479" t="s">
        <v>584</v>
      </c>
      <c r="B106" s="480">
        <v>5372583.2850000001</v>
      </c>
      <c r="C106" s="480">
        <v>416975.03899999999</v>
      </c>
      <c r="D106" s="480">
        <v>5789558.324</v>
      </c>
      <c r="E106" s="480"/>
      <c r="F106" s="480">
        <v>10850.65</v>
      </c>
      <c r="G106" s="480">
        <v>882.91499999999996</v>
      </c>
      <c r="H106" s="480">
        <v>11733.566000000001</v>
      </c>
      <c r="I106" s="480"/>
      <c r="J106" s="480">
        <v>8207770.5870000003</v>
      </c>
      <c r="K106" s="480">
        <v>1449406.949</v>
      </c>
      <c r="L106" s="480">
        <v>9657177.5360000003</v>
      </c>
      <c r="M106" s="479" t="s">
        <v>584</v>
      </c>
      <c r="N106" s="480">
        <v>56241.828999999998</v>
      </c>
      <c r="O106" s="480">
        <v>4836.4530000000004</v>
      </c>
      <c r="P106" s="480">
        <v>61078.281999999999</v>
      </c>
      <c r="Q106" s="480"/>
      <c r="R106" s="480">
        <v>351583.29200000002</v>
      </c>
      <c r="S106" s="480">
        <v>334976.43400000001</v>
      </c>
      <c r="T106" s="480">
        <v>686559.72600000002</v>
      </c>
      <c r="U106" s="480"/>
      <c r="V106" s="480">
        <v>2124710.8020000001</v>
      </c>
      <c r="W106" s="480">
        <v>98697.07</v>
      </c>
      <c r="X106" s="480">
        <v>2223407.872</v>
      </c>
      <c r="Y106" s="479" t="s">
        <v>584</v>
      </c>
      <c r="Z106" s="480">
        <v>338666.76699999999</v>
      </c>
      <c r="AA106" s="480">
        <v>3877.268</v>
      </c>
      <c r="AB106" s="480">
        <v>342544.03600000002</v>
      </c>
      <c r="AC106" s="480"/>
      <c r="AD106" s="480">
        <v>3811544.372</v>
      </c>
      <c r="AE106" s="480">
        <v>512976.33500000002</v>
      </c>
      <c r="AF106" s="480">
        <v>4324520.7070000004</v>
      </c>
      <c r="AG106" s="480"/>
      <c r="AH106" s="480">
        <v>684930.07799999998</v>
      </c>
      <c r="AI106" s="480">
        <v>19983.344000000001</v>
      </c>
      <c r="AJ106" s="480">
        <v>704913.42200000002</v>
      </c>
      <c r="AK106" s="479" t="s">
        <v>584</v>
      </c>
      <c r="AL106" s="480">
        <v>24231.030999999999</v>
      </c>
      <c r="AM106" s="480">
        <v>3992.2649999999999</v>
      </c>
      <c r="AN106" s="480">
        <v>28223.295999999998</v>
      </c>
      <c r="AO106" s="480"/>
      <c r="AP106" s="480">
        <v>201515.01699999999</v>
      </c>
      <c r="AQ106" s="480">
        <v>28646.024000000001</v>
      </c>
      <c r="AR106" s="480">
        <v>230161.04199999999</v>
      </c>
      <c r="AS106" s="480"/>
      <c r="AT106" s="480">
        <v>481112.663</v>
      </c>
      <c r="AU106" s="480">
        <v>149309.61799999999</v>
      </c>
      <c r="AV106" s="480">
        <v>630422.28099999996</v>
      </c>
      <c r="AW106" s="479" t="s">
        <v>584</v>
      </c>
      <c r="AX106" s="480">
        <v>36159.017</v>
      </c>
      <c r="AY106" s="480">
        <v>15159.709000000001</v>
      </c>
      <c r="AZ106" s="480">
        <v>51318.726000000002</v>
      </c>
      <c r="BA106" s="480"/>
      <c r="BB106" s="480">
        <v>21448.280999999999</v>
      </c>
      <c r="BC106" s="480">
        <v>1450.2339999999999</v>
      </c>
      <c r="BD106" s="480">
        <v>22898.516</v>
      </c>
      <c r="BE106" s="480"/>
      <c r="BF106" s="480">
        <v>5988.9970000000003</v>
      </c>
      <c r="BG106" s="480">
        <v>55.225999999999999</v>
      </c>
      <c r="BH106" s="480">
        <v>6044.223</v>
      </c>
      <c r="BI106" s="479" t="s">
        <v>584</v>
      </c>
      <c r="BJ106" s="480">
        <v>4163.7139999999999</v>
      </c>
      <c r="BK106" s="480">
        <v>0</v>
      </c>
      <c r="BL106" s="480">
        <v>4163.7139999999999</v>
      </c>
      <c r="BM106" s="480"/>
      <c r="BN106" s="480">
        <v>35812.633000000002</v>
      </c>
      <c r="BO106" s="480">
        <v>8033.9669999999996</v>
      </c>
      <c r="BP106" s="480">
        <v>43846.601000000002</v>
      </c>
      <c r="BQ106" s="480"/>
      <c r="BR106" s="480">
        <v>21769313.015000008</v>
      </c>
      <c r="BS106" s="480">
        <v>3049258.85</v>
      </c>
      <c r="BT106" s="480">
        <v>24818571.869999994</v>
      </c>
      <c r="BU106" s="479" t="s">
        <v>584</v>
      </c>
      <c r="BV106" s="480">
        <v>8207770.5870000003</v>
      </c>
      <c r="BW106" s="480">
        <v>1467011.2039999999</v>
      </c>
      <c r="BX106" s="480">
        <v>9674781.7909999993</v>
      </c>
      <c r="BY106" s="480"/>
      <c r="BZ106" s="480">
        <v>21769313.015000008</v>
      </c>
      <c r="CA106" s="480">
        <v>3066863.105</v>
      </c>
      <c r="CB106" s="480">
        <v>24836176.124999993</v>
      </c>
    </row>
    <row r="107" spans="1:80" s="35" customFormat="1" ht="3.2" customHeight="1">
      <c r="A107" s="478"/>
      <c r="B107" s="480"/>
      <c r="C107" s="480"/>
      <c r="D107" s="480"/>
      <c r="E107" s="480"/>
      <c r="F107" s="480"/>
      <c r="G107" s="480"/>
      <c r="H107" s="480"/>
      <c r="I107" s="480"/>
      <c r="J107" s="480"/>
      <c r="K107" s="480"/>
      <c r="L107" s="480"/>
      <c r="M107" s="478"/>
      <c r="N107" s="480"/>
      <c r="O107" s="480"/>
      <c r="P107" s="480"/>
      <c r="Q107" s="480"/>
      <c r="R107" s="480"/>
      <c r="S107" s="480"/>
      <c r="T107" s="480"/>
      <c r="U107" s="480"/>
      <c r="V107" s="480"/>
      <c r="W107" s="480"/>
      <c r="X107" s="480"/>
      <c r="Y107" s="478"/>
      <c r="Z107" s="480"/>
      <c r="AA107" s="480"/>
      <c r="AB107" s="480"/>
      <c r="AC107" s="480"/>
      <c r="AD107" s="480"/>
      <c r="AE107" s="480"/>
      <c r="AF107" s="480"/>
      <c r="AG107" s="480"/>
      <c r="AH107" s="480"/>
      <c r="AI107" s="480"/>
      <c r="AJ107" s="480"/>
      <c r="AK107" s="478"/>
      <c r="AL107" s="480"/>
      <c r="AM107" s="480"/>
      <c r="AN107" s="480"/>
      <c r="AO107" s="480"/>
      <c r="AP107" s="480"/>
      <c r="AQ107" s="480"/>
      <c r="AR107" s="480"/>
      <c r="AS107" s="480"/>
      <c r="AT107" s="480"/>
      <c r="AU107" s="480"/>
      <c r="AV107" s="480"/>
      <c r="AW107" s="478"/>
      <c r="AX107" s="480"/>
      <c r="AY107" s="480"/>
      <c r="AZ107" s="480"/>
      <c r="BA107" s="480"/>
      <c r="BB107" s="480"/>
      <c r="BC107" s="480"/>
      <c r="BD107" s="480"/>
      <c r="BE107" s="480"/>
      <c r="BF107" s="480"/>
      <c r="BG107" s="480"/>
      <c r="BH107" s="480"/>
      <c r="BI107" s="478"/>
      <c r="BJ107" s="480"/>
      <c r="BK107" s="480"/>
      <c r="BL107" s="480"/>
      <c r="BM107" s="480"/>
      <c r="BN107" s="480"/>
      <c r="BO107" s="480"/>
      <c r="BP107" s="480"/>
      <c r="BQ107" s="480"/>
      <c r="BR107" s="480"/>
      <c r="BS107" s="480"/>
      <c r="BT107" s="480"/>
      <c r="BU107" s="478"/>
      <c r="BV107" s="480"/>
      <c r="BW107" s="480"/>
      <c r="BX107" s="480"/>
      <c r="BY107" s="480"/>
      <c r="BZ107" s="480"/>
      <c r="CA107" s="480"/>
      <c r="CB107" s="480"/>
    </row>
    <row r="108" spans="1:80" s="474" customFormat="1" ht="8.4499999999999993" customHeight="1">
      <c r="A108" s="471" t="s">
        <v>585</v>
      </c>
      <c r="B108" s="472">
        <v>410603.65399999998</v>
      </c>
      <c r="C108" s="472">
        <v>128765.931</v>
      </c>
      <c r="D108" s="472">
        <v>539369.58600000001</v>
      </c>
      <c r="E108" s="472"/>
      <c r="F108" s="472">
        <v>32193.085999999999</v>
      </c>
      <c r="G108" s="472">
        <v>1773.432</v>
      </c>
      <c r="H108" s="472">
        <v>33966.519</v>
      </c>
      <c r="I108" s="472"/>
      <c r="J108" s="472">
        <v>202755.272</v>
      </c>
      <c r="K108" s="472">
        <v>234004.95199999999</v>
      </c>
      <c r="L108" s="472">
        <v>436760.22499999998</v>
      </c>
      <c r="M108" s="471" t="s">
        <v>585</v>
      </c>
      <c r="N108" s="472">
        <v>42930.417000000001</v>
      </c>
      <c r="O108" s="472">
        <v>17958.32</v>
      </c>
      <c r="P108" s="472">
        <v>60888.737000000001</v>
      </c>
      <c r="Q108" s="472"/>
      <c r="R108" s="472">
        <v>94635.714999999997</v>
      </c>
      <c r="S108" s="472">
        <v>64184.703000000001</v>
      </c>
      <c r="T108" s="472">
        <v>158820.41899999999</v>
      </c>
      <c r="U108" s="472"/>
      <c r="V108" s="472">
        <v>206251.78599999999</v>
      </c>
      <c r="W108" s="472">
        <v>71845.794999999998</v>
      </c>
      <c r="X108" s="472">
        <v>278097.58199999999</v>
      </c>
      <c r="Y108" s="471" t="s">
        <v>585</v>
      </c>
      <c r="Z108" s="472">
        <v>30.783999999999999</v>
      </c>
      <c r="AA108" s="472">
        <v>2.867</v>
      </c>
      <c r="AB108" s="472">
        <v>33.651000000000003</v>
      </c>
      <c r="AC108" s="472"/>
      <c r="AD108" s="472">
        <v>199207.57699999999</v>
      </c>
      <c r="AE108" s="472">
        <v>72418.070000000007</v>
      </c>
      <c r="AF108" s="472">
        <v>271625.647</v>
      </c>
      <c r="AG108" s="472"/>
      <c r="AH108" s="472">
        <v>279134.17700000003</v>
      </c>
      <c r="AI108" s="472">
        <v>2085.2150000000001</v>
      </c>
      <c r="AJ108" s="472">
        <v>281219.39299999998</v>
      </c>
      <c r="AK108" s="471" t="s">
        <v>585</v>
      </c>
      <c r="AL108" s="472">
        <v>46075.498</v>
      </c>
      <c r="AM108" s="472">
        <v>5006.107</v>
      </c>
      <c r="AN108" s="472">
        <v>51081.605000000003</v>
      </c>
      <c r="AO108" s="472"/>
      <c r="AP108" s="472">
        <v>50542.919000000002</v>
      </c>
      <c r="AQ108" s="472">
        <v>3985.91</v>
      </c>
      <c r="AR108" s="472">
        <v>54528.828999999998</v>
      </c>
      <c r="AS108" s="472"/>
      <c r="AT108" s="472">
        <v>31468.544000000002</v>
      </c>
      <c r="AU108" s="472">
        <v>21135.027999999998</v>
      </c>
      <c r="AV108" s="472">
        <v>52603.572999999997</v>
      </c>
      <c r="AW108" s="471" t="s">
        <v>585</v>
      </c>
      <c r="AX108" s="472">
        <v>14081.092000000001</v>
      </c>
      <c r="AY108" s="472">
        <v>3.4609999999999999</v>
      </c>
      <c r="AZ108" s="472">
        <v>14084.553</v>
      </c>
      <c r="BA108" s="472"/>
      <c r="BB108" s="472">
        <v>50205.66</v>
      </c>
      <c r="BC108" s="472">
        <v>1157.712</v>
      </c>
      <c r="BD108" s="472">
        <v>51363.372000000003</v>
      </c>
      <c r="BE108" s="472"/>
      <c r="BF108" s="472">
        <v>1299.921</v>
      </c>
      <c r="BG108" s="472">
        <v>8884.6170000000002</v>
      </c>
      <c r="BH108" s="472">
        <v>10184.539000000001</v>
      </c>
      <c r="BI108" s="471" t="s">
        <v>585</v>
      </c>
      <c r="BJ108" s="472">
        <v>325.87099999999998</v>
      </c>
      <c r="BK108" s="472">
        <v>2782.116</v>
      </c>
      <c r="BL108" s="472">
        <v>3107.9879999999998</v>
      </c>
      <c r="BM108" s="472"/>
      <c r="BN108" s="472">
        <v>16154.418</v>
      </c>
      <c r="BO108" s="472">
        <v>1938.9839999999999</v>
      </c>
      <c r="BP108" s="472">
        <v>18093.402999999998</v>
      </c>
      <c r="BQ108" s="472"/>
      <c r="BR108" s="472">
        <v>1677896.3909999998</v>
      </c>
      <c r="BS108" s="472">
        <v>637933.2200000002</v>
      </c>
      <c r="BT108" s="472">
        <v>2315829.6209999993</v>
      </c>
      <c r="BU108" s="471" t="s">
        <v>585</v>
      </c>
      <c r="BV108" s="472">
        <v>202755.272</v>
      </c>
      <c r="BW108" s="472">
        <v>237149.39499999999</v>
      </c>
      <c r="BX108" s="472">
        <v>439904.66800000001</v>
      </c>
      <c r="BY108" s="472"/>
      <c r="BZ108" s="472">
        <v>1677896.3909999998</v>
      </c>
      <c r="CA108" s="472">
        <v>641077.66300000018</v>
      </c>
      <c r="CB108" s="472">
        <v>2318974.0639999993</v>
      </c>
    </row>
    <row r="109" spans="1:80" s="474" customFormat="1" ht="8.4499999999999993" customHeight="1">
      <c r="A109" s="478" t="s">
        <v>586</v>
      </c>
      <c r="B109" s="476">
        <v>328698.58500000002</v>
      </c>
      <c r="C109" s="476">
        <v>90335.365000000005</v>
      </c>
      <c r="D109" s="476">
        <v>419033.951</v>
      </c>
      <c r="E109" s="476"/>
      <c r="F109" s="476">
        <v>31771.623</v>
      </c>
      <c r="G109" s="476">
        <v>1773.432</v>
      </c>
      <c r="H109" s="476">
        <v>33545.055999999997</v>
      </c>
      <c r="I109" s="476"/>
      <c r="J109" s="476">
        <v>98259.322</v>
      </c>
      <c r="K109" s="476">
        <v>119911.117</v>
      </c>
      <c r="L109" s="476">
        <v>218170.43900000001</v>
      </c>
      <c r="M109" s="478" t="s">
        <v>586</v>
      </c>
      <c r="N109" s="476">
        <v>41139.288999999997</v>
      </c>
      <c r="O109" s="476">
        <v>15060.339</v>
      </c>
      <c r="P109" s="476">
        <v>56199.627999999997</v>
      </c>
      <c r="Q109" s="476"/>
      <c r="R109" s="476">
        <v>79654.106</v>
      </c>
      <c r="S109" s="476">
        <v>48836.241999999998</v>
      </c>
      <c r="T109" s="476">
        <v>128490.349</v>
      </c>
      <c r="U109" s="476"/>
      <c r="V109" s="476">
        <v>189978.71400000001</v>
      </c>
      <c r="W109" s="476">
        <v>40331.199000000001</v>
      </c>
      <c r="X109" s="476">
        <v>230309.91399999999</v>
      </c>
      <c r="Y109" s="478" t="s">
        <v>586</v>
      </c>
      <c r="Z109" s="476">
        <v>30.783999999999999</v>
      </c>
      <c r="AA109" s="476">
        <v>2.867</v>
      </c>
      <c r="AB109" s="476">
        <v>33.651000000000003</v>
      </c>
      <c r="AC109" s="476"/>
      <c r="AD109" s="476">
        <v>144811.85999999999</v>
      </c>
      <c r="AE109" s="476">
        <v>31974.714</v>
      </c>
      <c r="AF109" s="476">
        <v>176786.57500000001</v>
      </c>
      <c r="AG109" s="476"/>
      <c r="AH109" s="476">
        <v>161994.74100000001</v>
      </c>
      <c r="AI109" s="476">
        <v>1466.9159999999999</v>
      </c>
      <c r="AJ109" s="476">
        <v>163461.658</v>
      </c>
      <c r="AK109" s="478" t="s">
        <v>586</v>
      </c>
      <c r="AL109" s="476">
        <v>44689.161</v>
      </c>
      <c r="AM109" s="476">
        <v>4978.5770000000002</v>
      </c>
      <c r="AN109" s="476">
        <v>49667.737999999998</v>
      </c>
      <c r="AO109" s="476"/>
      <c r="AP109" s="476">
        <v>43735.678999999996</v>
      </c>
      <c r="AQ109" s="476">
        <v>3985.91</v>
      </c>
      <c r="AR109" s="476">
        <v>47721.589</v>
      </c>
      <c r="AS109" s="476"/>
      <c r="AT109" s="476">
        <v>27923.202000000001</v>
      </c>
      <c r="AU109" s="476">
        <v>14427.683999999999</v>
      </c>
      <c r="AV109" s="476">
        <v>42350.885999999999</v>
      </c>
      <c r="AW109" s="478" t="s">
        <v>586</v>
      </c>
      <c r="AX109" s="476">
        <v>14060.85</v>
      </c>
      <c r="AY109" s="476">
        <v>2.08</v>
      </c>
      <c r="AZ109" s="476">
        <v>14062.93</v>
      </c>
      <c r="BA109" s="476"/>
      <c r="BB109" s="476">
        <v>49040.195</v>
      </c>
      <c r="BC109" s="476">
        <v>1157.712</v>
      </c>
      <c r="BD109" s="476">
        <v>50197.906999999999</v>
      </c>
      <c r="BE109" s="476"/>
      <c r="BF109" s="476">
        <v>1297.3219999999999</v>
      </c>
      <c r="BG109" s="476">
        <v>2903.2489999999998</v>
      </c>
      <c r="BH109" s="476">
        <v>4200.5720000000001</v>
      </c>
      <c r="BI109" s="478" t="s">
        <v>586</v>
      </c>
      <c r="BJ109" s="476">
        <v>33.694000000000003</v>
      </c>
      <c r="BK109" s="476">
        <v>1914.327</v>
      </c>
      <c r="BL109" s="476">
        <v>1948.021</v>
      </c>
      <c r="BM109" s="476"/>
      <c r="BN109" s="476">
        <v>7643.1319999999996</v>
      </c>
      <c r="BO109" s="476">
        <v>930.06</v>
      </c>
      <c r="BP109" s="476">
        <v>8573.1929999999993</v>
      </c>
      <c r="BQ109" s="476"/>
      <c r="BR109" s="476">
        <v>1264762.2590000001</v>
      </c>
      <c r="BS109" s="476">
        <v>379991.79000000004</v>
      </c>
      <c r="BT109" s="476">
        <v>1644754.0569999996</v>
      </c>
      <c r="BU109" s="478" t="s">
        <v>586</v>
      </c>
      <c r="BV109" s="476">
        <v>98259.322</v>
      </c>
      <c r="BW109" s="476">
        <v>123055.56</v>
      </c>
      <c r="BX109" s="476">
        <v>221314.883</v>
      </c>
      <c r="BY109" s="476"/>
      <c r="BZ109" s="476">
        <v>1264762.2590000001</v>
      </c>
      <c r="CA109" s="476">
        <v>383136.23300000001</v>
      </c>
      <c r="CB109" s="476">
        <v>1647898.5009999995</v>
      </c>
    </row>
    <row r="110" spans="1:80" s="474" customFormat="1" ht="8.4499999999999993" customHeight="1">
      <c r="A110" s="478" t="s">
        <v>587</v>
      </c>
      <c r="B110" s="476">
        <v>11810.751</v>
      </c>
      <c r="C110" s="476">
        <v>39.473999999999997</v>
      </c>
      <c r="D110" s="476">
        <v>11850.225</v>
      </c>
      <c r="E110" s="476"/>
      <c r="F110" s="476">
        <v>36.639000000000003</v>
      </c>
      <c r="G110" s="476">
        <v>0</v>
      </c>
      <c r="H110" s="476">
        <v>36.639000000000003</v>
      </c>
      <c r="I110" s="476"/>
      <c r="J110" s="476">
        <v>0</v>
      </c>
      <c r="K110" s="476">
        <v>0</v>
      </c>
      <c r="L110" s="476">
        <v>0</v>
      </c>
      <c r="M110" s="478" t="s">
        <v>587</v>
      </c>
      <c r="N110" s="476">
        <v>11.676</v>
      </c>
      <c r="O110" s="476">
        <v>3.8809999999999998</v>
      </c>
      <c r="P110" s="476">
        <v>15.557</v>
      </c>
      <c r="Q110" s="476"/>
      <c r="R110" s="476">
        <v>313.49700000000001</v>
      </c>
      <c r="S110" s="476">
        <v>4.7539999999999996</v>
      </c>
      <c r="T110" s="476">
        <v>318.25200000000001</v>
      </c>
      <c r="U110" s="476"/>
      <c r="V110" s="476">
        <v>90.311999999999998</v>
      </c>
      <c r="W110" s="476">
        <v>30.542000000000002</v>
      </c>
      <c r="X110" s="476">
        <v>120.855</v>
      </c>
      <c r="Y110" s="478" t="s">
        <v>587</v>
      </c>
      <c r="Z110" s="476">
        <v>0</v>
      </c>
      <c r="AA110" s="476">
        <v>0</v>
      </c>
      <c r="AB110" s="476">
        <v>0</v>
      </c>
      <c r="AC110" s="476"/>
      <c r="AD110" s="476">
        <v>0</v>
      </c>
      <c r="AE110" s="476">
        <v>0</v>
      </c>
      <c r="AF110" s="476">
        <v>0</v>
      </c>
      <c r="AG110" s="476"/>
      <c r="AH110" s="476">
        <v>2649.933</v>
      </c>
      <c r="AI110" s="476">
        <v>1.29</v>
      </c>
      <c r="AJ110" s="476">
        <v>2651.2240000000002</v>
      </c>
      <c r="AK110" s="478" t="s">
        <v>587</v>
      </c>
      <c r="AL110" s="476">
        <v>1195.1669999999999</v>
      </c>
      <c r="AM110" s="476">
        <v>0</v>
      </c>
      <c r="AN110" s="476">
        <v>1195.1669999999999</v>
      </c>
      <c r="AO110" s="476"/>
      <c r="AP110" s="476">
        <v>125.992</v>
      </c>
      <c r="AQ110" s="476">
        <v>0</v>
      </c>
      <c r="AR110" s="476">
        <v>125.992</v>
      </c>
      <c r="AS110" s="476"/>
      <c r="AT110" s="476">
        <v>555.08100000000002</v>
      </c>
      <c r="AU110" s="476">
        <v>0</v>
      </c>
      <c r="AV110" s="476">
        <v>555.08100000000002</v>
      </c>
      <c r="AW110" s="478" t="s">
        <v>587</v>
      </c>
      <c r="AX110" s="476">
        <v>14.82</v>
      </c>
      <c r="AY110" s="476">
        <v>0</v>
      </c>
      <c r="AZ110" s="476">
        <v>14.82</v>
      </c>
      <c r="BA110" s="476"/>
      <c r="BB110" s="476">
        <v>94.159000000000006</v>
      </c>
      <c r="BC110" s="476">
        <v>0</v>
      </c>
      <c r="BD110" s="476">
        <v>94.159000000000006</v>
      </c>
      <c r="BE110" s="476"/>
      <c r="BF110" s="476">
        <v>2.5990000000000002</v>
      </c>
      <c r="BG110" s="476">
        <v>0</v>
      </c>
      <c r="BH110" s="476">
        <v>2.5990000000000002</v>
      </c>
      <c r="BI110" s="478" t="s">
        <v>587</v>
      </c>
      <c r="BJ110" s="476">
        <v>0</v>
      </c>
      <c r="BK110" s="476">
        <v>0</v>
      </c>
      <c r="BL110" s="476">
        <v>0</v>
      </c>
      <c r="BM110" s="476"/>
      <c r="BN110" s="476">
        <v>667.52300000000002</v>
      </c>
      <c r="BO110" s="476">
        <v>0</v>
      </c>
      <c r="BP110" s="476">
        <v>667.52300000000002</v>
      </c>
      <c r="BQ110" s="476"/>
      <c r="BR110" s="476">
        <v>17568.148999999994</v>
      </c>
      <c r="BS110" s="476">
        <v>79.941000000000003</v>
      </c>
      <c r="BT110" s="476">
        <v>17648.092999999997</v>
      </c>
      <c r="BU110" s="478" t="s">
        <v>587</v>
      </c>
      <c r="BV110" s="476">
        <v>0</v>
      </c>
      <c r="BW110" s="476">
        <v>0</v>
      </c>
      <c r="BX110" s="476">
        <v>0</v>
      </c>
      <c r="BY110" s="476"/>
      <c r="BZ110" s="476">
        <v>17568.148999999994</v>
      </c>
      <c r="CA110" s="476">
        <v>79.941000000000003</v>
      </c>
      <c r="CB110" s="476">
        <v>17648.092999999997</v>
      </c>
    </row>
    <row r="111" spans="1:80" s="474" customFormat="1" ht="8.4499999999999993" customHeight="1">
      <c r="A111" s="478" t="s">
        <v>588</v>
      </c>
      <c r="B111" s="476">
        <v>9.7260000000000009</v>
      </c>
      <c r="C111" s="476">
        <v>13.808</v>
      </c>
      <c r="D111" s="476">
        <v>23.533999999999999</v>
      </c>
      <c r="E111" s="476"/>
      <c r="F111" s="476">
        <v>0</v>
      </c>
      <c r="G111" s="476">
        <v>0</v>
      </c>
      <c r="H111" s="476">
        <v>0</v>
      </c>
      <c r="I111" s="476"/>
      <c r="J111" s="476">
        <v>80.784999999999997</v>
      </c>
      <c r="K111" s="476">
        <v>0</v>
      </c>
      <c r="L111" s="476">
        <v>80.784999999999997</v>
      </c>
      <c r="M111" s="478" t="s">
        <v>588</v>
      </c>
      <c r="N111" s="476">
        <v>0</v>
      </c>
      <c r="O111" s="476">
        <v>0</v>
      </c>
      <c r="P111" s="476">
        <v>0</v>
      </c>
      <c r="Q111" s="476"/>
      <c r="R111" s="476">
        <v>40.097999999999999</v>
      </c>
      <c r="S111" s="476">
        <v>0</v>
      </c>
      <c r="T111" s="476">
        <v>40.097999999999999</v>
      </c>
      <c r="U111" s="476"/>
      <c r="V111" s="476">
        <v>49.61</v>
      </c>
      <c r="W111" s="476">
        <v>0</v>
      </c>
      <c r="X111" s="476">
        <v>49.61</v>
      </c>
      <c r="Y111" s="478" t="s">
        <v>588</v>
      </c>
      <c r="Z111" s="476">
        <v>0</v>
      </c>
      <c r="AA111" s="476">
        <v>0</v>
      </c>
      <c r="AB111" s="476">
        <v>0</v>
      </c>
      <c r="AC111" s="476"/>
      <c r="AD111" s="476">
        <v>0</v>
      </c>
      <c r="AE111" s="476">
        <v>0</v>
      </c>
      <c r="AF111" s="476">
        <v>0</v>
      </c>
      <c r="AG111" s="476"/>
      <c r="AH111" s="476">
        <v>14.096</v>
      </c>
      <c r="AI111" s="476">
        <v>0</v>
      </c>
      <c r="AJ111" s="476">
        <v>14.096</v>
      </c>
      <c r="AK111" s="478" t="s">
        <v>588</v>
      </c>
      <c r="AL111" s="476">
        <v>0</v>
      </c>
      <c r="AM111" s="476">
        <v>0</v>
      </c>
      <c r="AN111" s="476">
        <v>0</v>
      </c>
      <c r="AO111" s="476"/>
      <c r="AP111" s="476">
        <v>10.029999999999999</v>
      </c>
      <c r="AQ111" s="476">
        <v>0</v>
      </c>
      <c r="AR111" s="476">
        <v>10.029999999999999</v>
      </c>
      <c r="AS111" s="476"/>
      <c r="AT111" s="476">
        <v>0</v>
      </c>
      <c r="AU111" s="476">
        <v>0</v>
      </c>
      <c r="AV111" s="476">
        <v>0</v>
      </c>
      <c r="AW111" s="478" t="s">
        <v>588</v>
      </c>
      <c r="AX111" s="476">
        <v>5.4210000000000003</v>
      </c>
      <c r="AY111" s="476">
        <v>1.38</v>
      </c>
      <c r="AZ111" s="476">
        <v>6.8019999999999996</v>
      </c>
      <c r="BA111" s="476"/>
      <c r="BB111" s="476">
        <v>0</v>
      </c>
      <c r="BC111" s="476">
        <v>0</v>
      </c>
      <c r="BD111" s="476">
        <v>0</v>
      </c>
      <c r="BE111" s="476"/>
      <c r="BF111" s="476">
        <v>0</v>
      </c>
      <c r="BG111" s="476">
        <v>0</v>
      </c>
      <c r="BH111" s="476">
        <v>0</v>
      </c>
      <c r="BI111" s="478" t="s">
        <v>588</v>
      </c>
      <c r="BJ111" s="476">
        <v>0</v>
      </c>
      <c r="BK111" s="476">
        <v>0</v>
      </c>
      <c r="BL111" s="476">
        <v>0</v>
      </c>
      <c r="BM111" s="476"/>
      <c r="BN111" s="476">
        <v>14.096</v>
      </c>
      <c r="BO111" s="476">
        <v>0</v>
      </c>
      <c r="BP111" s="476">
        <v>14.096</v>
      </c>
      <c r="BQ111" s="476"/>
      <c r="BR111" s="476">
        <v>223.86199999999999</v>
      </c>
      <c r="BS111" s="476">
        <v>15.187999999999999</v>
      </c>
      <c r="BT111" s="476">
        <v>239.05099999999999</v>
      </c>
      <c r="BU111" s="478" t="s">
        <v>588</v>
      </c>
      <c r="BV111" s="476">
        <v>80.784999999999997</v>
      </c>
      <c r="BW111" s="476">
        <v>0</v>
      </c>
      <c r="BX111" s="476">
        <v>80.784999999999997</v>
      </c>
      <c r="BY111" s="476"/>
      <c r="BZ111" s="476">
        <v>223.86199999999999</v>
      </c>
      <c r="CA111" s="476">
        <v>15.187999999999999</v>
      </c>
      <c r="CB111" s="476">
        <v>239.05099999999999</v>
      </c>
    </row>
    <row r="112" spans="1:80" s="474" customFormat="1" ht="8.4499999999999993" customHeight="1">
      <c r="A112" s="478" t="s">
        <v>589</v>
      </c>
      <c r="B112" s="476">
        <v>64.040999999999997</v>
      </c>
      <c r="C112" s="476">
        <v>38377.283000000003</v>
      </c>
      <c r="D112" s="476">
        <v>38441.324999999997</v>
      </c>
      <c r="E112" s="476"/>
      <c r="F112" s="476">
        <v>384.64299999999997</v>
      </c>
      <c r="G112" s="476">
        <v>0</v>
      </c>
      <c r="H112" s="476">
        <v>384.64299999999997</v>
      </c>
      <c r="I112" s="476"/>
      <c r="J112" s="476">
        <v>0</v>
      </c>
      <c r="K112" s="476">
        <v>19488.891</v>
      </c>
      <c r="L112" s="476">
        <v>19488.891</v>
      </c>
      <c r="M112" s="478" t="s">
        <v>589</v>
      </c>
      <c r="N112" s="476">
        <v>385.84100000000001</v>
      </c>
      <c r="O112" s="476">
        <v>2593.1289999999999</v>
      </c>
      <c r="P112" s="476">
        <v>2978.971</v>
      </c>
      <c r="Q112" s="476"/>
      <c r="R112" s="476">
        <v>3517.6869999999999</v>
      </c>
      <c r="S112" s="476">
        <v>14880.173000000001</v>
      </c>
      <c r="T112" s="476">
        <v>18397.861000000001</v>
      </c>
      <c r="U112" s="476"/>
      <c r="V112" s="476">
        <v>48.896000000000001</v>
      </c>
      <c r="W112" s="476">
        <v>31464.29</v>
      </c>
      <c r="X112" s="476">
        <v>31513.186000000002</v>
      </c>
      <c r="Y112" s="478" t="s">
        <v>589</v>
      </c>
      <c r="Z112" s="476">
        <v>0</v>
      </c>
      <c r="AA112" s="476">
        <v>0</v>
      </c>
      <c r="AB112" s="476">
        <v>0</v>
      </c>
      <c r="AC112" s="476"/>
      <c r="AD112" s="476">
        <v>0.628</v>
      </c>
      <c r="AE112" s="476">
        <v>28609.534</v>
      </c>
      <c r="AF112" s="476">
        <v>28610.163</v>
      </c>
      <c r="AG112" s="476"/>
      <c r="AH112" s="476">
        <v>107149.80499999999</v>
      </c>
      <c r="AI112" s="476">
        <v>600.61199999999997</v>
      </c>
      <c r="AJ112" s="476">
        <v>107750.41800000001</v>
      </c>
      <c r="AK112" s="478" t="s">
        <v>589</v>
      </c>
      <c r="AL112" s="476">
        <v>125.96899999999999</v>
      </c>
      <c r="AM112" s="476">
        <v>27.529</v>
      </c>
      <c r="AN112" s="476">
        <v>153.49799999999999</v>
      </c>
      <c r="AO112" s="476"/>
      <c r="AP112" s="476">
        <v>0</v>
      </c>
      <c r="AQ112" s="476">
        <v>0</v>
      </c>
      <c r="AR112" s="476">
        <v>0</v>
      </c>
      <c r="AS112" s="476"/>
      <c r="AT112" s="476">
        <v>34.832999999999998</v>
      </c>
      <c r="AU112" s="476">
        <v>6707.3440000000001</v>
      </c>
      <c r="AV112" s="476">
        <v>6742.1779999999999</v>
      </c>
      <c r="AW112" s="478" t="s">
        <v>589</v>
      </c>
      <c r="AX112" s="476">
        <v>0</v>
      </c>
      <c r="AY112" s="476">
        <v>0</v>
      </c>
      <c r="AZ112" s="476">
        <v>0</v>
      </c>
      <c r="BA112" s="476"/>
      <c r="BB112" s="476">
        <v>1071.306</v>
      </c>
      <c r="BC112" s="476">
        <v>0</v>
      </c>
      <c r="BD112" s="476">
        <v>1071.306</v>
      </c>
      <c r="BE112" s="476"/>
      <c r="BF112" s="476">
        <v>0</v>
      </c>
      <c r="BG112" s="476">
        <v>5981.3670000000002</v>
      </c>
      <c r="BH112" s="476">
        <v>5981.3670000000002</v>
      </c>
      <c r="BI112" s="478" t="s">
        <v>589</v>
      </c>
      <c r="BJ112" s="476">
        <v>0</v>
      </c>
      <c r="BK112" s="476">
        <v>7.641</v>
      </c>
      <c r="BL112" s="476">
        <v>7.641</v>
      </c>
      <c r="BM112" s="476"/>
      <c r="BN112" s="476">
        <v>0</v>
      </c>
      <c r="BO112" s="476">
        <v>1008.924</v>
      </c>
      <c r="BP112" s="476">
        <v>1008.924</v>
      </c>
      <c r="BQ112" s="476"/>
      <c r="BR112" s="476">
        <v>112783.64899999999</v>
      </c>
      <c r="BS112" s="476">
        <v>149746.717</v>
      </c>
      <c r="BT112" s="476">
        <v>262530.37199999997</v>
      </c>
      <c r="BU112" s="478" t="s">
        <v>589</v>
      </c>
      <c r="BV112" s="476">
        <v>0</v>
      </c>
      <c r="BW112" s="476">
        <v>19488.891</v>
      </c>
      <c r="BX112" s="476">
        <v>19488.891</v>
      </c>
      <c r="BY112" s="476"/>
      <c r="BZ112" s="476">
        <v>112783.64899999999</v>
      </c>
      <c r="CA112" s="476">
        <v>149746.717</v>
      </c>
      <c r="CB112" s="476">
        <v>262530.37199999997</v>
      </c>
    </row>
    <row r="113" spans="1:81" s="474" customFormat="1" ht="8.4499999999999993" customHeight="1">
      <c r="A113" s="478" t="s">
        <v>590</v>
      </c>
      <c r="B113" s="476">
        <v>367.08</v>
      </c>
      <c r="C113" s="476">
        <v>0</v>
      </c>
      <c r="D113" s="476">
        <v>367.08</v>
      </c>
      <c r="E113" s="476"/>
      <c r="F113" s="476">
        <v>0</v>
      </c>
      <c r="G113" s="476">
        <v>0</v>
      </c>
      <c r="H113" s="476">
        <v>0</v>
      </c>
      <c r="I113" s="476"/>
      <c r="J113" s="476">
        <v>42439.063000000002</v>
      </c>
      <c r="K113" s="476">
        <v>85344.528999999995</v>
      </c>
      <c r="L113" s="476">
        <v>127783.59299999999</v>
      </c>
      <c r="M113" s="478" t="s">
        <v>590</v>
      </c>
      <c r="N113" s="476">
        <v>1389.8989999999999</v>
      </c>
      <c r="O113" s="476">
        <v>300.96899999999999</v>
      </c>
      <c r="P113" s="476">
        <v>1690.8689999999999</v>
      </c>
      <c r="Q113" s="476"/>
      <c r="R113" s="476">
        <v>11038.172</v>
      </c>
      <c r="S113" s="476">
        <v>0</v>
      </c>
      <c r="T113" s="476">
        <v>11038.172</v>
      </c>
      <c r="U113" s="476"/>
      <c r="V113" s="476">
        <v>24.297999999999998</v>
      </c>
      <c r="W113" s="476">
        <v>19.763000000000002</v>
      </c>
      <c r="X113" s="476">
        <v>44.061999999999998</v>
      </c>
      <c r="Y113" s="478" t="s">
        <v>590</v>
      </c>
      <c r="Z113" s="476">
        <v>0</v>
      </c>
      <c r="AA113" s="476">
        <v>0</v>
      </c>
      <c r="AB113" s="476">
        <v>0</v>
      </c>
      <c r="AC113" s="476"/>
      <c r="AD113" s="476">
        <v>5579.866</v>
      </c>
      <c r="AE113" s="476">
        <v>11825.233</v>
      </c>
      <c r="AF113" s="476">
        <v>17405.098999999998</v>
      </c>
      <c r="AG113" s="476"/>
      <c r="AH113" s="476">
        <v>3863.8440000000001</v>
      </c>
      <c r="AI113" s="476">
        <v>0</v>
      </c>
      <c r="AJ113" s="476">
        <v>3863.8440000000001</v>
      </c>
      <c r="AK113" s="478" t="s">
        <v>590</v>
      </c>
      <c r="AL113" s="476">
        <v>0</v>
      </c>
      <c r="AM113" s="476">
        <v>0</v>
      </c>
      <c r="AN113" s="476">
        <v>0</v>
      </c>
      <c r="AO113" s="476"/>
      <c r="AP113" s="476">
        <v>6671.2169999999996</v>
      </c>
      <c r="AQ113" s="476">
        <v>0</v>
      </c>
      <c r="AR113" s="476">
        <v>6671.2169999999996</v>
      </c>
      <c r="AS113" s="476"/>
      <c r="AT113" s="476">
        <v>2221.3249999999998</v>
      </c>
      <c r="AU113" s="476">
        <v>0</v>
      </c>
      <c r="AV113" s="476">
        <v>2221.3249999999998</v>
      </c>
      <c r="AW113" s="478" t="s">
        <v>590</v>
      </c>
      <c r="AX113" s="476">
        <v>0</v>
      </c>
      <c r="AY113" s="476">
        <v>0</v>
      </c>
      <c r="AZ113" s="476">
        <v>0</v>
      </c>
      <c r="BA113" s="476"/>
      <c r="BB113" s="476">
        <v>0</v>
      </c>
      <c r="BC113" s="476">
        <v>0</v>
      </c>
      <c r="BD113" s="476">
        <v>0</v>
      </c>
      <c r="BE113" s="476"/>
      <c r="BF113" s="476">
        <v>0</v>
      </c>
      <c r="BG113" s="476">
        <v>0</v>
      </c>
      <c r="BH113" s="476">
        <v>0</v>
      </c>
      <c r="BI113" s="478" t="s">
        <v>590</v>
      </c>
      <c r="BJ113" s="476">
        <v>0</v>
      </c>
      <c r="BK113" s="476">
        <v>0</v>
      </c>
      <c r="BL113" s="476">
        <v>0</v>
      </c>
      <c r="BM113" s="476"/>
      <c r="BN113" s="476">
        <v>7829.665</v>
      </c>
      <c r="BO113" s="476">
        <v>0</v>
      </c>
      <c r="BP113" s="476">
        <v>7829.665</v>
      </c>
      <c r="BQ113" s="476"/>
      <c r="BR113" s="476">
        <v>81424.428999999989</v>
      </c>
      <c r="BS113" s="476">
        <v>97490.494000000006</v>
      </c>
      <c r="BT113" s="476">
        <v>178914.92600000004</v>
      </c>
      <c r="BU113" s="478" t="s">
        <v>590</v>
      </c>
      <c r="BV113" s="476">
        <v>42439.063000000002</v>
      </c>
      <c r="BW113" s="476">
        <v>85344.528999999995</v>
      </c>
      <c r="BX113" s="476">
        <v>127783.59299999999</v>
      </c>
      <c r="BY113" s="476"/>
      <c r="BZ113" s="476">
        <v>81424.428999999989</v>
      </c>
      <c r="CA113" s="476">
        <v>97490.494000000006</v>
      </c>
      <c r="CB113" s="476">
        <v>178914.92600000004</v>
      </c>
    </row>
    <row r="114" spans="1:81" s="474" customFormat="1" ht="8.4499999999999993" customHeight="1">
      <c r="A114" s="478" t="s">
        <v>591</v>
      </c>
      <c r="B114" s="476">
        <v>69653.468999999997</v>
      </c>
      <c r="C114" s="476">
        <v>0</v>
      </c>
      <c r="D114" s="476">
        <v>69653.468999999997</v>
      </c>
      <c r="E114" s="476"/>
      <c r="F114" s="476">
        <v>0.17899999999999999</v>
      </c>
      <c r="G114" s="476">
        <v>0</v>
      </c>
      <c r="H114" s="476">
        <v>0.17899999999999999</v>
      </c>
      <c r="I114" s="476"/>
      <c r="J114" s="476">
        <v>61976.101000000002</v>
      </c>
      <c r="K114" s="476">
        <v>9260.4130000000005</v>
      </c>
      <c r="L114" s="476">
        <v>71236.513999999996</v>
      </c>
      <c r="M114" s="478" t="s">
        <v>591</v>
      </c>
      <c r="N114" s="476">
        <v>3.7090000000000001</v>
      </c>
      <c r="O114" s="476">
        <v>0</v>
      </c>
      <c r="P114" s="476">
        <v>3.7090000000000001</v>
      </c>
      <c r="Q114" s="476"/>
      <c r="R114" s="476">
        <v>72.152000000000001</v>
      </c>
      <c r="S114" s="476">
        <v>463.53199999999998</v>
      </c>
      <c r="T114" s="476">
        <v>535.68399999999997</v>
      </c>
      <c r="U114" s="476"/>
      <c r="V114" s="476">
        <v>16059.954</v>
      </c>
      <c r="W114" s="476">
        <v>0</v>
      </c>
      <c r="X114" s="476">
        <v>16059.954</v>
      </c>
      <c r="Y114" s="478" t="s">
        <v>591</v>
      </c>
      <c r="Z114" s="476">
        <v>0</v>
      </c>
      <c r="AA114" s="476">
        <v>0</v>
      </c>
      <c r="AB114" s="476">
        <v>0</v>
      </c>
      <c r="AC114" s="476"/>
      <c r="AD114" s="476">
        <v>48815.220999999998</v>
      </c>
      <c r="AE114" s="476">
        <v>8.5869999999999997</v>
      </c>
      <c r="AF114" s="476">
        <v>48823.809000000001</v>
      </c>
      <c r="AG114" s="476"/>
      <c r="AH114" s="476">
        <v>3461.7550000000001</v>
      </c>
      <c r="AI114" s="476">
        <v>16.395</v>
      </c>
      <c r="AJ114" s="476">
        <v>3478.15</v>
      </c>
      <c r="AK114" s="478" t="s">
        <v>591</v>
      </c>
      <c r="AL114" s="476">
        <v>65.2</v>
      </c>
      <c r="AM114" s="476">
        <v>0</v>
      </c>
      <c r="AN114" s="476">
        <v>65.2</v>
      </c>
      <c r="AO114" s="476"/>
      <c r="AP114" s="476">
        <v>0</v>
      </c>
      <c r="AQ114" s="476">
        <v>0</v>
      </c>
      <c r="AR114" s="476">
        <v>0</v>
      </c>
      <c r="AS114" s="476"/>
      <c r="AT114" s="476">
        <v>734.10199999999998</v>
      </c>
      <c r="AU114" s="476">
        <v>0</v>
      </c>
      <c r="AV114" s="476">
        <v>734.10199999999998</v>
      </c>
      <c r="AW114" s="478" t="s">
        <v>591</v>
      </c>
      <c r="AX114" s="476">
        <v>0</v>
      </c>
      <c r="AY114" s="476">
        <v>0</v>
      </c>
      <c r="AZ114" s="476">
        <v>0</v>
      </c>
      <c r="BA114" s="476"/>
      <c r="BB114" s="476">
        <v>0</v>
      </c>
      <c r="BC114" s="476">
        <v>0</v>
      </c>
      <c r="BD114" s="476">
        <v>0</v>
      </c>
      <c r="BE114" s="476"/>
      <c r="BF114" s="476">
        <v>0</v>
      </c>
      <c r="BG114" s="476">
        <v>0</v>
      </c>
      <c r="BH114" s="476">
        <v>0</v>
      </c>
      <c r="BI114" s="478" t="s">
        <v>591</v>
      </c>
      <c r="BJ114" s="476">
        <v>292.17700000000002</v>
      </c>
      <c r="BK114" s="476">
        <v>860.14800000000002</v>
      </c>
      <c r="BL114" s="476">
        <v>1152.325</v>
      </c>
      <c r="BM114" s="476"/>
      <c r="BN114" s="476">
        <v>0</v>
      </c>
      <c r="BO114" s="476">
        <v>0</v>
      </c>
      <c r="BP114" s="476">
        <v>0</v>
      </c>
      <c r="BQ114" s="476"/>
      <c r="BR114" s="476">
        <v>201134.01900000003</v>
      </c>
      <c r="BS114" s="476">
        <v>10609.074999999999</v>
      </c>
      <c r="BT114" s="476">
        <v>211743.09500000006</v>
      </c>
      <c r="BU114" s="478" t="s">
        <v>591</v>
      </c>
      <c r="BV114" s="476">
        <v>61976.101000000002</v>
      </c>
      <c r="BW114" s="476">
        <v>9260.4130000000005</v>
      </c>
      <c r="BX114" s="476">
        <v>71236.513999999996</v>
      </c>
      <c r="BY114" s="476"/>
      <c r="BZ114" s="476">
        <v>201134.01900000003</v>
      </c>
      <c r="CA114" s="476">
        <v>10609.074999999999</v>
      </c>
      <c r="CB114" s="476">
        <v>211743.09500000006</v>
      </c>
    </row>
    <row r="115" spans="1:81" s="35" customFormat="1" ht="4.5" customHeight="1">
      <c r="A115" s="478"/>
      <c r="B115" s="476"/>
      <c r="C115" s="476"/>
      <c r="D115" s="476"/>
      <c r="E115" s="476"/>
      <c r="F115" s="476"/>
      <c r="G115" s="476"/>
      <c r="H115" s="476"/>
      <c r="I115" s="476"/>
      <c r="J115" s="476"/>
      <c r="K115" s="476"/>
      <c r="L115" s="476"/>
      <c r="M115" s="478"/>
      <c r="N115" s="476"/>
      <c r="O115" s="476"/>
      <c r="P115" s="476"/>
      <c r="Q115" s="476"/>
      <c r="R115" s="476"/>
      <c r="S115" s="476"/>
      <c r="T115" s="476"/>
      <c r="U115" s="476"/>
      <c r="V115" s="476"/>
      <c r="W115" s="476"/>
      <c r="X115" s="476"/>
      <c r="Y115" s="478"/>
      <c r="Z115" s="476"/>
      <c r="AA115" s="476"/>
      <c r="AB115" s="476"/>
      <c r="AC115" s="476"/>
      <c r="AD115" s="476"/>
      <c r="AE115" s="476"/>
      <c r="AF115" s="476"/>
      <c r="AG115" s="476"/>
      <c r="AH115" s="476"/>
      <c r="AI115" s="476"/>
      <c r="AJ115" s="476"/>
      <c r="AK115" s="478"/>
      <c r="AL115" s="476"/>
      <c r="AM115" s="476"/>
      <c r="AN115" s="476"/>
      <c r="AO115" s="476"/>
      <c r="AP115" s="476"/>
      <c r="AQ115" s="476"/>
      <c r="AR115" s="476"/>
      <c r="AS115" s="476"/>
      <c r="AT115" s="476"/>
      <c r="AU115" s="476"/>
      <c r="AV115" s="476"/>
      <c r="AW115" s="478"/>
      <c r="AX115" s="476"/>
      <c r="AY115" s="476"/>
      <c r="AZ115" s="476"/>
      <c r="BA115" s="476"/>
      <c r="BB115" s="476"/>
      <c r="BC115" s="476"/>
      <c r="BD115" s="476"/>
      <c r="BE115" s="476"/>
      <c r="BF115" s="476"/>
      <c r="BG115" s="476"/>
      <c r="BH115" s="476"/>
      <c r="BI115" s="478"/>
      <c r="BJ115" s="476"/>
      <c r="BK115" s="476"/>
      <c r="BL115" s="476"/>
      <c r="BM115" s="476"/>
      <c r="BN115" s="476"/>
      <c r="BO115" s="476"/>
      <c r="BP115" s="476"/>
      <c r="BQ115" s="476"/>
      <c r="BR115" s="476"/>
      <c r="BS115" s="476"/>
      <c r="BT115" s="476"/>
      <c r="BU115" s="478"/>
      <c r="BV115" s="476"/>
      <c r="BW115" s="476"/>
      <c r="BX115" s="476"/>
      <c r="BY115" s="476"/>
      <c r="BZ115" s="476"/>
      <c r="CA115" s="476"/>
      <c r="CB115" s="476"/>
    </row>
    <row r="116" spans="1:81" s="474" customFormat="1" ht="8.4499999999999993" customHeight="1">
      <c r="A116" s="479" t="s">
        <v>592</v>
      </c>
      <c r="B116" s="480">
        <v>1973357.26</v>
      </c>
      <c r="C116" s="480">
        <v>836833.31200000003</v>
      </c>
      <c r="D116" s="480">
        <v>2810190.5729999999</v>
      </c>
      <c r="E116" s="480"/>
      <c r="F116" s="480">
        <v>8488.8040000000001</v>
      </c>
      <c r="G116" s="480">
        <v>567.16800000000001</v>
      </c>
      <c r="H116" s="480">
        <v>9055.9719999999998</v>
      </c>
      <c r="I116" s="480"/>
      <c r="J116" s="480">
        <v>2009645.8589999999</v>
      </c>
      <c r="K116" s="480">
        <v>216236.633</v>
      </c>
      <c r="L116" s="480">
        <v>2225882.4920000001</v>
      </c>
      <c r="M116" s="479" t="s">
        <v>592</v>
      </c>
      <c r="N116" s="480">
        <v>75803.212</v>
      </c>
      <c r="O116" s="480">
        <v>10760.418</v>
      </c>
      <c r="P116" s="480">
        <v>86563.63</v>
      </c>
      <c r="Q116" s="480"/>
      <c r="R116" s="480">
        <v>97376.918999999994</v>
      </c>
      <c r="S116" s="480">
        <v>30224.855</v>
      </c>
      <c r="T116" s="480">
        <v>127601.77499999999</v>
      </c>
      <c r="U116" s="480"/>
      <c r="V116" s="480">
        <v>420328.83299999998</v>
      </c>
      <c r="W116" s="480">
        <v>346997.473</v>
      </c>
      <c r="X116" s="480">
        <v>767326.30700000003</v>
      </c>
      <c r="Y116" s="479" t="s">
        <v>592</v>
      </c>
      <c r="Z116" s="480">
        <v>1124139.7420000001</v>
      </c>
      <c r="AA116" s="480">
        <v>1021959.527</v>
      </c>
      <c r="AB116" s="480">
        <v>2146099.2689999999</v>
      </c>
      <c r="AC116" s="480"/>
      <c r="AD116" s="480">
        <v>448794.652</v>
      </c>
      <c r="AE116" s="480">
        <v>142271.96799999999</v>
      </c>
      <c r="AF116" s="480">
        <v>591066.62</v>
      </c>
      <c r="AG116" s="480"/>
      <c r="AH116" s="480">
        <v>25876.023000000001</v>
      </c>
      <c r="AI116" s="480">
        <v>3230.444</v>
      </c>
      <c r="AJ116" s="480">
        <v>29106.468000000001</v>
      </c>
      <c r="AK116" s="479" t="s">
        <v>592</v>
      </c>
      <c r="AL116" s="480">
        <v>12597.418</v>
      </c>
      <c r="AM116" s="480">
        <v>2399.9360000000001</v>
      </c>
      <c r="AN116" s="480">
        <v>14997.353999999999</v>
      </c>
      <c r="AO116" s="480"/>
      <c r="AP116" s="480">
        <v>73451.930999999997</v>
      </c>
      <c r="AQ116" s="480">
        <v>933.54300000000001</v>
      </c>
      <c r="AR116" s="480">
        <v>74385.474000000002</v>
      </c>
      <c r="AS116" s="480"/>
      <c r="AT116" s="480">
        <v>504032.25400000002</v>
      </c>
      <c r="AU116" s="480">
        <v>24904.991999999998</v>
      </c>
      <c r="AV116" s="480">
        <v>528937.24699999997</v>
      </c>
      <c r="AW116" s="479" t="s">
        <v>592</v>
      </c>
      <c r="AX116" s="480">
        <v>9745.2919999999995</v>
      </c>
      <c r="AY116" s="480">
        <v>5205.84</v>
      </c>
      <c r="AZ116" s="480">
        <v>14951.133</v>
      </c>
      <c r="BA116" s="480"/>
      <c r="BB116" s="480">
        <v>3236.7669999999998</v>
      </c>
      <c r="BC116" s="480">
        <v>3715.8180000000002</v>
      </c>
      <c r="BD116" s="480">
        <v>6952.585</v>
      </c>
      <c r="BE116" s="480"/>
      <c r="BF116" s="480">
        <v>3922.1970000000001</v>
      </c>
      <c r="BG116" s="480">
        <v>5514.3119999999999</v>
      </c>
      <c r="BH116" s="480">
        <v>9436.509</v>
      </c>
      <c r="BI116" s="479" t="s">
        <v>592</v>
      </c>
      <c r="BJ116" s="480">
        <v>657.46600000000001</v>
      </c>
      <c r="BK116" s="480">
        <v>5477.402</v>
      </c>
      <c r="BL116" s="480">
        <v>6134.8689999999997</v>
      </c>
      <c r="BM116" s="480"/>
      <c r="BN116" s="480">
        <v>10757.491</v>
      </c>
      <c r="BO116" s="480">
        <v>1489.568</v>
      </c>
      <c r="BP116" s="480">
        <v>12247.06</v>
      </c>
      <c r="BQ116" s="480"/>
      <c r="BR116" s="480">
        <v>6802212.1199999982</v>
      </c>
      <c r="BS116" s="480">
        <v>2658723.2089999998</v>
      </c>
      <c r="BT116" s="480">
        <v>9460935.3370000012</v>
      </c>
      <c r="BU116" s="479" t="s">
        <v>592</v>
      </c>
      <c r="BV116" s="480">
        <v>2009645.858</v>
      </c>
      <c r="BW116" s="480">
        <v>216236.636</v>
      </c>
      <c r="BX116" s="480">
        <v>2225882.4939999999</v>
      </c>
      <c r="BY116" s="480"/>
      <c r="BZ116" s="480">
        <v>6802212.1189999981</v>
      </c>
      <c r="CA116" s="480">
        <v>2658723.2119999998</v>
      </c>
      <c r="CB116" s="480">
        <v>9460935.3390000015</v>
      </c>
    </row>
    <row r="117" spans="1:81" s="35" customFormat="1" ht="4.5" customHeight="1">
      <c r="A117" s="478"/>
      <c r="B117" s="480"/>
      <c r="C117" s="480"/>
      <c r="D117" s="480"/>
      <c r="E117" s="480"/>
      <c r="F117" s="480"/>
      <c r="G117" s="480"/>
      <c r="H117" s="480"/>
      <c r="I117" s="480"/>
      <c r="J117" s="480"/>
      <c r="K117" s="480"/>
      <c r="L117" s="480"/>
      <c r="M117" s="478"/>
      <c r="N117" s="480"/>
      <c r="O117" s="480"/>
      <c r="P117" s="480"/>
      <c r="Q117" s="480"/>
      <c r="R117" s="480"/>
      <c r="S117" s="480"/>
      <c r="T117" s="480"/>
      <c r="U117" s="480"/>
      <c r="V117" s="480"/>
      <c r="W117" s="480"/>
      <c r="X117" s="480"/>
      <c r="Y117" s="478"/>
      <c r="Z117" s="480"/>
      <c r="AA117" s="480"/>
      <c r="AB117" s="480"/>
      <c r="AC117" s="480"/>
      <c r="AD117" s="480"/>
      <c r="AE117" s="480"/>
      <c r="AF117" s="480"/>
      <c r="AG117" s="480"/>
      <c r="AH117" s="480"/>
      <c r="AI117" s="480"/>
      <c r="AJ117" s="480"/>
      <c r="AK117" s="478"/>
      <c r="AL117" s="480"/>
      <c r="AM117" s="480"/>
      <c r="AN117" s="480"/>
      <c r="AO117" s="480"/>
      <c r="AP117" s="480"/>
      <c r="AQ117" s="480"/>
      <c r="AR117" s="480"/>
      <c r="AS117" s="480"/>
      <c r="AT117" s="480"/>
      <c r="AU117" s="480"/>
      <c r="AV117" s="480"/>
      <c r="AW117" s="478"/>
      <c r="AX117" s="480"/>
      <c r="AY117" s="480"/>
      <c r="AZ117" s="480"/>
      <c r="BA117" s="480"/>
      <c r="BB117" s="480"/>
      <c r="BC117" s="480"/>
      <c r="BD117" s="480"/>
      <c r="BE117" s="480"/>
      <c r="BF117" s="480"/>
      <c r="BG117" s="480"/>
      <c r="BH117" s="480"/>
      <c r="BI117" s="478"/>
      <c r="BJ117" s="480"/>
      <c r="BK117" s="480"/>
      <c r="BL117" s="480"/>
      <c r="BM117" s="480"/>
      <c r="BN117" s="480"/>
      <c r="BO117" s="480"/>
      <c r="BP117" s="480"/>
      <c r="BQ117" s="480"/>
      <c r="BR117" s="480"/>
      <c r="BS117" s="480"/>
      <c r="BT117" s="480"/>
      <c r="BU117" s="478"/>
      <c r="BV117" s="480"/>
      <c r="BW117" s="480"/>
      <c r="BX117" s="480"/>
      <c r="BY117" s="480"/>
      <c r="BZ117" s="480"/>
      <c r="CA117" s="480"/>
      <c r="CB117" s="480"/>
    </row>
    <row r="118" spans="1:81" s="474" customFormat="1" ht="8.4499999999999993" customHeight="1">
      <c r="A118" s="479" t="s">
        <v>593</v>
      </c>
      <c r="B118" s="480">
        <v>1245835.8400000001</v>
      </c>
      <c r="C118" s="480">
        <v>244077.92600000001</v>
      </c>
      <c r="D118" s="480">
        <v>1489913.767</v>
      </c>
      <c r="E118" s="480"/>
      <c r="F118" s="480">
        <v>6588.8919999999998</v>
      </c>
      <c r="G118" s="480">
        <v>661.89300000000003</v>
      </c>
      <c r="H118" s="480">
        <v>7250.7860000000001</v>
      </c>
      <c r="I118" s="480"/>
      <c r="J118" s="480">
        <v>433300.924</v>
      </c>
      <c r="K118" s="480">
        <v>162075.55300000001</v>
      </c>
      <c r="L118" s="480">
        <v>595376.478</v>
      </c>
      <c r="M118" s="479" t="s">
        <v>594</v>
      </c>
      <c r="N118" s="480">
        <v>70277.582999999999</v>
      </c>
      <c r="O118" s="480">
        <v>17298.561000000002</v>
      </c>
      <c r="P118" s="480">
        <v>87576.145000000004</v>
      </c>
      <c r="Q118" s="480"/>
      <c r="R118" s="480">
        <v>97179.745999999999</v>
      </c>
      <c r="S118" s="480">
        <v>19633.059000000001</v>
      </c>
      <c r="T118" s="480">
        <v>116812.80499999999</v>
      </c>
      <c r="U118" s="480"/>
      <c r="V118" s="480">
        <v>199298.30600000001</v>
      </c>
      <c r="W118" s="480">
        <v>76056.979000000007</v>
      </c>
      <c r="X118" s="480">
        <v>275355.28499999997</v>
      </c>
      <c r="Y118" s="479" t="s">
        <v>594</v>
      </c>
      <c r="Z118" s="480">
        <v>5269.6350000000002</v>
      </c>
      <c r="AA118" s="480">
        <v>8854.3729999999996</v>
      </c>
      <c r="AB118" s="480">
        <v>14124.008</v>
      </c>
      <c r="AC118" s="480"/>
      <c r="AD118" s="480">
        <v>105092.35</v>
      </c>
      <c r="AE118" s="480">
        <v>30109.771000000001</v>
      </c>
      <c r="AF118" s="480">
        <v>135202.12100000001</v>
      </c>
      <c r="AG118" s="480"/>
      <c r="AH118" s="480">
        <v>31150.851999999999</v>
      </c>
      <c r="AI118" s="480">
        <v>0</v>
      </c>
      <c r="AJ118" s="480">
        <v>31150.851999999999</v>
      </c>
      <c r="AK118" s="479" t="s">
        <v>594</v>
      </c>
      <c r="AL118" s="480">
        <v>16720.527999999998</v>
      </c>
      <c r="AM118" s="480">
        <v>1200.913</v>
      </c>
      <c r="AN118" s="480">
        <v>17921.441999999999</v>
      </c>
      <c r="AO118" s="480"/>
      <c r="AP118" s="480">
        <v>37881.192000000003</v>
      </c>
      <c r="AQ118" s="480">
        <v>0</v>
      </c>
      <c r="AR118" s="480">
        <v>37881.192000000003</v>
      </c>
      <c r="AS118" s="480"/>
      <c r="AT118" s="480">
        <v>25858.6</v>
      </c>
      <c r="AU118" s="480">
        <v>32.837000000000003</v>
      </c>
      <c r="AV118" s="480">
        <v>25891.437000000002</v>
      </c>
      <c r="AW118" s="479" t="s">
        <v>594</v>
      </c>
      <c r="AX118" s="480">
        <v>2598.181</v>
      </c>
      <c r="AY118" s="480">
        <v>0</v>
      </c>
      <c r="AZ118" s="480">
        <v>2598.181</v>
      </c>
      <c r="BA118" s="480"/>
      <c r="BB118" s="480">
        <v>6149.1580000000004</v>
      </c>
      <c r="BC118" s="480">
        <v>24.853000000000002</v>
      </c>
      <c r="BD118" s="480">
        <v>6174.0110000000004</v>
      </c>
      <c r="BE118" s="480"/>
      <c r="BF118" s="480">
        <v>4497.7</v>
      </c>
      <c r="BG118" s="480">
        <v>2237.62</v>
      </c>
      <c r="BH118" s="480">
        <v>6735.3209999999999</v>
      </c>
      <c r="BI118" s="479" t="s">
        <v>594</v>
      </c>
      <c r="BJ118" s="480">
        <v>8229.8009999999995</v>
      </c>
      <c r="BK118" s="480">
        <v>1944.2149999999999</v>
      </c>
      <c r="BL118" s="480">
        <v>10174.017</v>
      </c>
      <c r="BM118" s="480"/>
      <c r="BN118" s="480">
        <v>0.63</v>
      </c>
      <c r="BO118" s="480">
        <v>150.673</v>
      </c>
      <c r="BP118" s="480">
        <v>151.303</v>
      </c>
      <c r="BQ118" s="480"/>
      <c r="BR118" s="480">
        <v>2295929.9179999996</v>
      </c>
      <c r="BS118" s="480">
        <v>564359.22599999991</v>
      </c>
      <c r="BT118" s="480">
        <v>2860289.1509999991</v>
      </c>
      <c r="BU118" s="479" t="s">
        <v>594</v>
      </c>
      <c r="BV118" s="480">
        <v>433300.924</v>
      </c>
      <c r="BW118" s="480">
        <v>169012.22899999999</v>
      </c>
      <c r="BX118" s="480">
        <v>602313.15399999998</v>
      </c>
      <c r="BY118" s="480"/>
      <c r="BZ118" s="480">
        <v>2295929.9179999996</v>
      </c>
      <c r="CA118" s="480">
        <v>571295.90199999989</v>
      </c>
      <c r="CB118" s="480">
        <v>2867225.8269999991</v>
      </c>
    </row>
    <row r="119" spans="1:81" s="474" customFormat="1" ht="8.4499999999999993" customHeight="1">
      <c r="A119" s="478" t="s">
        <v>595</v>
      </c>
      <c r="B119" s="476">
        <v>152801.76500000001</v>
      </c>
      <c r="C119" s="476">
        <v>90510.73</v>
      </c>
      <c r="D119" s="476">
        <v>243312.495</v>
      </c>
      <c r="E119" s="476"/>
      <c r="F119" s="476">
        <v>5256.7790000000005</v>
      </c>
      <c r="G119" s="476">
        <v>661.89300000000003</v>
      </c>
      <c r="H119" s="476">
        <v>5918.6719999999996</v>
      </c>
      <c r="I119" s="476"/>
      <c r="J119" s="476">
        <v>196002.527</v>
      </c>
      <c r="K119" s="476">
        <v>124293.44500000001</v>
      </c>
      <c r="L119" s="476">
        <v>320295.973</v>
      </c>
      <c r="M119" s="478" t="s">
        <v>595</v>
      </c>
      <c r="N119" s="476">
        <v>30247.214</v>
      </c>
      <c r="O119" s="476">
        <v>13078.949000000001</v>
      </c>
      <c r="P119" s="476">
        <v>43326.163</v>
      </c>
      <c r="Q119" s="476"/>
      <c r="R119" s="476">
        <v>51312.694000000003</v>
      </c>
      <c r="S119" s="476">
        <v>19633.059000000001</v>
      </c>
      <c r="T119" s="476">
        <v>70945.754000000001</v>
      </c>
      <c r="U119" s="476"/>
      <c r="V119" s="476">
        <v>32407.292000000001</v>
      </c>
      <c r="W119" s="476">
        <v>52659.71</v>
      </c>
      <c r="X119" s="476">
        <v>85067.001999999993</v>
      </c>
      <c r="Y119" s="478" t="s">
        <v>595</v>
      </c>
      <c r="Z119" s="476">
        <v>4442.8429999999998</v>
      </c>
      <c r="AA119" s="476">
        <v>8565.652</v>
      </c>
      <c r="AB119" s="476">
        <v>13008.495000000001</v>
      </c>
      <c r="AC119" s="476"/>
      <c r="AD119" s="476">
        <v>39688.061999999998</v>
      </c>
      <c r="AE119" s="476">
        <v>21083.4</v>
      </c>
      <c r="AF119" s="476">
        <v>60771.463000000003</v>
      </c>
      <c r="AG119" s="476"/>
      <c r="AH119" s="476">
        <v>10.5</v>
      </c>
      <c r="AI119" s="476">
        <v>0</v>
      </c>
      <c r="AJ119" s="476">
        <v>10.5</v>
      </c>
      <c r="AK119" s="478" t="s">
        <v>595</v>
      </c>
      <c r="AL119" s="476">
        <v>16079.471</v>
      </c>
      <c r="AM119" s="476">
        <v>1166.45</v>
      </c>
      <c r="AN119" s="476">
        <v>17245.920999999998</v>
      </c>
      <c r="AO119" s="476"/>
      <c r="AP119" s="476">
        <v>106.27800000000001</v>
      </c>
      <c r="AQ119" s="476">
        <v>0</v>
      </c>
      <c r="AR119" s="476">
        <v>106.27800000000001</v>
      </c>
      <c r="AS119" s="476"/>
      <c r="AT119" s="476">
        <v>24014.873</v>
      </c>
      <c r="AU119" s="476">
        <v>0</v>
      </c>
      <c r="AV119" s="476">
        <v>24014.873</v>
      </c>
      <c r="AW119" s="478" t="s">
        <v>595</v>
      </c>
      <c r="AX119" s="476">
        <v>0</v>
      </c>
      <c r="AY119" s="476">
        <v>0</v>
      </c>
      <c r="AZ119" s="476">
        <v>0</v>
      </c>
      <c r="BA119" s="476">
        <v>0</v>
      </c>
      <c r="BB119" s="476">
        <v>100.654</v>
      </c>
      <c r="BC119" s="476">
        <v>24.853000000000002</v>
      </c>
      <c r="BD119" s="476">
        <v>125.50700000000001</v>
      </c>
      <c r="BE119" s="476">
        <v>0</v>
      </c>
      <c r="BF119" s="476">
        <v>4025.18</v>
      </c>
      <c r="BG119" s="476">
        <v>2138.1170000000002</v>
      </c>
      <c r="BH119" s="476">
        <v>6163.2969999999996</v>
      </c>
      <c r="BI119" s="478" t="s">
        <v>595</v>
      </c>
      <c r="BJ119" s="476">
        <v>2668.4520000000002</v>
      </c>
      <c r="BK119" s="476">
        <v>752.13199999999995</v>
      </c>
      <c r="BL119" s="476">
        <v>3420.585</v>
      </c>
      <c r="BM119" s="476"/>
      <c r="BN119" s="476">
        <v>0.63</v>
      </c>
      <c r="BO119" s="476">
        <v>150.673</v>
      </c>
      <c r="BP119" s="476">
        <v>151.303</v>
      </c>
      <c r="BQ119" s="476"/>
      <c r="BR119" s="476">
        <v>559165.21400000015</v>
      </c>
      <c r="BS119" s="476">
        <v>334719.06300000008</v>
      </c>
      <c r="BT119" s="476">
        <v>893884.28099999996</v>
      </c>
      <c r="BU119" s="478" t="s">
        <v>595</v>
      </c>
      <c r="BV119" s="476">
        <v>196002.527</v>
      </c>
      <c r="BW119" s="476">
        <v>131230.12100000001</v>
      </c>
      <c r="BX119" s="476">
        <v>327232.64799999999</v>
      </c>
      <c r="BY119" s="476"/>
      <c r="BZ119" s="476">
        <v>559165.21400000015</v>
      </c>
      <c r="CA119" s="476">
        <v>341655.73900000006</v>
      </c>
      <c r="CB119" s="476">
        <v>900820.95600000001</v>
      </c>
    </row>
    <row r="120" spans="1:81" s="474" customFormat="1" ht="8.4499999999999993" customHeight="1">
      <c r="A120" s="478" t="s">
        <v>596</v>
      </c>
      <c r="B120" s="476">
        <v>1093034.075</v>
      </c>
      <c r="C120" s="476">
        <v>153567.196</v>
      </c>
      <c r="D120" s="476">
        <v>1246601.2709999999</v>
      </c>
      <c r="E120" s="476"/>
      <c r="F120" s="476">
        <v>1332.1130000000001</v>
      </c>
      <c r="G120" s="476">
        <v>0</v>
      </c>
      <c r="H120" s="476">
        <v>1332.1130000000001</v>
      </c>
      <c r="I120" s="476"/>
      <c r="J120" s="476">
        <v>237298.397</v>
      </c>
      <c r="K120" s="476">
        <v>37782.107000000004</v>
      </c>
      <c r="L120" s="476">
        <v>275080.505</v>
      </c>
      <c r="M120" s="478" t="s">
        <v>596</v>
      </c>
      <c r="N120" s="476">
        <v>40030.368999999999</v>
      </c>
      <c r="O120" s="476">
        <v>4219.6109999999999</v>
      </c>
      <c r="P120" s="476">
        <v>44249.981</v>
      </c>
      <c r="Q120" s="476"/>
      <c r="R120" s="476">
        <v>45867.050999999999</v>
      </c>
      <c r="S120" s="476">
        <v>0</v>
      </c>
      <c r="T120" s="476">
        <v>45867.050999999999</v>
      </c>
      <c r="U120" s="476"/>
      <c r="V120" s="476">
        <v>166891.014</v>
      </c>
      <c r="W120" s="476">
        <v>23397.268</v>
      </c>
      <c r="X120" s="476">
        <v>190288.283</v>
      </c>
      <c r="Y120" s="478" t="s">
        <v>596</v>
      </c>
      <c r="Z120" s="476">
        <v>826.79200000000003</v>
      </c>
      <c r="AA120" s="476">
        <v>288.72000000000003</v>
      </c>
      <c r="AB120" s="476">
        <v>1115.5129999999999</v>
      </c>
      <c r="AC120" s="476"/>
      <c r="AD120" s="476">
        <v>65404.286999999997</v>
      </c>
      <c r="AE120" s="476">
        <v>9026.3709999999992</v>
      </c>
      <c r="AF120" s="476">
        <v>74430.657999999996</v>
      </c>
      <c r="AG120" s="476"/>
      <c r="AH120" s="476">
        <v>31140.351999999999</v>
      </c>
      <c r="AI120" s="476">
        <v>0</v>
      </c>
      <c r="AJ120" s="476">
        <v>31140.351999999999</v>
      </c>
      <c r="AK120" s="478" t="s">
        <v>596</v>
      </c>
      <c r="AL120" s="476">
        <v>641.05700000000002</v>
      </c>
      <c r="AM120" s="476">
        <v>34.463000000000001</v>
      </c>
      <c r="AN120" s="476">
        <v>675.52099999999996</v>
      </c>
      <c r="AO120" s="476"/>
      <c r="AP120" s="476">
        <v>37774.913999999997</v>
      </c>
      <c r="AQ120" s="476">
        <v>0</v>
      </c>
      <c r="AR120" s="476">
        <v>37774.913999999997</v>
      </c>
      <c r="AS120" s="476"/>
      <c r="AT120" s="476">
        <v>1843.7260000000001</v>
      </c>
      <c r="AU120" s="476">
        <v>32.837000000000003</v>
      </c>
      <c r="AV120" s="476">
        <v>1876.5630000000001</v>
      </c>
      <c r="AW120" s="478" t="s">
        <v>596</v>
      </c>
      <c r="AX120" s="476">
        <v>2598.181</v>
      </c>
      <c r="AY120" s="476">
        <v>0</v>
      </c>
      <c r="AZ120" s="476">
        <v>2598.181</v>
      </c>
      <c r="BA120" s="476">
        <v>0</v>
      </c>
      <c r="BB120" s="476">
        <v>6048.5029999999997</v>
      </c>
      <c r="BC120" s="476">
        <v>0</v>
      </c>
      <c r="BD120" s="476">
        <v>6048.5029999999997</v>
      </c>
      <c r="BE120" s="476">
        <v>0</v>
      </c>
      <c r="BF120" s="476">
        <v>472.51900000000001</v>
      </c>
      <c r="BG120" s="476">
        <v>99.503</v>
      </c>
      <c r="BH120" s="476">
        <v>572.02300000000002</v>
      </c>
      <c r="BI120" s="478" t="s">
        <v>596</v>
      </c>
      <c r="BJ120" s="476">
        <v>5561.348</v>
      </c>
      <c r="BK120" s="476">
        <v>1192.0820000000001</v>
      </c>
      <c r="BL120" s="476">
        <v>6753.4309999999996</v>
      </c>
      <c r="BM120" s="476"/>
      <c r="BN120" s="476">
        <v>0</v>
      </c>
      <c r="BO120" s="476">
        <v>0</v>
      </c>
      <c r="BP120" s="476">
        <v>0</v>
      </c>
      <c r="BQ120" s="476"/>
      <c r="BR120" s="476">
        <v>1736764.6980000001</v>
      </c>
      <c r="BS120" s="476">
        <v>229640.15800000002</v>
      </c>
      <c r="BT120" s="476">
        <v>1966404.8630000004</v>
      </c>
      <c r="BU120" s="478" t="s">
        <v>596</v>
      </c>
      <c r="BV120" s="476">
        <v>237298.397</v>
      </c>
      <c r="BW120" s="476">
        <v>37782.107000000004</v>
      </c>
      <c r="BX120" s="476">
        <v>275080.505</v>
      </c>
      <c r="BY120" s="476"/>
      <c r="BZ120" s="476">
        <v>1736764.6979999999</v>
      </c>
      <c r="CA120" s="476">
        <v>229640.15800000005</v>
      </c>
      <c r="CB120" s="476">
        <v>1966404.8630000004</v>
      </c>
    </row>
    <row r="121" spans="1:81" s="35" customFormat="1" ht="4.5" customHeight="1">
      <c r="A121" s="485"/>
      <c r="B121" s="480"/>
      <c r="C121" s="480"/>
      <c r="D121" s="480"/>
      <c r="E121" s="480"/>
      <c r="F121" s="480"/>
      <c r="G121" s="480"/>
      <c r="H121" s="480"/>
      <c r="I121" s="480"/>
      <c r="J121" s="480"/>
      <c r="K121" s="480"/>
      <c r="L121" s="480"/>
      <c r="M121" s="485"/>
      <c r="N121" s="480"/>
      <c r="O121" s="480"/>
      <c r="P121" s="480"/>
      <c r="Q121" s="480"/>
      <c r="R121" s="480"/>
      <c r="S121" s="480"/>
      <c r="T121" s="480"/>
      <c r="U121" s="480"/>
      <c r="V121" s="480"/>
      <c r="W121" s="480"/>
      <c r="X121" s="480"/>
      <c r="Y121" s="485"/>
      <c r="Z121" s="480"/>
      <c r="AA121" s="480"/>
      <c r="AB121" s="480"/>
      <c r="AC121" s="480"/>
      <c r="AD121" s="480"/>
      <c r="AE121" s="480"/>
      <c r="AF121" s="480"/>
      <c r="AG121" s="480"/>
      <c r="AH121" s="480"/>
      <c r="AI121" s="480"/>
      <c r="AJ121" s="480"/>
      <c r="AK121" s="485"/>
      <c r="AL121" s="480"/>
      <c r="AM121" s="480"/>
      <c r="AN121" s="480"/>
      <c r="AO121" s="480"/>
      <c r="AP121" s="480"/>
      <c r="AQ121" s="480"/>
      <c r="AR121" s="480"/>
      <c r="AS121" s="480"/>
      <c r="AT121" s="480"/>
      <c r="AU121" s="480"/>
      <c r="AV121" s="480"/>
      <c r="AW121" s="485"/>
      <c r="AX121" s="480"/>
      <c r="AY121" s="480"/>
      <c r="AZ121" s="480"/>
      <c r="BA121" s="480"/>
      <c r="BB121" s="480"/>
      <c r="BC121" s="480"/>
      <c r="BD121" s="480"/>
      <c r="BE121" s="480"/>
      <c r="BF121" s="480"/>
      <c r="BG121" s="480"/>
      <c r="BH121" s="480"/>
      <c r="BI121" s="485"/>
      <c r="BJ121" s="480"/>
      <c r="BK121" s="480"/>
      <c r="BL121" s="480"/>
      <c r="BM121" s="480"/>
      <c r="BN121" s="480"/>
      <c r="BO121" s="480"/>
      <c r="BP121" s="480"/>
      <c r="BQ121" s="480"/>
      <c r="BR121" s="480"/>
      <c r="BS121" s="480"/>
      <c r="BT121" s="480"/>
      <c r="BU121" s="485"/>
      <c r="BV121" s="480"/>
      <c r="BW121" s="480"/>
      <c r="BX121" s="480"/>
      <c r="BY121" s="480"/>
      <c r="BZ121" s="480"/>
      <c r="CA121" s="480"/>
      <c r="CB121" s="480"/>
    </row>
    <row r="122" spans="1:81" s="35" customFormat="1" ht="10.35" customHeight="1">
      <c r="A122" s="540" t="s">
        <v>597</v>
      </c>
      <c r="B122" s="480">
        <v>237638.39600000001</v>
      </c>
      <c r="C122" s="480">
        <v>1213522.878</v>
      </c>
      <c r="D122" s="480">
        <v>1451161.274</v>
      </c>
      <c r="E122" s="480"/>
      <c r="F122" s="480">
        <v>45160.502999999997</v>
      </c>
      <c r="G122" s="480">
        <v>0</v>
      </c>
      <c r="H122" s="480">
        <v>45160.502999999997</v>
      </c>
      <c r="I122" s="480"/>
      <c r="J122" s="480">
        <v>0</v>
      </c>
      <c r="K122" s="480">
        <v>7358984.1519999998</v>
      </c>
      <c r="L122" s="480">
        <v>7358984.1519999998</v>
      </c>
      <c r="M122" s="540" t="s">
        <v>597</v>
      </c>
      <c r="N122" s="480">
        <v>54610.34</v>
      </c>
      <c r="O122" s="480">
        <v>235235.67600000001</v>
      </c>
      <c r="P122" s="480">
        <v>289846.016</v>
      </c>
      <c r="Q122" s="480"/>
      <c r="R122" s="480">
        <v>390627.712</v>
      </c>
      <c r="S122" s="480">
        <v>220158.01300000001</v>
      </c>
      <c r="T122" s="480">
        <v>610785.72499999998</v>
      </c>
      <c r="U122" s="480"/>
      <c r="V122" s="480">
        <v>80116.263000000006</v>
      </c>
      <c r="W122" s="480">
        <v>0</v>
      </c>
      <c r="X122" s="480">
        <v>80116.263000000006</v>
      </c>
      <c r="Y122" s="540" t="s">
        <v>597</v>
      </c>
      <c r="Z122" s="480">
        <v>0</v>
      </c>
      <c r="AA122" s="480">
        <v>0</v>
      </c>
      <c r="AB122" s="480">
        <v>0</v>
      </c>
      <c r="AC122" s="480"/>
      <c r="AD122" s="480">
        <v>0</v>
      </c>
      <c r="AE122" s="480">
        <v>2319568.92</v>
      </c>
      <c r="AF122" s="480">
        <v>2319568.92</v>
      </c>
      <c r="AG122" s="480"/>
      <c r="AH122" s="480">
        <v>186958.53099999999</v>
      </c>
      <c r="AI122" s="480">
        <v>0</v>
      </c>
      <c r="AJ122" s="480">
        <v>186958.53099999999</v>
      </c>
      <c r="AK122" s="540" t="s">
        <v>597</v>
      </c>
      <c r="AL122" s="480">
        <v>0</v>
      </c>
      <c r="AM122" s="480">
        <v>57039.457000000002</v>
      </c>
      <c r="AN122" s="480">
        <v>57039.457000000002</v>
      </c>
      <c r="AO122" s="480"/>
      <c r="AP122" s="480">
        <v>0</v>
      </c>
      <c r="AQ122" s="480">
        <v>0</v>
      </c>
      <c r="AR122" s="480">
        <v>0</v>
      </c>
      <c r="AS122" s="480"/>
      <c r="AT122" s="480">
        <v>0</v>
      </c>
      <c r="AU122" s="480">
        <v>0</v>
      </c>
      <c r="AV122" s="480">
        <v>0</v>
      </c>
      <c r="AW122" s="540" t="s">
        <v>597</v>
      </c>
      <c r="AX122" s="480">
        <v>0</v>
      </c>
      <c r="AY122" s="480">
        <v>0</v>
      </c>
      <c r="AZ122" s="480">
        <v>0</v>
      </c>
      <c r="BA122" s="480"/>
      <c r="BB122" s="480">
        <v>44606.091</v>
      </c>
      <c r="BC122" s="480">
        <v>0</v>
      </c>
      <c r="BD122" s="480">
        <v>44606.091</v>
      </c>
      <c r="BE122" s="480"/>
      <c r="BF122" s="480">
        <v>0</v>
      </c>
      <c r="BG122" s="480">
        <v>0</v>
      </c>
      <c r="BH122" s="480">
        <v>0</v>
      </c>
      <c r="BI122" s="540" t="s">
        <v>597</v>
      </c>
      <c r="BJ122" s="480">
        <v>0</v>
      </c>
      <c r="BK122" s="480">
        <v>0</v>
      </c>
      <c r="BL122" s="480">
        <v>0</v>
      </c>
      <c r="BM122" s="480"/>
      <c r="BN122" s="480">
        <v>0</v>
      </c>
      <c r="BO122" s="480">
        <v>0</v>
      </c>
      <c r="BP122" s="480">
        <v>0</v>
      </c>
      <c r="BQ122" s="480"/>
      <c r="BR122" s="480">
        <v>1039717.8359999999</v>
      </c>
      <c r="BS122" s="480">
        <v>11404509.096000001</v>
      </c>
      <c r="BT122" s="480">
        <v>12444226.932</v>
      </c>
      <c r="BU122" s="540" t="s">
        <v>597</v>
      </c>
      <c r="BV122" s="480">
        <v>0</v>
      </c>
      <c r="BW122" s="480">
        <v>7358984.1519999998</v>
      </c>
      <c r="BX122" s="480">
        <v>7358984.1519999998</v>
      </c>
      <c r="BY122" s="480"/>
      <c r="BZ122" s="480">
        <v>1039717.8359999999</v>
      </c>
      <c r="CA122" s="480">
        <v>11404509.096000001</v>
      </c>
      <c r="CB122" s="480">
        <v>12444226.932</v>
      </c>
    </row>
    <row r="123" spans="1:81" s="35" customFormat="1" ht="4.5" customHeight="1">
      <c r="A123" s="478"/>
      <c r="B123" s="480"/>
      <c r="C123" s="480"/>
      <c r="D123" s="480"/>
      <c r="E123" s="480"/>
      <c r="F123" s="480"/>
      <c r="G123" s="480"/>
      <c r="H123" s="480"/>
      <c r="I123" s="480"/>
      <c r="J123" s="480"/>
      <c r="K123" s="480"/>
      <c r="L123" s="480"/>
      <c r="M123" s="478"/>
      <c r="N123" s="480"/>
      <c r="O123" s="480"/>
      <c r="P123" s="480"/>
      <c r="Q123" s="480"/>
      <c r="R123" s="480"/>
      <c r="S123" s="480"/>
      <c r="T123" s="480"/>
      <c r="U123" s="480"/>
      <c r="V123" s="480"/>
      <c r="W123" s="480"/>
      <c r="X123" s="480"/>
      <c r="Y123" s="478"/>
      <c r="Z123" s="480"/>
      <c r="AA123" s="480"/>
      <c r="AB123" s="480"/>
      <c r="AC123" s="480"/>
      <c r="AD123" s="480"/>
      <c r="AE123" s="480"/>
      <c r="AF123" s="480"/>
      <c r="AG123" s="480"/>
      <c r="AH123" s="480"/>
      <c r="AI123" s="480"/>
      <c r="AJ123" s="480"/>
      <c r="AK123" s="478"/>
      <c r="AL123" s="480"/>
      <c r="AM123" s="480"/>
      <c r="AN123" s="480"/>
      <c r="AO123" s="480"/>
      <c r="AP123" s="480"/>
      <c r="AQ123" s="480"/>
      <c r="AR123" s="480"/>
      <c r="AS123" s="480"/>
      <c r="AT123" s="480"/>
      <c r="AU123" s="480"/>
      <c r="AV123" s="480"/>
      <c r="AW123" s="478"/>
      <c r="AX123" s="480"/>
      <c r="AY123" s="480"/>
      <c r="AZ123" s="480"/>
      <c r="BA123" s="480"/>
      <c r="BB123" s="480"/>
      <c r="BC123" s="480"/>
      <c r="BD123" s="480"/>
      <c r="BE123" s="480"/>
      <c r="BF123" s="480"/>
      <c r="BG123" s="480"/>
      <c r="BH123" s="480"/>
      <c r="BI123" s="478"/>
      <c r="BJ123" s="480"/>
      <c r="BK123" s="480"/>
      <c r="BL123" s="480"/>
      <c r="BM123" s="480"/>
      <c r="BN123" s="480"/>
      <c r="BO123" s="480"/>
      <c r="BP123" s="480"/>
      <c r="BQ123" s="480"/>
      <c r="BR123" s="480"/>
      <c r="BS123" s="480"/>
      <c r="BT123" s="480"/>
      <c r="BU123" s="478"/>
      <c r="BV123" s="480"/>
      <c r="BW123" s="480"/>
      <c r="BX123" s="480"/>
      <c r="BY123" s="480"/>
      <c r="BZ123" s="480"/>
      <c r="CA123" s="480"/>
      <c r="CB123" s="480"/>
    </row>
    <row r="124" spans="1:81" s="474" customFormat="1" ht="8.4499999999999993" customHeight="1">
      <c r="A124" s="471" t="s">
        <v>598</v>
      </c>
      <c r="B124" s="472">
        <v>59921718.502999999</v>
      </c>
      <c r="C124" s="472">
        <v>38008307.068000004</v>
      </c>
      <c r="D124" s="472">
        <v>97930025.571999997</v>
      </c>
      <c r="E124" s="541"/>
      <c r="F124" s="472">
        <v>1417935.5049999999</v>
      </c>
      <c r="G124" s="472">
        <v>294593.30499999999</v>
      </c>
      <c r="H124" s="472">
        <v>1712528.811</v>
      </c>
      <c r="I124" s="541"/>
      <c r="J124" s="472">
        <v>94562879.777999997</v>
      </c>
      <c r="K124" s="472">
        <v>75374624.072999999</v>
      </c>
      <c r="L124" s="472">
        <v>169937503.852</v>
      </c>
      <c r="M124" s="471" t="s">
        <v>598</v>
      </c>
      <c r="N124" s="472">
        <v>6893465.3200000003</v>
      </c>
      <c r="O124" s="472">
        <v>2849696.9210000001</v>
      </c>
      <c r="P124" s="472">
        <v>9743162.2410000004</v>
      </c>
      <c r="Q124" s="541"/>
      <c r="R124" s="472">
        <v>11843971.163000001</v>
      </c>
      <c r="S124" s="472">
        <v>8094423.0389999999</v>
      </c>
      <c r="T124" s="472">
        <v>19938394.202</v>
      </c>
      <c r="U124" s="541"/>
      <c r="V124" s="472">
        <v>32933779.923</v>
      </c>
      <c r="W124" s="472">
        <v>25572741.535</v>
      </c>
      <c r="X124" s="472">
        <v>58506521.457999997</v>
      </c>
      <c r="Y124" s="471" t="s">
        <v>598</v>
      </c>
      <c r="Z124" s="472">
        <v>4940737.0190000003</v>
      </c>
      <c r="AA124" s="472">
        <v>3037006.4550000001</v>
      </c>
      <c r="AB124" s="472">
        <v>7977743.4740000004</v>
      </c>
      <c r="AC124" s="541"/>
      <c r="AD124" s="472">
        <v>40908172.658</v>
      </c>
      <c r="AE124" s="472">
        <v>23876487.596000001</v>
      </c>
      <c r="AF124" s="472">
        <v>64784660.255000003</v>
      </c>
      <c r="AG124" s="541"/>
      <c r="AH124" s="472">
        <v>13426478.15</v>
      </c>
      <c r="AI124" s="472">
        <v>697732.37899999996</v>
      </c>
      <c r="AJ124" s="472">
        <v>14124210.529999999</v>
      </c>
      <c r="AK124" s="471" t="s">
        <v>598</v>
      </c>
      <c r="AL124" s="472">
        <v>3947208.84</v>
      </c>
      <c r="AM124" s="472">
        <v>966903.34299999999</v>
      </c>
      <c r="AN124" s="472">
        <v>4914112.1830000002</v>
      </c>
      <c r="AO124" s="541"/>
      <c r="AP124" s="472">
        <v>3618654.077</v>
      </c>
      <c r="AQ124" s="472">
        <v>386469.13799999998</v>
      </c>
      <c r="AR124" s="472">
        <v>4005123.2149999999</v>
      </c>
      <c r="AS124" s="541"/>
      <c r="AT124" s="472">
        <v>3457017.8029999998</v>
      </c>
      <c r="AU124" s="472">
        <v>5297917.4979999997</v>
      </c>
      <c r="AV124" s="472">
        <v>8754935.3019999992</v>
      </c>
      <c r="AW124" s="471" t="s">
        <v>598</v>
      </c>
      <c r="AX124" s="472">
        <v>1433767.129</v>
      </c>
      <c r="AY124" s="472">
        <v>31630.968000000001</v>
      </c>
      <c r="AZ124" s="472">
        <v>1465398.0970000001</v>
      </c>
      <c r="BA124" s="541"/>
      <c r="BB124" s="472">
        <v>1003646.451</v>
      </c>
      <c r="BC124" s="472">
        <v>163474.79</v>
      </c>
      <c r="BD124" s="472">
        <v>1167121.2409999999</v>
      </c>
      <c r="BE124" s="541"/>
      <c r="BF124" s="472">
        <v>269445.21000000002</v>
      </c>
      <c r="BG124" s="472">
        <v>1874829.682</v>
      </c>
      <c r="BH124" s="472">
        <v>2144274.8930000002</v>
      </c>
      <c r="BI124" s="471" t="s">
        <v>598</v>
      </c>
      <c r="BJ124" s="472">
        <v>254951.81299999999</v>
      </c>
      <c r="BK124" s="472">
        <v>2131402.6770000001</v>
      </c>
      <c r="BL124" s="472">
        <v>2386354.4909999999</v>
      </c>
      <c r="BM124" s="472"/>
      <c r="BN124" s="472">
        <v>1373950.648</v>
      </c>
      <c r="BO124" s="472">
        <v>571927.67299999995</v>
      </c>
      <c r="BP124" s="472">
        <v>1945878.3219999999</v>
      </c>
      <c r="BQ124" s="472"/>
      <c r="BR124" s="472">
        <v>282207779.98999995</v>
      </c>
      <c r="BS124" s="472">
        <v>189230168.14000005</v>
      </c>
      <c r="BT124" s="472">
        <v>471437948.139</v>
      </c>
      <c r="BU124" s="471" t="s">
        <v>598</v>
      </c>
      <c r="BV124" s="472">
        <v>94562879.777999997</v>
      </c>
      <c r="BW124" s="472">
        <v>77334939.897</v>
      </c>
      <c r="BX124" s="472">
        <v>171897819.67500001</v>
      </c>
      <c r="BY124" s="472"/>
      <c r="BZ124" s="472">
        <v>282207779.98999995</v>
      </c>
      <c r="CA124" s="472">
        <v>191190483.96400005</v>
      </c>
      <c r="CB124" s="472">
        <v>473398263.96200001</v>
      </c>
    </row>
    <row r="125" spans="1:81" s="35" customFormat="1" ht="4.5" customHeight="1">
      <c r="A125" s="478"/>
      <c r="B125" s="480"/>
      <c r="C125" s="480"/>
      <c r="D125" s="480"/>
      <c r="E125" s="480"/>
      <c r="F125" s="480"/>
      <c r="G125" s="480"/>
      <c r="H125" s="480"/>
      <c r="I125" s="480"/>
      <c r="J125" s="480"/>
      <c r="K125" s="480"/>
      <c r="L125" s="480"/>
      <c r="M125" s="478"/>
      <c r="N125" s="480"/>
      <c r="O125" s="480"/>
      <c r="P125" s="480"/>
      <c r="Q125" s="480"/>
      <c r="R125" s="480"/>
      <c r="S125" s="480"/>
      <c r="T125" s="480"/>
      <c r="U125" s="480"/>
      <c r="V125" s="480"/>
      <c r="W125" s="480"/>
      <c r="X125" s="480"/>
      <c r="Y125" s="478"/>
      <c r="Z125" s="480"/>
      <c r="AA125" s="480"/>
      <c r="AB125" s="480"/>
      <c r="AC125" s="480"/>
      <c r="AD125" s="480"/>
      <c r="AE125" s="480"/>
      <c r="AF125" s="480"/>
      <c r="AG125" s="480"/>
      <c r="AH125" s="480"/>
      <c r="AI125" s="480"/>
      <c r="AJ125" s="480"/>
      <c r="AK125" s="478"/>
      <c r="AL125" s="480"/>
      <c r="AM125" s="480"/>
      <c r="AN125" s="480"/>
      <c r="AO125" s="480"/>
      <c r="AP125" s="480"/>
      <c r="AQ125" s="480"/>
      <c r="AR125" s="480"/>
      <c r="AS125" s="480"/>
      <c r="AT125" s="480"/>
      <c r="AU125" s="480"/>
      <c r="AV125" s="480"/>
      <c r="AW125" s="478"/>
      <c r="AX125" s="480"/>
      <c r="AY125" s="480"/>
      <c r="AZ125" s="480"/>
      <c r="BA125" s="480"/>
      <c r="BB125" s="480"/>
      <c r="BC125" s="480"/>
      <c r="BD125" s="480"/>
      <c r="BE125" s="480"/>
      <c r="BF125" s="480"/>
      <c r="BG125" s="480"/>
      <c r="BH125" s="480"/>
      <c r="BI125" s="478"/>
      <c r="BJ125" s="480"/>
      <c r="BK125" s="480"/>
      <c r="BL125" s="480"/>
      <c r="BM125" s="480"/>
      <c r="BN125" s="480"/>
      <c r="BO125" s="480"/>
      <c r="BP125" s="480"/>
      <c r="BQ125" s="480"/>
      <c r="BR125" s="480"/>
      <c r="BS125" s="480"/>
      <c r="BT125" s="480"/>
      <c r="BU125" s="478"/>
      <c r="BV125" s="480"/>
      <c r="BW125" s="480"/>
      <c r="BX125" s="480"/>
      <c r="BY125" s="480"/>
      <c r="BZ125" s="480"/>
      <c r="CA125" s="480"/>
      <c r="CB125" s="480"/>
    </row>
    <row r="126" spans="1:81" s="474" customFormat="1" ht="8.4499999999999993" customHeight="1">
      <c r="A126" s="471" t="s">
        <v>599</v>
      </c>
      <c r="B126" s="472">
        <v>13333361.75</v>
      </c>
      <c r="C126" s="472">
        <v>-34117.726999999999</v>
      </c>
      <c r="D126" s="472">
        <v>13299244.023</v>
      </c>
      <c r="E126" s="472"/>
      <c r="F126" s="472">
        <v>407679.10800000001</v>
      </c>
      <c r="G126" s="472">
        <v>0</v>
      </c>
      <c r="H126" s="472">
        <v>407679.10800000001</v>
      </c>
      <c r="I126" s="472"/>
      <c r="J126" s="472">
        <v>25008873.414000001</v>
      </c>
      <c r="K126" s="472">
        <v>-41815.593999999997</v>
      </c>
      <c r="L126" s="472">
        <v>24967057.818999998</v>
      </c>
      <c r="M126" s="471" t="s">
        <v>599</v>
      </c>
      <c r="N126" s="472">
        <v>1138205.6270000001</v>
      </c>
      <c r="O126" s="472">
        <v>0</v>
      </c>
      <c r="P126" s="472">
        <v>1138205.6270000001</v>
      </c>
      <c r="Q126" s="472"/>
      <c r="R126" s="472">
        <v>1914979.577</v>
      </c>
      <c r="S126" s="472">
        <v>0</v>
      </c>
      <c r="T126" s="472">
        <v>1914979.577</v>
      </c>
      <c r="U126" s="472"/>
      <c r="V126" s="472">
        <v>11908316.989</v>
      </c>
      <c r="W126" s="472">
        <v>0</v>
      </c>
      <c r="X126" s="472">
        <v>11908316.989</v>
      </c>
      <c r="Y126" s="471" t="s">
        <v>599</v>
      </c>
      <c r="Z126" s="472">
        <v>1189080.118</v>
      </c>
      <c r="AA126" s="472">
        <v>0</v>
      </c>
      <c r="AB126" s="472">
        <v>1189080.118</v>
      </c>
      <c r="AC126" s="472"/>
      <c r="AD126" s="472">
        <v>8468315.7479999997</v>
      </c>
      <c r="AE126" s="472">
        <v>-13490.261</v>
      </c>
      <c r="AF126" s="472">
        <v>8454825.4859999996</v>
      </c>
      <c r="AG126" s="472"/>
      <c r="AH126" s="472">
        <v>2541780.0240000002</v>
      </c>
      <c r="AI126" s="472">
        <v>-2217.203</v>
      </c>
      <c r="AJ126" s="472">
        <v>2539562.8199999998</v>
      </c>
      <c r="AK126" s="471" t="s">
        <v>599</v>
      </c>
      <c r="AL126" s="472">
        <v>804122.69499999995</v>
      </c>
      <c r="AM126" s="472">
        <v>0</v>
      </c>
      <c r="AN126" s="472">
        <v>804122.69499999995</v>
      </c>
      <c r="AO126" s="472"/>
      <c r="AP126" s="472">
        <v>1002410.508</v>
      </c>
      <c r="AQ126" s="472">
        <v>0</v>
      </c>
      <c r="AR126" s="472">
        <v>1002410.508</v>
      </c>
      <c r="AS126" s="472"/>
      <c r="AT126" s="472">
        <v>1410781.122</v>
      </c>
      <c r="AU126" s="472">
        <v>0</v>
      </c>
      <c r="AV126" s="472">
        <v>1410781.122</v>
      </c>
      <c r="AW126" s="471" t="s">
        <v>599</v>
      </c>
      <c r="AX126" s="472">
        <v>379798.11900000001</v>
      </c>
      <c r="AY126" s="472">
        <v>0</v>
      </c>
      <c r="AZ126" s="472">
        <v>379798.11900000001</v>
      </c>
      <c r="BA126" s="472"/>
      <c r="BB126" s="472">
        <v>115644.19</v>
      </c>
      <c r="BC126" s="472">
        <v>0</v>
      </c>
      <c r="BD126" s="472">
        <v>115644.19</v>
      </c>
      <c r="BE126" s="472"/>
      <c r="BF126" s="472">
        <v>535040.33400000003</v>
      </c>
      <c r="BG126" s="472">
        <v>0</v>
      </c>
      <c r="BH126" s="472">
        <v>535040.33400000003</v>
      </c>
      <c r="BI126" s="471" t="s">
        <v>599</v>
      </c>
      <c r="BJ126" s="472">
        <v>301427.56</v>
      </c>
      <c r="BK126" s="472">
        <v>0</v>
      </c>
      <c r="BL126" s="472">
        <v>301427.56</v>
      </c>
      <c r="BM126" s="472"/>
      <c r="BN126" s="472">
        <v>589931.12</v>
      </c>
      <c r="BO126" s="472">
        <v>0</v>
      </c>
      <c r="BP126" s="472">
        <v>589931.12</v>
      </c>
      <c r="BQ126" s="472"/>
      <c r="BR126" s="472">
        <v>71049748.003000006</v>
      </c>
      <c r="BS126" s="472">
        <v>-91640.784999999989</v>
      </c>
      <c r="BT126" s="472">
        <v>70958107.215000004</v>
      </c>
      <c r="BU126" s="471" t="s">
        <v>599</v>
      </c>
      <c r="BV126" s="472">
        <v>24295345.690000001</v>
      </c>
      <c r="BW126" s="472">
        <v>671712.11</v>
      </c>
      <c r="BX126" s="472">
        <v>24967057.800000001</v>
      </c>
      <c r="BY126" s="472"/>
      <c r="BZ126" s="472">
        <v>70336220.278999999</v>
      </c>
      <c r="CA126" s="472">
        <v>621886.91899999999</v>
      </c>
      <c r="CB126" s="472">
        <v>70958107.19600001</v>
      </c>
    </row>
    <row r="127" spans="1:81" s="474" customFormat="1" ht="8.4499999999999993" customHeight="1">
      <c r="A127" s="478" t="s">
        <v>600</v>
      </c>
      <c r="B127" s="476">
        <v>8894851.8039999995</v>
      </c>
      <c r="C127" s="476">
        <v>0</v>
      </c>
      <c r="D127" s="476">
        <v>8894851.8039999995</v>
      </c>
      <c r="E127" s="476"/>
      <c r="F127" s="476">
        <v>365644.19500000001</v>
      </c>
      <c r="G127" s="476">
        <v>0</v>
      </c>
      <c r="H127" s="476">
        <v>365644.19500000001</v>
      </c>
      <c r="I127" s="476"/>
      <c r="J127" s="476">
        <v>12973174.634</v>
      </c>
      <c r="K127" s="476">
        <v>0</v>
      </c>
      <c r="L127" s="476">
        <v>12973174.634</v>
      </c>
      <c r="M127" s="478" t="s">
        <v>600</v>
      </c>
      <c r="N127" s="476">
        <v>1296707.4850000001</v>
      </c>
      <c r="O127" s="476">
        <v>0</v>
      </c>
      <c r="P127" s="476">
        <v>1296707.4850000001</v>
      </c>
      <c r="Q127" s="476"/>
      <c r="R127" s="476">
        <v>1461417.75</v>
      </c>
      <c r="S127" s="476">
        <v>0</v>
      </c>
      <c r="T127" s="476">
        <v>1461417.75</v>
      </c>
      <c r="U127" s="476"/>
      <c r="V127" s="476">
        <v>8226776.5899999999</v>
      </c>
      <c r="W127" s="476">
        <v>0</v>
      </c>
      <c r="X127" s="476">
        <v>8226776.5899999999</v>
      </c>
      <c r="Y127" s="478" t="s">
        <v>600</v>
      </c>
      <c r="Z127" s="476">
        <v>443174.68699999998</v>
      </c>
      <c r="AA127" s="476">
        <v>0</v>
      </c>
      <c r="AB127" s="476">
        <v>443174.68699999998</v>
      </c>
      <c r="AC127" s="476"/>
      <c r="AD127" s="476">
        <v>6295695.6390000004</v>
      </c>
      <c r="AE127" s="476">
        <v>0</v>
      </c>
      <c r="AF127" s="476">
        <v>6295695.6390000004</v>
      </c>
      <c r="AG127" s="476"/>
      <c r="AH127" s="476">
        <v>1840606.3130000001</v>
      </c>
      <c r="AI127" s="476">
        <v>0</v>
      </c>
      <c r="AJ127" s="476">
        <v>1840606.3130000001</v>
      </c>
      <c r="AK127" s="478" t="s">
        <v>600</v>
      </c>
      <c r="AL127" s="476">
        <v>646021.82200000004</v>
      </c>
      <c r="AM127" s="476">
        <v>0</v>
      </c>
      <c r="AN127" s="476">
        <v>646021.82200000004</v>
      </c>
      <c r="AO127" s="476"/>
      <c r="AP127" s="476">
        <v>807926.58400000003</v>
      </c>
      <c r="AQ127" s="476">
        <v>0</v>
      </c>
      <c r="AR127" s="476">
        <v>807926.58400000003</v>
      </c>
      <c r="AS127" s="476"/>
      <c r="AT127" s="476">
        <v>715963.93099999998</v>
      </c>
      <c r="AU127" s="476">
        <v>0</v>
      </c>
      <c r="AV127" s="476">
        <v>715963.93099999998</v>
      </c>
      <c r="AW127" s="478" t="s">
        <v>600</v>
      </c>
      <c r="AX127" s="476">
        <v>413057.69500000001</v>
      </c>
      <c r="AY127" s="476">
        <v>0</v>
      </c>
      <c r="AZ127" s="476">
        <v>413057.69500000001</v>
      </c>
      <c r="BA127" s="476"/>
      <c r="BB127" s="476">
        <v>272177.77299999999</v>
      </c>
      <c r="BC127" s="476">
        <v>0</v>
      </c>
      <c r="BD127" s="476">
        <v>272177.77299999999</v>
      </c>
      <c r="BE127" s="476"/>
      <c r="BF127" s="476">
        <v>364780.2</v>
      </c>
      <c r="BG127" s="476">
        <v>0</v>
      </c>
      <c r="BH127" s="476">
        <v>364780.2</v>
      </c>
      <c r="BI127" s="478" t="s">
        <v>600</v>
      </c>
      <c r="BJ127" s="476">
        <v>265200.06400000001</v>
      </c>
      <c r="BK127" s="476">
        <v>0</v>
      </c>
      <c r="BL127" s="476">
        <v>265200.06400000001</v>
      </c>
      <c r="BM127" s="476"/>
      <c r="BN127" s="476">
        <v>609923.30000000005</v>
      </c>
      <c r="BO127" s="476">
        <v>0</v>
      </c>
      <c r="BP127" s="476">
        <v>609923.30000000005</v>
      </c>
      <c r="BQ127" s="476"/>
      <c r="BR127" s="476">
        <v>45893100.466000006</v>
      </c>
      <c r="BS127" s="476">
        <v>0</v>
      </c>
      <c r="BT127" s="476">
        <v>45893100.466000006</v>
      </c>
      <c r="BU127" s="478" t="s">
        <v>600</v>
      </c>
      <c r="BV127" s="476">
        <v>12973174.634</v>
      </c>
      <c r="BW127" s="476">
        <v>0</v>
      </c>
      <c r="BX127" s="476">
        <v>12973174.634</v>
      </c>
      <c r="BY127" s="476"/>
      <c r="BZ127" s="476">
        <v>45893100.466000006</v>
      </c>
      <c r="CA127" s="476">
        <v>0</v>
      </c>
      <c r="CB127" s="476">
        <v>45893100.466000006</v>
      </c>
      <c r="CC127" s="538"/>
    </row>
    <row r="128" spans="1:81" s="474" customFormat="1" ht="8.4499999999999993" customHeight="1">
      <c r="A128" s="478" t="s">
        <v>601</v>
      </c>
      <c r="B128" s="476">
        <v>0</v>
      </c>
      <c r="C128" s="476">
        <v>0</v>
      </c>
      <c r="D128" s="476">
        <v>0</v>
      </c>
      <c r="E128" s="476"/>
      <c r="F128" s="476">
        <v>0</v>
      </c>
      <c r="G128" s="476">
        <v>0</v>
      </c>
      <c r="H128" s="476">
        <v>0</v>
      </c>
      <c r="I128" s="476"/>
      <c r="J128" s="476">
        <v>0</v>
      </c>
      <c r="K128" s="476">
        <v>0</v>
      </c>
      <c r="L128" s="476">
        <v>0</v>
      </c>
      <c r="M128" s="478" t="s">
        <v>601</v>
      </c>
      <c r="N128" s="476">
        <v>0</v>
      </c>
      <c r="O128" s="476">
        <v>0</v>
      </c>
      <c r="P128" s="476">
        <v>0</v>
      </c>
      <c r="Q128" s="476"/>
      <c r="R128" s="476">
        <v>81478.34</v>
      </c>
      <c r="S128" s="476">
        <v>0</v>
      </c>
      <c r="T128" s="476">
        <v>81478.34</v>
      </c>
      <c r="U128" s="476"/>
      <c r="V128" s="476">
        <v>33078.938999999998</v>
      </c>
      <c r="W128" s="476">
        <v>0</v>
      </c>
      <c r="X128" s="476">
        <v>33078.938999999998</v>
      </c>
      <c r="Y128" s="478" t="s">
        <v>601</v>
      </c>
      <c r="Z128" s="476">
        <v>17130.237000000001</v>
      </c>
      <c r="AA128" s="476">
        <v>0</v>
      </c>
      <c r="AB128" s="476">
        <v>17130.237000000001</v>
      </c>
      <c r="AC128" s="476"/>
      <c r="AD128" s="476">
        <v>-15522.326999999999</v>
      </c>
      <c r="AE128" s="476">
        <v>0</v>
      </c>
      <c r="AF128" s="476">
        <v>-15522.326999999999</v>
      </c>
      <c r="AG128" s="476"/>
      <c r="AH128" s="476">
        <v>0</v>
      </c>
      <c r="AI128" s="476">
        <v>0</v>
      </c>
      <c r="AJ128" s="476">
        <v>0</v>
      </c>
      <c r="AK128" s="478" t="s">
        <v>601</v>
      </c>
      <c r="AL128" s="476">
        <v>0</v>
      </c>
      <c r="AM128" s="476">
        <v>0</v>
      </c>
      <c r="AN128" s="476">
        <v>0</v>
      </c>
      <c r="AO128" s="476"/>
      <c r="AP128" s="476">
        <v>0</v>
      </c>
      <c r="AQ128" s="476">
        <v>0</v>
      </c>
      <c r="AR128" s="476">
        <v>0</v>
      </c>
      <c r="AS128" s="476"/>
      <c r="AT128" s="476">
        <v>0</v>
      </c>
      <c r="AU128" s="476">
        <v>0</v>
      </c>
      <c r="AV128" s="476">
        <v>0</v>
      </c>
      <c r="AW128" s="478" t="s">
        <v>601</v>
      </c>
      <c r="AX128" s="476">
        <v>2E-3</v>
      </c>
      <c r="AY128" s="476">
        <v>0</v>
      </c>
      <c r="AZ128" s="476">
        <v>2E-3</v>
      </c>
      <c r="BA128" s="476"/>
      <c r="BB128" s="476">
        <v>-43029.862000000001</v>
      </c>
      <c r="BC128" s="476">
        <v>0</v>
      </c>
      <c r="BD128" s="476">
        <v>-43029.862000000001</v>
      </c>
      <c r="BE128" s="476"/>
      <c r="BF128" s="476">
        <v>0</v>
      </c>
      <c r="BG128" s="476">
        <v>0</v>
      </c>
      <c r="BH128" s="476">
        <v>0</v>
      </c>
      <c r="BI128" s="478" t="s">
        <v>601</v>
      </c>
      <c r="BJ128" s="476">
        <v>0</v>
      </c>
      <c r="BK128" s="476">
        <v>0</v>
      </c>
      <c r="BL128" s="476">
        <v>0</v>
      </c>
      <c r="BM128" s="476"/>
      <c r="BN128" s="476">
        <v>0</v>
      </c>
      <c r="BO128" s="476">
        <v>0</v>
      </c>
      <c r="BP128" s="476">
        <v>0</v>
      </c>
      <c r="BQ128" s="476"/>
      <c r="BR128" s="476">
        <v>73135.328999999998</v>
      </c>
      <c r="BS128" s="476">
        <v>0</v>
      </c>
      <c r="BT128" s="476">
        <v>73135.328999999998</v>
      </c>
      <c r="BU128" s="478" t="s">
        <v>601</v>
      </c>
      <c r="BV128" s="476">
        <v>0</v>
      </c>
      <c r="BW128" s="476">
        <v>0</v>
      </c>
      <c r="BX128" s="476">
        <v>0</v>
      </c>
      <c r="BY128" s="476"/>
      <c r="BZ128" s="476">
        <v>73135.328999999998</v>
      </c>
      <c r="CA128" s="476">
        <v>0</v>
      </c>
      <c r="CB128" s="476">
        <v>73135.328999999998</v>
      </c>
    </row>
    <row r="129" spans="1:80" s="474" customFormat="1" ht="8.4499999999999993" customHeight="1">
      <c r="A129" s="478" t="s">
        <v>602</v>
      </c>
      <c r="B129" s="476">
        <v>2432622.0189999999</v>
      </c>
      <c r="C129" s="476">
        <v>0</v>
      </c>
      <c r="D129" s="476">
        <v>2432622.0189999999</v>
      </c>
      <c r="E129" s="476"/>
      <c r="F129" s="476">
        <v>34991.78</v>
      </c>
      <c r="G129" s="476">
        <v>0</v>
      </c>
      <c r="H129" s="476">
        <v>34991.78</v>
      </c>
      <c r="I129" s="476"/>
      <c r="J129" s="476">
        <v>6124301.7079999996</v>
      </c>
      <c r="K129" s="476">
        <v>0</v>
      </c>
      <c r="L129" s="476">
        <v>6124301.7079999996</v>
      </c>
      <c r="M129" s="478" t="s">
        <v>602</v>
      </c>
      <c r="N129" s="476">
        <v>11254.96</v>
      </c>
      <c r="O129" s="476">
        <v>0</v>
      </c>
      <c r="P129" s="476">
        <v>11254.96</v>
      </c>
      <c r="Q129" s="476"/>
      <c r="R129" s="476">
        <v>178116.20300000001</v>
      </c>
      <c r="S129" s="476">
        <v>0</v>
      </c>
      <c r="T129" s="476">
        <v>178116.20300000001</v>
      </c>
      <c r="U129" s="476"/>
      <c r="V129" s="476">
        <v>1704336.7760000001</v>
      </c>
      <c r="W129" s="476">
        <v>0</v>
      </c>
      <c r="X129" s="476">
        <v>1704336.7760000001</v>
      </c>
      <c r="Y129" s="478" t="s">
        <v>602</v>
      </c>
      <c r="Z129" s="476">
        <v>269214.93099999998</v>
      </c>
      <c r="AA129" s="476">
        <v>0</v>
      </c>
      <c r="AB129" s="476">
        <v>269214.93099999998</v>
      </c>
      <c r="AC129" s="476"/>
      <c r="AD129" s="476">
        <v>1373010.0630000001</v>
      </c>
      <c r="AE129" s="476">
        <v>0</v>
      </c>
      <c r="AF129" s="476">
        <v>1373010.0630000001</v>
      </c>
      <c r="AG129" s="476"/>
      <c r="AH129" s="476">
        <v>334650.01699999999</v>
      </c>
      <c r="AI129" s="476">
        <v>0</v>
      </c>
      <c r="AJ129" s="476">
        <v>334650.01699999999</v>
      </c>
      <c r="AK129" s="478" t="s">
        <v>602</v>
      </c>
      <c r="AL129" s="476">
        <v>111405.655</v>
      </c>
      <c r="AM129" s="476">
        <v>0</v>
      </c>
      <c r="AN129" s="476">
        <v>111405.655</v>
      </c>
      <c r="AO129" s="476"/>
      <c r="AP129" s="476">
        <v>105826.621</v>
      </c>
      <c r="AQ129" s="476">
        <v>0</v>
      </c>
      <c r="AR129" s="476">
        <v>105826.621</v>
      </c>
      <c r="AS129" s="476"/>
      <c r="AT129" s="476">
        <v>442606.76699999999</v>
      </c>
      <c r="AU129" s="476">
        <v>0</v>
      </c>
      <c r="AV129" s="476">
        <v>442606.76699999999</v>
      </c>
      <c r="AW129" s="478" t="s">
        <v>602</v>
      </c>
      <c r="AX129" s="476">
        <v>0</v>
      </c>
      <c r="AY129" s="476">
        <v>0</v>
      </c>
      <c r="AZ129" s="476">
        <v>0</v>
      </c>
      <c r="BA129" s="476"/>
      <c r="BB129" s="476">
        <v>0</v>
      </c>
      <c r="BC129" s="476">
        <v>0</v>
      </c>
      <c r="BD129" s="476">
        <v>0</v>
      </c>
      <c r="BE129" s="476"/>
      <c r="BF129" s="476">
        <v>134502.245</v>
      </c>
      <c r="BG129" s="476">
        <v>0</v>
      </c>
      <c r="BH129" s="476">
        <v>134502.245</v>
      </c>
      <c r="BI129" s="478" t="s">
        <v>602</v>
      </c>
      <c r="BJ129" s="476">
        <v>0</v>
      </c>
      <c r="BK129" s="476">
        <v>0</v>
      </c>
      <c r="BL129" s="476">
        <v>0</v>
      </c>
      <c r="BM129" s="476"/>
      <c r="BN129" s="476">
        <v>0</v>
      </c>
      <c r="BO129" s="476">
        <v>0</v>
      </c>
      <c r="BP129" s="476">
        <v>0</v>
      </c>
      <c r="BQ129" s="476"/>
      <c r="BR129" s="476">
        <v>13256839.744999999</v>
      </c>
      <c r="BS129" s="476">
        <v>0</v>
      </c>
      <c r="BT129" s="476">
        <v>13256839.744999999</v>
      </c>
      <c r="BU129" s="478" t="s">
        <v>602</v>
      </c>
      <c r="BV129" s="476">
        <v>6124301.7079999996</v>
      </c>
      <c r="BW129" s="476">
        <v>0</v>
      </c>
      <c r="BX129" s="476">
        <v>6124301.7079999996</v>
      </c>
      <c r="BY129" s="476"/>
      <c r="BZ129" s="476">
        <v>13256839.744999999</v>
      </c>
      <c r="CA129" s="476">
        <v>0</v>
      </c>
      <c r="CB129" s="476">
        <v>13256839.744999999</v>
      </c>
    </row>
    <row r="130" spans="1:80" s="474" customFormat="1" ht="8.4499999999999993" customHeight="1">
      <c r="A130" s="478" t="s">
        <v>603</v>
      </c>
      <c r="B130" s="476">
        <v>119483.33100000001</v>
      </c>
      <c r="C130" s="476">
        <v>-34117.726999999999</v>
      </c>
      <c r="D130" s="476">
        <v>85365.604000000007</v>
      </c>
      <c r="E130" s="476"/>
      <c r="F130" s="476">
        <v>-3.4430000000000001</v>
      </c>
      <c r="G130" s="476">
        <v>0</v>
      </c>
      <c r="H130" s="476">
        <v>-3.4430000000000001</v>
      </c>
      <c r="I130" s="476"/>
      <c r="J130" s="476">
        <v>-677854.61399999994</v>
      </c>
      <c r="K130" s="476">
        <v>-41815.593999999997</v>
      </c>
      <c r="L130" s="476">
        <v>-719670.20900000003</v>
      </c>
      <c r="M130" s="478" t="s">
        <v>603</v>
      </c>
      <c r="N130" s="476">
        <v>359.12900000000002</v>
      </c>
      <c r="O130" s="476">
        <v>0</v>
      </c>
      <c r="P130" s="476">
        <v>359.12900000000002</v>
      </c>
      <c r="Q130" s="476"/>
      <c r="R130" s="476">
        <v>-6119.4849999999997</v>
      </c>
      <c r="S130" s="476">
        <v>0</v>
      </c>
      <c r="T130" s="476">
        <v>-6119.4849999999997</v>
      </c>
      <c r="U130" s="476"/>
      <c r="V130" s="476">
        <v>-96625.641000000003</v>
      </c>
      <c r="W130" s="476">
        <v>0</v>
      </c>
      <c r="X130" s="476">
        <v>-96625.641000000003</v>
      </c>
      <c r="Y130" s="478" t="s">
        <v>603</v>
      </c>
      <c r="Z130" s="476">
        <v>38269.620000000003</v>
      </c>
      <c r="AA130" s="476">
        <v>0</v>
      </c>
      <c r="AB130" s="476">
        <v>38269.620000000003</v>
      </c>
      <c r="AC130" s="476"/>
      <c r="AD130" s="476">
        <v>-118537.371</v>
      </c>
      <c r="AE130" s="476">
        <v>-13490.261</v>
      </c>
      <c r="AF130" s="476">
        <v>-132027.633</v>
      </c>
      <c r="AG130" s="476"/>
      <c r="AH130" s="476">
        <v>-3049.7840000000001</v>
      </c>
      <c r="AI130" s="476">
        <v>-2217.203</v>
      </c>
      <c r="AJ130" s="476">
        <v>-5266.9870000000001</v>
      </c>
      <c r="AK130" s="478" t="s">
        <v>603</v>
      </c>
      <c r="AL130" s="476">
        <v>1493.8510000000001</v>
      </c>
      <c r="AM130" s="476">
        <v>0</v>
      </c>
      <c r="AN130" s="476">
        <v>1493.8510000000001</v>
      </c>
      <c r="AO130" s="476"/>
      <c r="AP130" s="476">
        <v>5645.6390000000001</v>
      </c>
      <c r="AQ130" s="476">
        <v>0</v>
      </c>
      <c r="AR130" s="476">
        <v>5645.6390000000001</v>
      </c>
      <c r="AS130" s="476"/>
      <c r="AT130" s="476">
        <v>14487.742</v>
      </c>
      <c r="AU130" s="476">
        <v>0</v>
      </c>
      <c r="AV130" s="476">
        <v>14487.742</v>
      </c>
      <c r="AW130" s="478" t="s">
        <v>603</v>
      </c>
      <c r="AX130" s="476">
        <v>42.232999999999997</v>
      </c>
      <c r="AY130" s="476">
        <v>0</v>
      </c>
      <c r="AZ130" s="476">
        <v>42.232999999999997</v>
      </c>
      <c r="BA130" s="476"/>
      <c r="BB130" s="476">
        <v>-0.96299999999999997</v>
      </c>
      <c r="BC130" s="476">
        <v>0</v>
      </c>
      <c r="BD130" s="476">
        <v>-0.96299999999999997</v>
      </c>
      <c r="BE130" s="476"/>
      <c r="BF130" s="476">
        <v>-4474.165</v>
      </c>
      <c r="BG130" s="476">
        <v>0</v>
      </c>
      <c r="BH130" s="476">
        <v>-4474.165</v>
      </c>
      <c r="BI130" s="478" t="s">
        <v>603</v>
      </c>
      <c r="BJ130" s="476">
        <v>2944.1790000000001</v>
      </c>
      <c r="BK130" s="476">
        <v>0</v>
      </c>
      <c r="BL130" s="476">
        <v>2944.1790000000001</v>
      </c>
      <c r="BM130" s="476"/>
      <c r="BN130" s="476">
        <v>164.03399999999999</v>
      </c>
      <c r="BO130" s="476">
        <v>0</v>
      </c>
      <c r="BP130" s="476">
        <v>164.03399999999999</v>
      </c>
      <c r="BQ130" s="476"/>
      <c r="BR130" s="476">
        <v>-723775.7080000001</v>
      </c>
      <c r="BS130" s="476">
        <v>-91640.784999999989</v>
      </c>
      <c r="BT130" s="476">
        <v>-815416.49500000023</v>
      </c>
      <c r="BU130" s="478" t="s">
        <v>603</v>
      </c>
      <c r="BV130" s="476">
        <v>-677854.61399999994</v>
      </c>
      <c r="BW130" s="476">
        <v>-41815.595000000001</v>
      </c>
      <c r="BX130" s="476">
        <v>-719670.20900000003</v>
      </c>
      <c r="BY130" s="476"/>
      <c r="BZ130" s="476">
        <v>-723775.7080000001</v>
      </c>
      <c r="CA130" s="476">
        <v>-91640.785999999993</v>
      </c>
      <c r="CB130" s="476">
        <v>-815416.49500000023</v>
      </c>
    </row>
    <row r="131" spans="1:80" s="474" customFormat="1" ht="8.4499999999999993" customHeight="1">
      <c r="A131" s="478" t="s">
        <v>604</v>
      </c>
      <c r="B131" s="476">
        <v>0</v>
      </c>
      <c r="C131" s="476">
        <v>0</v>
      </c>
      <c r="D131" s="476">
        <v>0</v>
      </c>
      <c r="E131" s="476"/>
      <c r="F131" s="476">
        <v>0</v>
      </c>
      <c r="G131" s="476">
        <v>0</v>
      </c>
      <c r="H131" s="476">
        <v>0</v>
      </c>
      <c r="I131" s="476"/>
      <c r="J131" s="476">
        <v>1372559.5009999999</v>
      </c>
      <c r="K131" s="476">
        <v>0</v>
      </c>
      <c r="L131" s="476">
        <v>1372559.5009999999</v>
      </c>
      <c r="M131" s="478" t="s">
        <v>604</v>
      </c>
      <c r="N131" s="476">
        <v>-111502.595</v>
      </c>
      <c r="O131" s="476">
        <v>0</v>
      </c>
      <c r="P131" s="476">
        <v>-111502.595</v>
      </c>
      <c r="Q131" s="476"/>
      <c r="R131" s="476">
        <v>6.4000000000000001E-2</v>
      </c>
      <c r="S131" s="476">
        <v>0</v>
      </c>
      <c r="T131" s="476">
        <v>6.4000000000000001E-2</v>
      </c>
      <c r="U131" s="476"/>
      <c r="V131" s="476">
        <v>1083137.4739999999</v>
      </c>
      <c r="W131" s="476">
        <v>0</v>
      </c>
      <c r="X131" s="476">
        <v>1083137.4739999999</v>
      </c>
      <c r="Y131" s="478" t="s">
        <v>604</v>
      </c>
      <c r="Z131" s="476">
        <v>1.93</v>
      </c>
      <c r="AA131" s="476">
        <v>0</v>
      </c>
      <c r="AB131" s="476">
        <v>1.93</v>
      </c>
      <c r="AC131" s="476"/>
      <c r="AD131" s="476">
        <v>0</v>
      </c>
      <c r="AE131" s="476">
        <v>0</v>
      </c>
      <c r="AF131" s="476">
        <v>0</v>
      </c>
      <c r="AG131" s="476"/>
      <c r="AH131" s="476">
        <v>57604.146999999997</v>
      </c>
      <c r="AI131" s="476">
        <v>0</v>
      </c>
      <c r="AJ131" s="476">
        <v>57604.146999999997</v>
      </c>
      <c r="AK131" s="478" t="s">
        <v>604</v>
      </c>
      <c r="AL131" s="476">
        <v>0</v>
      </c>
      <c r="AM131" s="476">
        <v>0</v>
      </c>
      <c r="AN131" s="476">
        <v>0</v>
      </c>
      <c r="AO131" s="476"/>
      <c r="AP131" s="476">
        <v>0</v>
      </c>
      <c r="AQ131" s="476">
        <v>0</v>
      </c>
      <c r="AR131" s="476">
        <v>0</v>
      </c>
      <c r="AS131" s="476"/>
      <c r="AT131" s="476">
        <v>0</v>
      </c>
      <c r="AU131" s="476">
        <v>0</v>
      </c>
      <c r="AV131" s="476">
        <v>0</v>
      </c>
      <c r="AW131" s="478" t="s">
        <v>604</v>
      </c>
      <c r="AX131" s="476">
        <v>-25939.59</v>
      </c>
      <c r="AY131" s="476">
        <v>0</v>
      </c>
      <c r="AZ131" s="476">
        <v>-25939.59</v>
      </c>
      <c r="BA131" s="476"/>
      <c r="BB131" s="476">
        <v>-114779.40399999999</v>
      </c>
      <c r="BC131" s="476">
        <v>0</v>
      </c>
      <c r="BD131" s="476">
        <v>-114779.40399999999</v>
      </c>
      <c r="BE131" s="476"/>
      <c r="BF131" s="476">
        <v>0</v>
      </c>
      <c r="BG131" s="476">
        <v>0</v>
      </c>
      <c r="BH131" s="476">
        <v>0</v>
      </c>
      <c r="BI131" s="478" t="s">
        <v>604</v>
      </c>
      <c r="BJ131" s="476">
        <v>-6700.7269999999999</v>
      </c>
      <c r="BK131" s="476">
        <v>0</v>
      </c>
      <c r="BL131" s="476">
        <v>-6700.7269999999999</v>
      </c>
      <c r="BM131" s="476"/>
      <c r="BN131" s="476">
        <v>-29351.348999999998</v>
      </c>
      <c r="BO131" s="476">
        <v>0</v>
      </c>
      <c r="BP131" s="476">
        <v>-29351.348999999998</v>
      </c>
      <c r="BQ131" s="476"/>
      <c r="BR131" s="476">
        <v>2225029.4510000004</v>
      </c>
      <c r="BS131" s="476">
        <v>0</v>
      </c>
      <c r="BT131" s="476">
        <v>2225029.4510000004</v>
      </c>
      <c r="BU131" s="478" t="s">
        <v>604</v>
      </c>
      <c r="BV131" s="476">
        <v>659031.777</v>
      </c>
      <c r="BW131" s="476">
        <v>713527.70499999996</v>
      </c>
      <c r="BX131" s="476">
        <v>1372559.4820000001</v>
      </c>
      <c r="BY131" s="476"/>
      <c r="BZ131" s="476">
        <v>1511501.7270000004</v>
      </c>
      <c r="CA131" s="476">
        <v>713527.70499999996</v>
      </c>
      <c r="CB131" s="476">
        <v>2225029.4320000005</v>
      </c>
    </row>
    <row r="132" spans="1:80" s="474" customFormat="1" ht="8.4499999999999993" customHeight="1">
      <c r="A132" s="478" t="s">
        <v>605</v>
      </c>
      <c r="B132" s="476">
        <v>1886404.595</v>
      </c>
      <c r="C132" s="476">
        <v>0</v>
      </c>
      <c r="D132" s="476">
        <v>1886404.595</v>
      </c>
      <c r="E132" s="476"/>
      <c r="F132" s="476">
        <v>7046.576</v>
      </c>
      <c r="G132" s="476">
        <v>0</v>
      </c>
      <c r="H132" s="476">
        <v>7046.576</v>
      </c>
      <c r="I132" s="476"/>
      <c r="J132" s="476">
        <v>5216692.1849999996</v>
      </c>
      <c r="K132" s="476">
        <v>0</v>
      </c>
      <c r="L132" s="476">
        <v>5216692.1849999996</v>
      </c>
      <c r="M132" s="478" t="s">
        <v>605</v>
      </c>
      <c r="N132" s="476">
        <v>-58613.351000000002</v>
      </c>
      <c r="O132" s="476">
        <v>0</v>
      </c>
      <c r="P132" s="476">
        <v>-58613.351000000002</v>
      </c>
      <c r="Q132" s="476"/>
      <c r="R132" s="476">
        <v>200086.704</v>
      </c>
      <c r="S132" s="476">
        <v>0</v>
      </c>
      <c r="T132" s="476">
        <v>200086.704</v>
      </c>
      <c r="U132" s="476"/>
      <c r="V132" s="476">
        <v>957612.85100000002</v>
      </c>
      <c r="W132" s="476">
        <v>0</v>
      </c>
      <c r="X132" s="476">
        <v>957612.85100000002</v>
      </c>
      <c r="Y132" s="478" t="s">
        <v>605</v>
      </c>
      <c r="Z132" s="476">
        <v>421288.71</v>
      </c>
      <c r="AA132" s="476">
        <v>0</v>
      </c>
      <c r="AB132" s="476">
        <v>421288.71</v>
      </c>
      <c r="AC132" s="476"/>
      <c r="AD132" s="476">
        <v>933669.745</v>
      </c>
      <c r="AE132" s="476">
        <v>0</v>
      </c>
      <c r="AF132" s="476">
        <v>933669.745</v>
      </c>
      <c r="AG132" s="476"/>
      <c r="AH132" s="476">
        <v>311969.33</v>
      </c>
      <c r="AI132" s="476">
        <v>0</v>
      </c>
      <c r="AJ132" s="476">
        <v>311969.33</v>
      </c>
      <c r="AK132" s="478" t="s">
        <v>605</v>
      </c>
      <c r="AL132" s="476">
        <v>45201.366000000002</v>
      </c>
      <c r="AM132" s="476">
        <v>0</v>
      </c>
      <c r="AN132" s="476">
        <v>45201.366000000002</v>
      </c>
      <c r="AO132" s="476"/>
      <c r="AP132" s="476">
        <v>83011.661999999997</v>
      </c>
      <c r="AQ132" s="476">
        <v>0</v>
      </c>
      <c r="AR132" s="476">
        <v>83011.661999999997</v>
      </c>
      <c r="AS132" s="476"/>
      <c r="AT132" s="476">
        <v>237722.68100000001</v>
      </c>
      <c r="AU132" s="476">
        <v>0</v>
      </c>
      <c r="AV132" s="476">
        <v>237722.68100000001</v>
      </c>
      <c r="AW132" s="478" t="s">
        <v>605</v>
      </c>
      <c r="AX132" s="476">
        <v>-7362.22</v>
      </c>
      <c r="AY132" s="476">
        <v>0</v>
      </c>
      <c r="AZ132" s="476">
        <v>-7362.22</v>
      </c>
      <c r="BA132" s="476"/>
      <c r="BB132" s="476">
        <v>1276.6469999999999</v>
      </c>
      <c r="BC132" s="476">
        <v>0</v>
      </c>
      <c r="BD132" s="476">
        <v>1276.6469999999999</v>
      </c>
      <c r="BE132" s="476"/>
      <c r="BF132" s="476">
        <v>40232.053999999996</v>
      </c>
      <c r="BG132" s="476">
        <v>0</v>
      </c>
      <c r="BH132" s="476">
        <v>40232.053999999996</v>
      </c>
      <c r="BI132" s="478" t="s">
        <v>605</v>
      </c>
      <c r="BJ132" s="476">
        <v>39984.044999999998</v>
      </c>
      <c r="BK132" s="476">
        <v>0</v>
      </c>
      <c r="BL132" s="476">
        <v>39984.044999999998</v>
      </c>
      <c r="BM132" s="476"/>
      <c r="BN132" s="476">
        <v>9195.1360000000004</v>
      </c>
      <c r="BO132" s="476">
        <v>0</v>
      </c>
      <c r="BP132" s="476">
        <v>9195.1360000000004</v>
      </c>
      <c r="BQ132" s="476"/>
      <c r="BR132" s="476">
        <v>10325418.715999998</v>
      </c>
      <c r="BS132" s="476">
        <v>0</v>
      </c>
      <c r="BT132" s="476">
        <v>10325418.715999998</v>
      </c>
      <c r="BU132" s="478" t="s">
        <v>605</v>
      </c>
      <c r="BV132" s="476">
        <v>5216692.1849999996</v>
      </c>
      <c r="BW132" s="476">
        <v>0</v>
      </c>
      <c r="BX132" s="476">
        <v>5216692.1849999996</v>
      </c>
      <c r="BY132" s="476"/>
      <c r="BZ132" s="476">
        <v>10325418.715999998</v>
      </c>
      <c r="CA132" s="476">
        <v>0</v>
      </c>
      <c r="CB132" s="476">
        <v>10325418.715999998</v>
      </c>
    </row>
    <row r="133" spans="1:80" s="35" customFormat="1" ht="3.2" customHeight="1">
      <c r="A133" s="478"/>
      <c r="B133" s="476"/>
      <c r="C133" s="476"/>
      <c r="D133" s="476"/>
      <c r="E133" s="476"/>
      <c r="F133" s="476"/>
      <c r="G133" s="476"/>
      <c r="H133" s="476"/>
      <c r="I133" s="476"/>
      <c r="J133" s="476"/>
      <c r="K133" s="476"/>
      <c r="L133" s="476"/>
      <c r="M133" s="478"/>
      <c r="N133" s="476"/>
      <c r="O133" s="476"/>
      <c r="P133" s="476"/>
      <c r="Q133" s="476"/>
      <c r="R133" s="476"/>
      <c r="S133" s="476"/>
      <c r="T133" s="476"/>
      <c r="U133" s="476"/>
      <c r="V133" s="476"/>
      <c r="W133" s="476"/>
      <c r="X133" s="476"/>
      <c r="Y133" s="478"/>
      <c r="Z133" s="476"/>
      <c r="AA133" s="476"/>
      <c r="AB133" s="476"/>
      <c r="AC133" s="476"/>
      <c r="AD133" s="476"/>
      <c r="AE133" s="476"/>
      <c r="AF133" s="476"/>
      <c r="AG133" s="476"/>
      <c r="AH133" s="476"/>
      <c r="AI133" s="476"/>
      <c r="AJ133" s="476"/>
      <c r="AK133" s="478"/>
      <c r="AL133" s="476"/>
      <c r="AM133" s="476"/>
      <c r="AN133" s="476"/>
      <c r="AO133" s="476"/>
      <c r="AP133" s="476"/>
      <c r="AQ133" s="476"/>
      <c r="AR133" s="476"/>
      <c r="AS133" s="476"/>
      <c r="AT133" s="476"/>
      <c r="AU133" s="476"/>
      <c r="AV133" s="476"/>
      <c r="AW133" s="478"/>
      <c r="AX133" s="476"/>
      <c r="AY133" s="476"/>
      <c r="AZ133" s="476"/>
      <c r="BA133" s="476"/>
      <c r="BB133" s="476"/>
      <c r="BC133" s="476"/>
      <c r="BD133" s="476"/>
      <c r="BE133" s="476"/>
      <c r="BF133" s="476"/>
      <c r="BG133" s="476"/>
      <c r="BH133" s="476"/>
      <c r="BI133" s="478"/>
      <c r="BJ133" s="476"/>
      <c r="BK133" s="476"/>
      <c r="BL133" s="476"/>
      <c r="BM133" s="476"/>
      <c r="BN133" s="476"/>
      <c r="BO133" s="476"/>
      <c r="BP133" s="476"/>
      <c r="BQ133" s="476"/>
      <c r="BR133" s="476"/>
      <c r="BS133" s="476"/>
      <c r="BT133" s="476"/>
      <c r="BU133" s="478"/>
      <c r="BV133" s="476"/>
      <c r="BW133" s="476"/>
      <c r="BX133" s="476"/>
      <c r="BY133" s="476"/>
      <c r="BZ133" s="476"/>
      <c r="CA133" s="476"/>
      <c r="CB133" s="476"/>
    </row>
    <row r="134" spans="1:80" s="474" customFormat="1" ht="8.4499999999999993" customHeight="1">
      <c r="A134" s="471" t="s">
        <v>606</v>
      </c>
      <c r="B134" s="480">
        <v>73255080.253000006</v>
      </c>
      <c r="C134" s="480">
        <v>37974189.340999998</v>
      </c>
      <c r="D134" s="480">
        <v>111229269.595</v>
      </c>
      <c r="E134" s="472"/>
      <c r="F134" s="480">
        <v>1825614.6140000001</v>
      </c>
      <c r="G134" s="480">
        <v>294593.30499999999</v>
      </c>
      <c r="H134" s="480">
        <v>2120207.92</v>
      </c>
      <c r="I134" s="480"/>
      <c r="J134" s="480">
        <v>119571753.193</v>
      </c>
      <c r="K134" s="480">
        <v>75332808.479000002</v>
      </c>
      <c r="L134" s="480">
        <v>194904561.67199999</v>
      </c>
      <c r="M134" s="471" t="s">
        <v>606</v>
      </c>
      <c r="N134" s="480">
        <v>8031670.9479999999</v>
      </c>
      <c r="O134" s="480">
        <v>2849696.9210000001</v>
      </c>
      <c r="P134" s="480">
        <v>10881367.869000001</v>
      </c>
      <c r="Q134" s="472"/>
      <c r="R134" s="480">
        <v>13758950.741</v>
      </c>
      <c r="S134" s="480">
        <v>8094423.0389999999</v>
      </c>
      <c r="T134" s="480">
        <v>21853373.780000001</v>
      </c>
      <c r="U134" s="480"/>
      <c r="V134" s="480">
        <v>44842096.912</v>
      </c>
      <c r="W134" s="480">
        <v>25572741.535</v>
      </c>
      <c r="X134" s="480">
        <v>70414838.446999997</v>
      </c>
      <c r="Y134" s="471" t="s">
        <v>606</v>
      </c>
      <c r="Z134" s="480">
        <v>6129817.1370000001</v>
      </c>
      <c r="AA134" s="480">
        <v>3037006.4550000001</v>
      </c>
      <c r="AB134" s="480">
        <v>9166823.5930000003</v>
      </c>
      <c r="AC134" s="472"/>
      <c r="AD134" s="480">
        <v>49376488.406000003</v>
      </c>
      <c r="AE134" s="480">
        <v>23862997.335000001</v>
      </c>
      <c r="AF134" s="480">
        <v>73239485.741999999</v>
      </c>
      <c r="AG134" s="480"/>
      <c r="AH134" s="480">
        <v>15968258.175000001</v>
      </c>
      <c r="AI134" s="480">
        <v>695515.17500000005</v>
      </c>
      <c r="AJ134" s="480">
        <v>16663773.351</v>
      </c>
      <c r="AK134" s="471" t="s">
        <v>606</v>
      </c>
      <c r="AL134" s="480">
        <v>4751331.5350000001</v>
      </c>
      <c r="AM134" s="480">
        <v>966903.34299999999</v>
      </c>
      <c r="AN134" s="480">
        <v>5718234.8779999996</v>
      </c>
      <c r="AO134" s="472"/>
      <c r="AP134" s="480">
        <v>4621064.585</v>
      </c>
      <c r="AQ134" s="480">
        <v>386469.13799999998</v>
      </c>
      <c r="AR134" s="480">
        <v>5007533.7230000002</v>
      </c>
      <c r="AS134" s="480"/>
      <c r="AT134" s="480">
        <v>4867798.926</v>
      </c>
      <c r="AU134" s="480">
        <v>5297917.4979999997</v>
      </c>
      <c r="AV134" s="480">
        <v>10165716.425000001</v>
      </c>
      <c r="AW134" s="471" t="s">
        <v>606</v>
      </c>
      <c r="AX134" s="480">
        <v>1813565.2479999999</v>
      </c>
      <c r="AY134" s="480">
        <v>31630.968000000001</v>
      </c>
      <c r="AZ134" s="480">
        <v>1845196.216</v>
      </c>
      <c r="BA134" s="472"/>
      <c r="BB134" s="480">
        <v>1119290.642</v>
      </c>
      <c r="BC134" s="480">
        <v>163474.79</v>
      </c>
      <c r="BD134" s="480">
        <v>1282765.432</v>
      </c>
      <c r="BE134" s="480"/>
      <c r="BF134" s="480">
        <v>804485.54500000004</v>
      </c>
      <c r="BG134" s="480">
        <v>1874829.682</v>
      </c>
      <c r="BH134" s="480">
        <v>2679315.227</v>
      </c>
      <c r="BI134" s="471" t="s">
        <v>606</v>
      </c>
      <c r="BJ134" s="480">
        <v>556379.37399999995</v>
      </c>
      <c r="BK134" s="480">
        <v>2131402.6770000001</v>
      </c>
      <c r="BL134" s="480">
        <v>2687782.0520000001</v>
      </c>
      <c r="BM134" s="480"/>
      <c r="BN134" s="480">
        <v>1963881.7690000001</v>
      </c>
      <c r="BO134" s="480">
        <v>571927.67299999995</v>
      </c>
      <c r="BP134" s="480">
        <v>2535809.443</v>
      </c>
      <c r="BQ134" s="480"/>
      <c r="BR134" s="480">
        <v>353257528.00300008</v>
      </c>
      <c r="BS134" s="480">
        <v>189138527.35400003</v>
      </c>
      <c r="BT134" s="480">
        <v>542396055.36500001</v>
      </c>
      <c r="BU134" s="471" t="s">
        <v>606</v>
      </c>
      <c r="BV134" s="480">
        <v>118858225.46799999</v>
      </c>
      <c r="BW134" s="480">
        <v>78006652.006999999</v>
      </c>
      <c r="BX134" s="480">
        <v>196864877.47600001</v>
      </c>
      <c r="BY134" s="480"/>
      <c r="BZ134" s="480">
        <v>352544000.27800006</v>
      </c>
      <c r="CA134" s="480">
        <v>191812370.88200003</v>
      </c>
      <c r="CB134" s="480">
        <v>544356371.16900003</v>
      </c>
    </row>
    <row r="135" spans="1:80" s="35" customFormat="1" ht="2.85" customHeight="1">
      <c r="A135" s="486"/>
      <c r="B135" s="487"/>
      <c r="C135" s="487"/>
      <c r="D135" s="487"/>
      <c r="E135" s="487"/>
      <c r="F135" s="487"/>
      <c r="G135" s="487"/>
      <c r="H135" s="487"/>
      <c r="I135" s="487"/>
      <c r="J135" s="487"/>
      <c r="K135" s="487"/>
      <c r="L135" s="487"/>
      <c r="M135" s="486"/>
      <c r="N135" s="487"/>
      <c r="O135" s="487"/>
      <c r="P135" s="487"/>
      <c r="Q135" s="487"/>
      <c r="R135" s="487"/>
      <c r="S135" s="487"/>
      <c r="T135" s="487"/>
      <c r="U135" s="487"/>
      <c r="V135" s="487"/>
      <c r="W135" s="487"/>
      <c r="X135" s="487"/>
      <c r="Y135" s="486"/>
      <c r="Z135" s="487"/>
      <c r="AA135" s="487"/>
      <c r="AB135" s="487"/>
      <c r="AC135" s="487"/>
      <c r="AD135" s="487"/>
      <c r="AE135" s="487"/>
      <c r="AF135" s="487"/>
      <c r="AG135" s="487"/>
      <c r="AH135" s="487"/>
      <c r="AI135" s="487"/>
      <c r="AJ135" s="487"/>
      <c r="AK135" s="486"/>
      <c r="AL135" s="487"/>
      <c r="AM135" s="487"/>
      <c r="AN135" s="487"/>
      <c r="AO135" s="487"/>
      <c r="AP135" s="487"/>
      <c r="AQ135" s="487"/>
      <c r="AR135" s="487"/>
      <c r="AS135" s="487"/>
      <c r="AT135" s="487"/>
      <c r="AU135" s="487"/>
      <c r="AV135" s="487"/>
      <c r="AW135" s="486"/>
      <c r="AX135" s="487"/>
      <c r="AY135" s="487"/>
      <c r="AZ135" s="487"/>
      <c r="BA135" s="487"/>
      <c r="BB135" s="487"/>
      <c r="BC135" s="487"/>
      <c r="BD135" s="487"/>
      <c r="BE135" s="487"/>
      <c r="BF135" s="487"/>
      <c r="BG135" s="487"/>
      <c r="BH135" s="487"/>
      <c r="BI135" s="486"/>
      <c r="BJ135" s="487"/>
      <c r="BK135" s="487"/>
      <c r="BL135" s="487"/>
      <c r="BM135" s="487"/>
      <c r="BN135" s="487"/>
      <c r="BO135" s="487"/>
      <c r="BP135" s="487"/>
      <c r="BQ135" s="487"/>
      <c r="BR135" s="487"/>
      <c r="BS135" s="487"/>
      <c r="BT135" s="487"/>
      <c r="BU135" s="486"/>
      <c r="BV135" s="487"/>
      <c r="BW135" s="487"/>
      <c r="BX135" s="487"/>
      <c r="BY135" s="487"/>
      <c r="BZ135" s="487"/>
      <c r="CA135" s="487"/>
      <c r="CB135" s="487"/>
    </row>
    <row r="136" spans="1:80" s="474" customFormat="1" ht="10.5" customHeight="1">
      <c r="A136" s="471" t="s">
        <v>607</v>
      </c>
      <c r="B136" s="472">
        <v>24453199.173999999</v>
      </c>
      <c r="C136" s="472">
        <v>76779435.732999995</v>
      </c>
      <c r="D136" s="472">
        <v>101232634.90800001</v>
      </c>
      <c r="E136" s="472"/>
      <c r="F136" s="472">
        <v>101042.932</v>
      </c>
      <c r="G136" s="472">
        <v>166436.18</v>
      </c>
      <c r="H136" s="472">
        <v>267479.11300000001</v>
      </c>
      <c r="I136" s="472"/>
      <c r="J136" s="472">
        <v>24902937.401999999</v>
      </c>
      <c r="K136" s="472">
        <v>110660890.808</v>
      </c>
      <c r="L136" s="472">
        <v>135563828.21000001</v>
      </c>
      <c r="M136" s="471" t="s">
        <v>607</v>
      </c>
      <c r="N136" s="472">
        <v>1140698.1059999999</v>
      </c>
      <c r="O136" s="472">
        <v>11839029.982000001</v>
      </c>
      <c r="P136" s="472">
        <v>12979728.089</v>
      </c>
      <c r="Q136" s="472"/>
      <c r="R136" s="472">
        <v>1969078.8910000001</v>
      </c>
      <c r="S136" s="472">
        <v>20843534.789999999</v>
      </c>
      <c r="T136" s="472">
        <v>22812613.682</v>
      </c>
      <c r="U136" s="472"/>
      <c r="V136" s="472">
        <v>15945588.657</v>
      </c>
      <c r="W136" s="472">
        <v>42751949.535999998</v>
      </c>
      <c r="X136" s="472">
        <v>58697538.193999998</v>
      </c>
      <c r="Y136" s="471" t="s">
        <v>607</v>
      </c>
      <c r="Z136" s="472">
        <v>598124.353</v>
      </c>
      <c r="AA136" s="472">
        <v>15136642.433</v>
      </c>
      <c r="AB136" s="472">
        <v>15734766.786</v>
      </c>
      <c r="AC136" s="472"/>
      <c r="AD136" s="472">
        <v>13651484.037</v>
      </c>
      <c r="AE136" s="472">
        <v>15726753.055</v>
      </c>
      <c r="AF136" s="472">
        <v>29378237.092</v>
      </c>
      <c r="AG136" s="472"/>
      <c r="AH136" s="472">
        <v>4289458.6320000002</v>
      </c>
      <c r="AI136" s="472">
        <v>4011622.4449999998</v>
      </c>
      <c r="AJ136" s="472">
        <v>8301081.0769999996</v>
      </c>
      <c r="AK136" s="471" t="s">
        <v>607</v>
      </c>
      <c r="AL136" s="472">
        <v>185528.247</v>
      </c>
      <c r="AM136" s="472">
        <v>658820.12</v>
      </c>
      <c r="AN136" s="472">
        <v>844348.36800000002</v>
      </c>
      <c r="AO136" s="472"/>
      <c r="AP136" s="472">
        <v>5293830.5939999996</v>
      </c>
      <c r="AQ136" s="472">
        <v>599270.20400000003</v>
      </c>
      <c r="AR136" s="472">
        <v>5893100.7980000004</v>
      </c>
      <c r="AS136" s="472"/>
      <c r="AT136" s="472">
        <v>858392.598</v>
      </c>
      <c r="AU136" s="472">
        <v>16096098.385</v>
      </c>
      <c r="AV136" s="472">
        <v>16954490.984000001</v>
      </c>
      <c r="AW136" s="471" t="s">
        <v>607</v>
      </c>
      <c r="AX136" s="472">
        <v>3723272.7719999999</v>
      </c>
      <c r="AY136" s="472">
        <v>0</v>
      </c>
      <c r="AZ136" s="472">
        <v>3723272.7719999999</v>
      </c>
      <c r="BA136" s="472"/>
      <c r="BB136" s="472">
        <v>10689.43</v>
      </c>
      <c r="BC136" s="472">
        <v>2485.3180000000002</v>
      </c>
      <c r="BD136" s="472">
        <v>13174.749</v>
      </c>
      <c r="BE136" s="472"/>
      <c r="BF136" s="472">
        <v>864639.77</v>
      </c>
      <c r="BG136" s="472">
        <v>1242247.156</v>
      </c>
      <c r="BH136" s="472">
        <v>2106886.9270000001</v>
      </c>
      <c r="BI136" s="471" t="s">
        <v>607</v>
      </c>
      <c r="BJ136" s="472">
        <v>800734.88100000005</v>
      </c>
      <c r="BK136" s="472">
        <v>2681428.2710000002</v>
      </c>
      <c r="BL136" s="472">
        <v>3482163.1529999999</v>
      </c>
      <c r="BM136" s="472"/>
      <c r="BN136" s="472">
        <v>90</v>
      </c>
      <c r="BO136" s="472">
        <v>7932036.2460000003</v>
      </c>
      <c r="BP136" s="472">
        <v>7932126.2460000003</v>
      </c>
      <c r="BQ136" s="472"/>
      <c r="BR136" s="472">
        <v>98788790.475999996</v>
      </c>
      <c r="BS136" s="472">
        <v>327128680.66200006</v>
      </c>
      <c r="BT136" s="472">
        <v>425917471.148</v>
      </c>
      <c r="BU136" s="471" t="s">
        <v>607</v>
      </c>
      <c r="BV136" s="472">
        <v>24902937.401999999</v>
      </c>
      <c r="BW136" s="472">
        <v>110666474.70200001</v>
      </c>
      <c r="BX136" s="472">
        <v>135569412.104</v>
      </c>
      <c r="BY136" s="472"/>
      <c r="BZ136" s="472">
        <v>98788790.475999996</v>
      </c>
      <c r="CA136" s="472">
        <v>327134264.55600005</v>
      </c>
      <c r="CB136" s="472">
        <v>425923055.04199994</v>
      </c>
    </row>
    <row r="137" spans="1:80" s="474" customFormat="1" ht="8.4499999999999993" customHeight="1">
      <c r="A137" s="478" t="s">
        <v>608</v>
      </c>
      <c r="B137" s="476">
        <v>9595358.5690000001</v>
      </c>
      <c r="C137" s="476">
        <v>11794666.790999999</v>
      </c>
      <c r="D137" s="476">
        <v>21390025.359999999</v>
      </c>
      <c r="E137" s="476"/>
      <c r="F137" s="476">
        <v>101042.932</v>
      </c>
      <c r="G137" s="476">
        <v>10488.41</v>
      </c>
      <c r="H137" s="476">
        <v>111531.34299999999</v>
      </c>
      <c r="I137" s="476"/>
      <c r="J137" s="476">
        <v>5326121.4419999998</v>
      </c>
      <c r="K137" s="476">
        <v>16879956.484999999</v>
      </c>
      <c r="L137" s="476">
        <v>22206077.927000001</v>
      </c>
      <c r="M137" s="478" t="s">
        <v>608</v>
      </c>
      <c r="N137" s="476">
        <v>646669.92799999996</v>
      </c>
      <c r="O137" s="476">
        <v>400719.45899999997</v>
      </c>
      <c r="P137" s="476">
        <v>1047389.387</v>
      </c>
      <c r="Q137" s="476"/>
      <c r="R137" s="476">
        <v>1249735.9509999999</v>
      </c>
      <c r="S137" s="476">
        <v>1584866.2080000001</v>
      </c>
      <c r="T137" s="476">
        <v>2834602.159</v>
      </c>
      <c r="U137" s="476"/>
      <c r="V137" s="476">
        <v>2719653.5159999998</v>
      </c>
      <c r="W137" s="476">
        <v>5531530.943</v>
      </c>
      <c r="X137" s="476">
        <v>8251184.4589999998</v>
      </c>
      <c r="Y137" s="478" t="s">
        <v>608</v>
      </c>
      <c r="Z137" s="476">
        <v>322657.712</v>
      </c>
      <c r="AA137" s="476">
        <v>1096215.548</v>
      </c>
      <c r="AB137" s="476">
        <v>1418873.2609999999</v>
      </c>
      <c r="AC137" s="476"/>
      <c r="AD137" s="476">
        <v>2137707.2179999999</v>
      </c>
      <c r="AE137" s="476">
        <v>2916325.4580000001</v>
      </c>
      <c r="AF137" s="476">
        <v>5054032.676</v>
      </c>
      <c r="AG137" s="476"/>
      <c r="AH137" s="476">
        <v>1500</v>
      </c>
      <c r="AI137" s="476">
        <v>0</v>
      </c>
      <c r="AJ137" s="476">
        <v>1500</v>
      </c>
      <c r="AK137" s="478" t="s">
        <v>608</v>
      </c>
      <c r="AL137" s="476">
        <v>185528.247</v>
      </c>
      <c r="AM137" s="476">
        <v>182969.098</v>
      </c>
      <c r="AN137" s="476">
        <v>368497.34499999997</v>
      </c>
      <c r="AO137" s="476"/>
      <c r="AP137" s="476">
        <v>0</v>
      </c>
      <c r="AQ137" s="476">
        <v>0</v>
      </c>
      <c r="AR137" s="476">
        <v>0</v>
      </c>
      <c r="AS137" s="476"/>
      <c r="AT137" s="476">
        <v>857826.647</v>
      </c>
      <c r="AU137" s="476">
        <v>1486758.291</v>
      </c>
      <c r="AV137" s="476">
        <v>2344584.9389999998</v>
      </c>
      <c r="AW137" s="478" t="s">
        <v>608</v>
      </c>
      <c r="AX137" s="476">
        <v>0</v>
      </c>
      <c r="AY137" s="476">
        <v>0</v>
      </c>
      <c r="AZ137" s="476">
        <v>0</v>
      </c>
      <c r="BA137" s="476"/>
      <c r="BB137" s="476">
        <v>10689.43</v>
      </c>
      <c r="BC137" s="476">
        <v>2485.3180000000002</v>
      </c>
      <c r="BD137" s="476">
        <v>13174.749</v>
      </c>
      <c r="BE137" s="476"/>
      <c r="BF137" s="476">
        <v>852234.77</v>
      </c>
      <c r="BG137" s="476">
        <v>527520.88100000005</v>
      </c>
      <c r="BH137" s="476">
        <v>1379755.652</v>
      </c>
      <c r="BI137" s="478" t="s">
        <v>608</v>
      </c>
      <c r="BJ137" s="476">
        <v>761611.04500000004</v>
      </c>
      <c r="BK137" s="476">
        <v>159809.69699999999</v>
      </c>
      <c r="BL137" s="476">
        <v>921420.74300000002</v>
      </c>
      <c r="BM137" s="476"/>
      <c r="BN137" s="476">
        <v>90</v>
      </c>
      <c r="BO137" s="476">
        <v>22912.142</v>
      </c>
      <c r="BP137" s="476">
        <v>23002.142</v>
      </c>
      <c r="BQ137" s="476"/>
      <c r="BR137" s="476">
        <v>24768427.407000002</v>
      </c>
      <c r="BS137" s="476">
        <v>42597224.728999987</v>
      </c>
      <c r="BT137" s="476">
        <v>67365652.142000005</v>
      </c>
      <c r="BU137" s="478" t="s">
        <v>608</v>
      </c>
      <c r="BV137" s="476">
        <v>5326121.4419999998</v>
      </c>
      <c r="BW137" s="476">
        <v>16885540.379000001</v>
      </c>
      <c r="BX137" s="476">
        <v>22211661.820999999</v>
      </c>
      <c r="BY137" s="476"/>
      <c r="BZ137" s="476">
        <v>24768427.407000005</v>
      </c>
      <c r="CA137" s="476">
        <v>42602808.622999988</v>
      </c>
      <c r="CB137" s="476">
        <v>67371236.035999998</v>
      </c>
    </row>
    <row r="138" spans="1:80" s="474" customFormat="1" ht="8.4499999999999993" customHeight="1">
      <c r="A138" s="478" t="s">
        <v>609</v>
      </c>
      <c r="B138" s="476">
        <v>14760478.497</v>
      </c>
      <c r="C138" s="476">
        <v>4595203.5</v>
      </c>
      <c r="D138" s="476">
        <v>19355681.998</v>
      </c>
      <c r="E138" s="476"/>
      <c r="F138" s="476">
        <v>0</v>
      </c>
      <c r="G138" s="476">
        <v>155947.76999999999</v>
      </c>
      <c r="H138" s="476">
        <v>155947.76999999999</v>
      </c>
      <c r="I138" s="476"/>
      <c r="J138" s="476">
        <v>19542896.579999998</v>
      </c>
      <c r="K138" s="476">
        <v>51973765.463</v>
      </c>
      <c r="L138" s="476">
        <v>71516662.044</v>
      </c>
      <c r="M138" s="478" t="s">
        <v>609</v>
      </c>
      <c r="N138" s="476">
        <v>494028.17800000001</v>
      </c>
      <c r="O138" s="476">
        <v>11438310.523</v>
      </c>
      <c r="P138" s="476">
        <v>11932338.700999999</v>
      </c>
      <c r="Q138" s="476"/>
      <c r="R138" s="476">
        <v>719342.94</v>
      </c>
      <c r="S138" s="476">
        <v>6647101.9419999998</v>
      </c>
      <c r="T138" s="476">
        <v>7366444.8820000002</v>
      </c>
      <c r="U138" s="476"/>
      <c r="V138" s="476">
        <v>3860530.3139999998</v>
      </c>
      <c r="W138" s="476">
        <v>18150056.774999999</v>
      </c>
      <c r="X138" s="476">
        <v>22010587.089000002</v>
      </c>
      <c r="Y138" s="478" t="s">
        <v>609</v>
      </c>
      <c r="Z138" s="476">
        <v>275466.641</v>
      </c>
      <c r="AA138" s="476">
        <v>295931.46100000001</v>
      </c>
      <c r="AB138" s="476">
        <v>571398.10199999996</v>
      </c>
      <c r="AC138" s="476"/>
      <c r="AD138" s="476">
        <v>11303387.439999999</v>
      </c>
      <c r="AE138" s="476">
        <v>2232938.773</v>
      </c>
      <c r="AF138" s="476">
        <v>13536326.214</v>
      </c>
      <c r="AG138" s="476"/>
      <c r="AH138" s="476">
        <v>4287764.3090000004</v>
      </c>
      <c r="AI138" s="476">
        <v>0</v>
      </c>
      <c r="AJ138" s="476">
        <v>4287764.3090000004</v>
      </c>
      <c r="AK138" s="478" t="s">
        <v>609</v>
      </c>
      <c r="AL138" s="476">
        <v>0</v>
      </c>
      <c r="AM138" s="476">
        <v>61811.021999999997</v>
      </c>
      <c r="AN138" s="476">
        <v>61811.021999999997</v>
      </c>
      <c r="AO138" s="476"/>
      <c r="AP138" s="476">
        <v>5293830.5939999996</v>
      </c>
      <c r="AQ138" s="476">
        <v>0</v>
      </c>
      <c r="AR138" s="476">
        <v>5293830.5939999996</v>
      </c>
      <c r="AS138" s="476"/>
      <c r="AT138" s="476">
        <v>565.95100000000002</v>
      </c>
      <c r="AU138" s="476">
        <v>2458528.0010000002</v>
      </c>
      <c r="AV138" s="476">
        <v>2459093.952</v>
      </c>
      <c r="AW138" s="478" t="s">
        <v>609</v>
      </c>
      <c r="AX138" s="476">
        <v>3723272.7719999999</v>
      </c>
      <c r="AY138" s="476">
        <v>0</v>
      </c>
      <c r="AZ138" s="476">
        <v>3723272.7719999999</v>
      </c>
      <c r="BA138" s="476"/>
      <c r="BB138" s="476">
        <v>0</v>
      </c>
      <c r="BC138" s="476">
        <v>0</v>
      </c>
      <c r="BD138" s="476">
        <v>0</v>
      </c>
      <c r="BE138" s="476"/>
      <c r="BF138" s="476">
        <v>12405</v>
      </c>
      <c r="BG138" s="476">
        <v>714726.27500000002</v>
      </c>
      <c r="BH138" s="476">
        <v>727131.27500000002</v>
      </c>
      <c r="BI138" s="478" t="s">
        <v>609</v>
      </c>
      <c r="BJ138" s="476">
        <v>39123.834999999999</v>
      </c>
      <c r="BK138" s="476">
        <v>2521618.574</v>
      </c>
      <c r="BL138" s="476">
        <v>2560742.41</v>
      </c>
      <c r="BM138" s="476"/>
      <c r="BN138" s="476">
        <v>0</v>
      </c>
      <c r="BO138" s="476">
        <v>611462.62399999995</v>
      </c>
      <c r="BP138" s="476">
        <v>611462.62399999995</v>
      </c>
      <c r="BQ138" s="476"/>
      <c r="BR138" s="476">
        <v>64313093.050999999</v>
      </c>
      <c r="BS138" s="476">
        <v>101857402.70299999</v>
      </c>
      <c r="BT138" s="476">
        <v>166170495.75800008</v>
      </c>
      <c r="BU138" s="478" t="s">
        <v>609</v>
      </c>
      <c r="BV138" s="476">
        <v>19542896.579999998</v>
      </c>
      <c r="BW138" s="476">
        <v>51973765.463</v>
      </c>
      <c r="BX138" s="476">
        <v>71516662.044</v>
      </c>
      <c r="BY138" s="476"/>
      <c r="BZ138" s="476">
        <v>64313093.050999999</v>
      </c>
      <c r="CA138" s="476">
        <v>101857402.70299999</v>
      </c>
      <c r="CB138" s="476">
        <v>166170495.75800008</v>
      </c>
    </row>
    <row r="139" spans="1:80" s="474" customFormat="1" ht="8.4499999999999993" customHeight="1">
      <c r="A139" s="478" t="s">
        <v>610</v>
      </c>
      <c r="B139" s="476">
        <v>97362.107000000004</v>
      </c>
      <c r="C139" s="476">
        <v>60383543.042000003</v>
      </c>
      <c r="D139" s="476">
        <v>60480905.149999999</v>
      </c>
      <c r="E139" s="476"/>
      <c r="F139" s="476">
        <v>0</v>
      </c>
      <c r="G139" s="476">
        <v>0</v>
      </c>
      <c r="H139" s="476">
        <v>0</v>
      </c>
      <c r="I139" s="476"/>
      <c r="J139" s="476">
        <v>0</v>
      </c>
      <c r="K139" s="476">
        <v>41805200.376999997</v>
      </c>
      <c r="L139" s="476">
        <v>41805200.376999997</v>
      </c>
      <c r="M139" s="478" t="s">
        <v>610</v>
      </c>
      <c r="N139" s="476">
        <v>0</v>
      </c>
      <c r="O139" s="476">
        <v>0</v>
      </c>
      <c r="P139" s="476">
        <v>0</v>
      </c>
      <c r="Q139" s="476"/>
      <c r="R139" s="476">
        <v>0</v>
      </c>
      <c r="S139" s="476">
        <v>12611566.640000001</v>
      </c>
      <c r="T139" s="476">
        <v>12611566.640000001</v>
      </c>
      <c r="U139" s="476"/>
      <c r="V139" s="476">
        <v>9365404.8259999994</v>
      </c>
      <c r="W139" s="476">
        <v>19070361.818</v>
      </c>
      <c r="X139" s="476">
        <v>28435766.644000001</v>
      </c>
      <c r="Y139" s="478" t="s">
        <v>610</v>
      </c>
      <c r="Z139" s="476">
        <v>0</v>
      </c>
      <c r="AA139" s="476">
        <v>13744495.423</v>
      </c>
      <c r="AB139" s="476">
        <v>13744495.423</v>
      </c>
      <c r="AC139" s="476"/>
      <c r="AD139" s="476">
        <v>0</v>
      </c>
      <c r="AE139" s="476">
        <v>10574816.834000001</v>
      </c>
      <c r="AF139" s="476">
        <v>10574816.834000001</v>
      </c>
      <c r="AG139" s="476"/>
      <c r="AH139" s="476">
        <v>0</v>
      </c>
      <c r="AI139" s="476">
        <v>4011622.4449999998</v>
      </c>
      <c r="AJ139" s="476">
        <v>4011622.4449999998</v>
      </c>
      <c r="AK139" s="478" t="s">
        <v>610</v>
      </c>
      <c r="AL139" s="476">
        <v>0</v>
      </c>
      <c r="AM139" s="476">
        <v>414040</v>
      </c>
      <c r="AN139" s="476">
        <v>414040</v>
      </c>
      <c r="AO139" s="476"/>
      <c r="AP139" s="476">
        <v>0</v>
      </c>
      <c r="AQ139" s="476">
        <v>599270.20400000003</v>
      </c>
      <c r="AR139" s="476">
        <v>599270.20400000003</v>
      </c>
      <c r="AS139" s="476"/>
      <c r="AT139" s="476">
        <v>0</v>
      </c>
      <c r="AU139" s="476">
        <v>12150812.092</v>
      </c>
      <c r="AV139" s="476">
        <v>12150812.092</v>
      </c>
      <c r="AW139" s="478" t="s">
        <v>610</v>
      </c>
      <c r="AX139" s="476">
        <v>0</v>
      </c>
      <c r="AY139" s="476">
        <v>0</v>
      </c>
      <c r="AZ139" s="476">
        <v>0</v>
      </c>
      <c r="BA139" s="476"/>
      <c r="BB139" s="476">
        <v>0</v>
      </c>
      <c r="BC139" s="476">
        <v>0</v>
      </c>
      <c r="BD139" s="476">
        <v>0</v>
      </c>
      <c r="BE139" s="476"/>
      <c r="BF139" s="476">
        <v>0</v>
      </c>
      <c r="BG139" s="476">
        <v>0</v>
      </c>
      <c r="BH139" s="476">
        <v>0</v>
      </c>
      <c r="BI139" s="478" t="s">
        <v>610</v>
      </c>
      <c r="BJ139" s="476">
        <v>0</v>
      </c>
      <c r="BK139" s="476">
        <v>0</v>
      </c>
      <c r="BL139" s="476">
        <v>0</v>
      </c>
      <c r="BM139" s="476"/>
      <c r="BN139" s="476">
        <v>0</v>
      </c>
      <c r="BO139" s="476">
        <v>7297661.4800000004</v>
      </c>
      <c r="BP139" s="476">
        <v>7297661.4800000004</v>
      </c>
      <c r="BQ139" s="476"/>
      <c r="BR139" s="476">
        <v>9462766.9330000002</v>
      </c>
      <c r="BS139" s="476">
        <v>182663390.35499999</v>
      </c>
      <c r="BT139" s="476">
        <v>192126157.28899997</v>
      </c>
      <c r="BU139" s="478" t="s">
        <v>610</v>
      </c>
      <c r="BV139" s="476">
        <v>0</v>
      </c>
      <c r="BW139" s="476">
        <v>41805200.376999997</v>
      </c>
      <c r="BX139" s="476">
        <v>41805200.376999997</v>
      </c>
      <c r="BY139" s="476"/>
      <c r="BZ139" s="476">
        <v>9462766.9330000002</v>
      </c>
      <c r="CA139" s="476">
        <v>182663390.35499999</v>
      </c>
      <c r="CB139" s="476">
        <v>192126157.28899997</v>
      </c>
    </row>
    <row r="140" spans="1:80" s="474" customFormat="1" ht="8.4499999999999993" customHeight="1">
      <c r="A140" s="478" t="s">
        <v>611</v>
      </c>
      <c r="B140" s="476">
        <v>0</v>
      </c>
      <c r="C140" s="476">
        <v>6022.4</v>
      </c>
      <c r="D140" s="476">
        <v>6022.4</v>
      </c>
      <c r="E140" s="476"/>
      <c r="F140" s="476">
        <v>0</v>
      </c>
      <c r="G140" s="476">
        <v>0</v>
      </c>
      <c r="H140" s="476">
        <v>0</v>
      </c>
      <c r="I140" s="476"/>
      <c r="J140" s="476">
        <v>33919.377999999997</v>
      </c>
      <c r="K140" s="476">
        <v>1968.482</v>
      </c>
      <c r="L140" s="476">
        <v>35887.860999999997</v>
      </c>
      <c r="M140" s="478" t="s">
        <v>611</v>
      </c>
      <c r="N140" s="476">
        <v>0</v>
      </c>
      <c r="O140" s="476">
        <v>0</v>
      </c>
      <c r="P140" s="476">
        <v>0</v>
      </c>
      <c r="Q140" s="476"/>
      <c r="R140" s="476">
        <v>0</v>
      </c>
      <c r="S140" s="476">
        <v>0</v>
      </c>
      <c r="T140" s="476">
        <v>0</v>
      </c>
      <c r="U140" s="476"/>
      <c r="V140" s="476">
        <v>0</v>
      </c>
      <c r="W140" s="476">
        <v>0</v>
      </c>
      <c r="X140" s="476">
        <v>0</v>
      </c>
      <c r="Y140" s="478" t="s">
        <v>611</v>
      </c>
      <c r="Z140" s="476">
        <v>0</v>
      </c>
      <c r="AA140" s="476">
        <v>0</v>
      </c>
      <c r="AB140" s="476">
        <v>0</v>
      </c>
      <c r="AC140" s="476"/>
      <c r="AD140" s="476">
        <v>210389.378</v>
      </c>
      <c r="AE140" s="476">
        <v>2671.989</v>
      </c>
      <c r="AF140" s="476">
        <v>213061.367</v>
      </c>
      <c r="AG140" s="476"/>
      <c r="AH140" s="476">
        <v>194.32300000000001</v>
      </c>
      <c r="AI140" s="476">
        <v>0</v>
      </c>
      <c r="AJ140" s="476">
        <v>194.32300000000001</v>
      </c>
      <c r="AK140" s="478" t="s">
        <v>611</v>
      </c>
      <c r="AL140" s="476">
        <v>0</v>
      </c>
      <c r="AM140" s="476">
        <v>0</v>
      </c>
      <c r="AN140" s="476">
        <v>0</v>
      </c>
      <c r="AO140" s="476"/>
      <c r="AP140" s="476">
        <v>0</v>
      </c>
      <c r="AQ140" s="476">
        <v>0</v>
      </c>
      <c r="AR140" s="476">
        <v>0</v>
      </c>
      <c r="AS140" s="476"/>
      <c r="AT140" s="476">
        <v>0</v>
      </c>
      <c r="AU140" s="476">
        <v>0</v>
      </c>
      <c r="AV140" s="476">
        <v>0</v>
      </c>
      <c r="AW140" s="478" t="s">
        <v>611</v>
      </c>
      <c r="AX140" s="476">
        <v>0</v>
      </c>
      <c r="AY140" s="476">
        <v>0</v>
      </c>
      <c r="AZ140" s="476">
        <v>0</v>
      </c>
      <c r="BA140" s="476"/>
      <c r="BB140" s="476">
        <v>0</v>
      </c>
      <c r="BC140" s="476">
        <v>0</v>
      </c>
      <c r="BD140" s="476">
        <v>0</v>
      </c>
      <c r="BE140" s="476"/>
      <c r="BF140" s="476">
        <v>0</v>
      </c>
      <c r="BG140" s="476">
        <v>0</v>
      </c>
      <c r="BH140" s="476">
        <v>0</v>
      </c>
      <c r="BI140" s="478" t="s">
        <v>611</v>
      </c>
      <c r="BJ140" s="476">
        <v>0</v>
      </c>
      <c r="BK140" s="476">
        <v>0</v>
      </c>
      <c r="BL140" s="476">
        <v>0</v>
      </c>
      <c r="BM140" s="476"/>
      <c r="BN140" s="476">
        <v>0</v>
      </c>
      <c r="BO140" s="476">
        <v>0</v>
      </c>
      <c r="BP140" s="476">
        <v>0</v>
      </c>
      <c r="BQ140" s="476"/>
      <c r="BR140" s="476">
        <v>244503.079</v>
      </c>
      <c r="BS140" s="476">
        <v>10662.870999999999</v>
      </c>
      <c r="BT140" s="476">
        <v>255165.951</v>
      </c>
      <c r="BU140" s="478" t="s">
        <v>611</v>
      </c>
      <c r="BV140" s="476">
        <v>33919.377999999997</v>
      </c>
      <c r="BW140" s="476">
        <v>1968.482</v>
      </c>
      <c r="BX140" s="476">
        <v>35887.860999999997</v>
      </c>
      <c r="BY140" s="476"/>
      <c r="BZ140" s="476">
        <v>244503.079</v>
      </c>
      <c r="CA140" s="476">
        <v>10662.870999999999</v>
      </c>
      <c r="CB140" s="476">
        <v>255165.951</v>
      </c>
    </row>
    <row r="141" spans="1:80" s="7" customFormat="1" ht="6.75" customHeight="1" thickBot="1">
      <c r="A141" s="542"/>
      <c r="B141" s="542"/>
      <c r="C141" s="542"/>
      <c r="D141" s="542"/>
      <c r="E141" s="542"/>
      <c r="F141" s="542"/>
      <c r="G141" s="542"/>
      <c r="H141" s="542"/>
      <c r="I141" s="542"/>
      <c r="J141" s="542"/>
      <c r="K141" s="542"/>
      <c r="L141" s="542"/>
      <c r="M141" s="543"/>
      <c r="N141" s="543"/>
      <c r="O141" s="543"/>
      <c r="P141" s="543"/>
      <c r="Q141" s="543"/>
      <c r="R141" s="543"/>
      <c r="S141" s="543"/>
      <c r="T141" s="543"/>
      <c r="U141" s="543"/>
      <c r="V141" s="543"/>
      <c r="W141" s="543"/>
      <c r="X141" s="543"/>
      <c r="Y141" s="543"/>
      <c r="Z141" s="543"/>
      <c r="AA141" s="543"/>
      <c r="AB141" s="543"/>
      <c r="AC141" s="543"/>
      <c r="AD141" s="543"/>
      <c r="AE141" s="543"/>
      <c r="AF141" s="543"/>
      <c r="AG141" s="543"/>
      <c r="AH141" s="543"/>
      <c r="AI141" s="543"/>
      <c r="AJ141" s="543"/>
      <c r="AK141" s="543"/>
      <c r="AL141" s="543"/>
      <c r="AM141" s="543"/>
      <c r="AN141" s="543"/>
      <c r="AO141" s="543"/>
      <c r="AP141" s="543"/>
      <c r="AQ141" s="543"/>
      <c r="AR141" s="543"/>
      <c r="AS141" s="543"/>
      <c r="AT141" s="543"/>
      <c r="AU141" s="543"/>
      <c r="AV141" s="543"/>
      <c r="AW141" s="543"/>
      <c r="AX141" s="543"/>
      <c r="AY141" s="543"/>
      <c r="AZ141" s="543"/>
      <c r="BA141" s="543"/>
      <c r="BB141" s="544"/>
      <c r="BC141" s="544"/>
      <c r="BD141" s="544"/>
      <c r="BE141" s="543"/>
      <c r="BF141" s="543"/>
      <c r="BG141" s="543"/>
      <c r="BH141" s="543"/>
      <c r="BI141" s="543"/>
      <c r="BJ141" s="543"/>
      <c r="BK141" s="543"/>
      <c r="BL141" s="543"/>
      <c r="BM141" s="543"/>
      <c r="BN141" s="543"/>
      <c r="BO141" s="543"/>
      <c r="BP141" s="543"/>
      <c r="BQ141" s="543"/>
      <c r="BR141" s="543"/>
      <c r="BS141" s="543"/>
      <c r="BT141" s="543"/>
      <c r="BU141" s="543"/>
      <c r="BV141" s="543"/>
      <c r="BW141" s="543"/>
      <c r="BX141" s="543"/>
      <c r="BY141" s="543"/>
      <c r="BZ141" s="543"/>
      <c r="CA141" s="543"/>
      <c r="CB141" s="543"/>
    </row>
    <row r="142" spans="1:80" s="497" customFormat="1" ht="13.7" customHeight="1" thickTop="1">
      <c r="A142" s="545" t="s">
        <v>558</v>
      </c>
      <c r="B142" s="546"/>
      <c r="C142" s="546"/>
      <c r="D142" s="546"/>
      <c r="E142" s="493"/>
      <c r="F142" s="493"/>
      <c r="G142" s="493"/>
      <c r="H142" s="493"/>
      <c r="I142" s="493"/>
      <c r="J142" s="493"/>
      <c r="K142" s="493"/>
      <c r="L142" s="493"/>
      <c r="M142" s="494" t="s">
        <v>558</v>
      </c>
      <c r="N142" s="495"/>
      <c r="O142" s="495"/>
      <c r="P142" s="495"/>
      <c r="Q142" s="495"/>
      <c r="R142" s="495"/>
      <c r="S142" s="495"/>
      <c r="T142" s="495"/>
      <c r="U142" s="495"/>
      <c r="V142" s="495"/>
      <c r="W142" s="495"/>
      <c r="X142" s="495"/>
      <c r="Y142" s="494" t="s">
        <v>558</v>
      </c>
      <c r="Z142" s="496"/>
      <c r="AA142" s="496"/>
      <c r="AB142" s="496"/>
      <c r="AC142" s="496"/>
      <c r="AD142" s="496"/>
      <c r="AE142" s="496"/>
      <c r="AF142" s="496"/>
      <c r="AG142" s="496"/>
      <c r="AH142" s="496"/>
      <c r="AI142" s="496"/>
      <c r="AJ142" s="496"/>
      <c r="AK142" s="494" t="s">
        <v>558</v>
      </c>
      <c r="AL142" s="496"/>
      <c r="AM142" s="496"/>
      <c r="AN142" s="496"/>
      <c r="AO142" s="496"/>
      <c r="AP142" s="496"/>
      <c r="AQ142" s="496"/>
      <c r="AR142" s="496"/>
      <c r="AS142" s="496"/>
      <c r="AT142" s="496"/>
      <c r="AU142" s="496"/>
      <c r="AV142" s="496"/>
      <c r="AW142" s="494" t="s">
        <v>558</v>
      </c>
      <c r="AX142" s="494"/>
      <c r="AY142" s="494"/>
      <c r="AZ142" s="494"/>
      <c r="BA142" s="494"/>
      <c r="BB142" s="496"/>
      <c r="BC142" s="496"/>
      <c r="BD142" s="496"/>
      <c r="BE142" s="496"/>
      <c r="BF142" s="496"/>
      <c r="BG142" s="496"/>
      <c r="BH142" s="496"/>
      <c r="BI142" s="494" t="s">
        <v>558</v>
      </c>
      <c r="BJ142" s="496"/>
      <c r="BK142" s="496"/>
      <c r="BL142" s="496"/>
      <c r="BM142" s="496"/>
      <c r="BN142" s="496"/>
      <c r="BO142" s="496"/>
      <c r="BP142" s="496"/>
      <c r="BQ142" s="496"/>
      <c r="BR142" s="494"/>
      <c r="BS142" s="494"/>
      <c r="BT142" s="494"/>
      <c r="BU142" s="494" t="s">
        <v>558</v>
      </c>
      <c r="BV142" s="494"/>
      <c r="BW142" s="494"/>
      <c r="BX142" s="494"/>
      <c r="BY142" s="494"/>
      <c r="BZ142" s="494"/>
      <c r="CA142" s="494"/>
      <c r="CB142" s="494"/>
    </row>
    <row r="143" spans="1:80" s="497" customFormat="1" ht="13.7" customHeight="1">
      <c r="A143" s="547" t="s">
        <v>612</v>
      </c>
      <c r="B143" s="548"/>
      <c r="C143" s="548"/>
      <c r="D143" s="548"/>
      <c r="E143" s="548"/>
      <c r="F143" s="548"/>
      <c r="G143" s="548"/>
      <c r="H143" s="548"/>
      <c r="I143" s="548"/>
      <c r="J143" s="548"/>
      <c r="K143" s="548"/>
      <c r="L143" s="548"/>
      <c r="M143" s="547" t="s">
        <v>612</v>
      </c>
      <c r="N143" s="495"/>
      <c r="O143" s="495"/>
      <c r="P143" s="495"/>
      <c r="Q143" s="495"/>
      <c r="R143" s="495"/>
      <c r="S143" s="495"/>
      <c r="T143" s="495"/>
      <c r="U143" s="495"/>
      <c r="V143" s="495"/>
      <c r="W143" s="495"/>
      <c r="X143" s="495"/>
      <c r="Y143" s="547" t="s">
        <v>612</v>
      </c>
      <c r="Z143" s="495"/>
      <c r="AA143" s="495"/>
      <c r="AB143" s="495"/>
      <c r="AC143" s="495"/>
      <c r="AD143" s="495"/>
      <c r="AE143" s="495"/>
      <c r="AF143" s="495"/>
      <c r="AG143" s="495"/>
      <c r="AH143" s="495"/>
      <c r="AI143" s="495"/>
      <c r="AJ143" s="495"/>
      <c r="AK143" s="547" t="s">
        <v>612</v>
      </c>
      <c r="AL143" s="495"/>
      <c r="AM143" s="495"/>
      <c r="AN143" s="495"/>
      <c r="AO143" s="495"/>
      <c r="AP143" s="495"/>
      <c r="AQ143" s="495"/>
      <c r="AR143" s="495"/>
      <c r="AS143" s="495"/>
      <c r="AT143" s="495"/>
      <c r="AU143" s="495"/>
      <c r="AV143" s="495"/>
      <c r="AW143" s="547" t="s">
        <v>612</v>
      </c>
      <c r="AX143" s="547"/>
      <c r="AY143" s="547"/>
      <c r="AZ143" s="547"/>
      <c r="BA143" s="547"/>
      <c r="BB143" s="495"/>
      <c r="BC143" s="495"/>
      <c r="BD143" s="495"/>
      <c r="BE143" s="495"/>
      <c r="BF143" s="495"/>
      <c r="BG143" s="495"/>
      <c r="BH143" s="495"/>
      <c r="BI143" s="547" t="s">
        <v>612</v>
      </c>
      <c r="BJ143" s="495"/>
      <c r="BK143" s="495"/>
      <c r="BL143" s="495"/>
      <c r="BM143" s="495"/>
      <c r="BN143" s="495"/>
      <c r="BO143" s="495"/>
      <c r="BP143" s="495"/>
      <c r="BQ143" s="495"/>
      <c r="BR143" s="547"/>
      <c r="BS143" s="547"/>
      <c r="BT143" s="547"/>
      <c r="BU143" s="547" t="s">
        <v>612</v>
      </c>
      <c r="BV143" s="547"/>
      <c r="BW143" s="547"/>
      <c r="BX143" s="547"/>
      <c r="BY143" s="547"/>
      <c r="BZ143" s="547"/>
      <c r="CA143" s="547"/>
      <c r="CB143" s="547"/>
    </row>
    <row r="144" spans="1:80" ht="13.5">
      <c r="A144" s="547"/>
      <c r="M144" s="550"/>
      <c r="AW144" s="547"/>
      <c r="BI144" s="18"/>
      <c r="BU144" s="30"/>
    </row>
    <row r="145" spans="13:13">
      <c r="M145" s="550"/>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6F5CC6EE-476C-498F-804B-AE60EE0D0745}"/>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8272-3821-4A5A-83CA-37CF9D04019A}">
  <sheetPr>
    <pageSetUpPr autoPageBreaks="0"/>
  </sheetPr>
  <dimension ref="A1:CJ319"/>
  <sheetViews>
    <sheetView showGridLines="0" zoomScale="58" zoomScaleNormal="58" zoomScaleSheetLayoutView="100" workbookViewId="0"/>
  </sheetViews>
  <sheetFormatPr baseColWidth="10" defaultColWidth="13.140625" defaultRowHeight="12.75"/>
  <cols>
    <col min="1" max="1" width="66.85546875" style="7" customWidth="1"/>
    <col min="2" max="2" width="15.42578125" style="7" bestFit="1" customWidth="1"/>
    <col min="3" max="4" width="13.140625" style="7" bestFit="1" customWidth="1"/>
    <col min="5" max="5" width="2.85546875" style="7" customWidth="1"/>
    <col min="6" max="8" width="12" style="7" customWidth="1"/>
    <col min="9" max="9" width="2.85546875" style="7" customWidth="1"/>
    <col min="10" max="11" width="12.5703125" style="7" bestFit="1" customWidth="1"/>
    <col min="12" max="12" width="14.85546875" style="7" bestFit="1" customWidth="1"/>
    <col min="13" max="13" width="63.42578125" style="7" customWidth="1"/>
    <col min="14" max="16" width="12" style="7" customWidth="1"/>
    <col min="17" max="17" width="2.85546875" style="7" customWidth="1"/>
    <col min="18" max="20" width="12" style="7" customWidth="1"/>
    <col min="21" max="21" width="2.85546875" style="7" customWidth="1"/>
    <col min="22" max="22" width="12.5703125" style="7" bestFit="1" customWidth="1"/>
    <col min="23" max="23" width="12" style="7" customWidth="1"/>
    <col min="24" max="24" width="12.5703125" style="7" bestFit="1" customWidth="1"/>
    <col min="25" max="25" width="63.42578125" style="7" customWidth="1"/>
    <col min="26" max="28" width="12" style="7" customWidth="1"/>
    <col min="29" max="29" width="2.85546875" style="7" customWidth="1"/>
    <col min="30" max="32" width="12" style="7" customWidth="1"/>
    <col min="33" max="33" width="2.85546875" style="7" customWidth="1"/>
    <col min="34" max="36" width="12" style="7" customWidth="1"/>
    <col min="37" max="37" width="63.42578125" style="7" customWidth="1"/>
    <col min="38" max="40" width="12" style="7" customWidth="1"/>
    <col min="41" max="41" width="1.7109375" style="7" customWidth="1"/>
    <col min="42" max="44" width="12" style="7" customWidth="1"/>
    <col min="45" max="45" width="1.7109375" style="7" customWidth="1"/>
    <col min="46" max="48" width="13.140625" style="7" customWidth="1"/>
    <col min="49" max="49" width="63.42578125" style="7" customWidth="1"/>
    <col min="50" max="52" width="12" style="7" customWidth="1"/>
    <col min="53" max="53" width="1.140625" style="7" customWidth="1"/>
    <col min="54" max="56" width="12" style="7" customWidth="1"/>
    <col min="57" max="57" width="1.7109375" style="7" customWidth="1"/>
    <col min="58" max="60" width="12" style="7" customWidth="1"/>
    <col min="61" max="61" width="63.42578125" style="7" customWidth="1"/>
    <col min="62" max="64" width="12" style="7" customWidth="1"/>
    <col min="65" max="65" width="1.140625" style="7" customWidth="1"/>
    <col min="66" max="68" width="12" style="7" customWidth="1"/>
    <col min="69" max="69" width="1.140625" style="7" customWidth="1"/>
    <col min="70" max="72" width="15.42578125" style="7" customWidth="1"/>
    <col min="73" max="73" width="63.42578125" style="7" customWidth="1"/>
    <col min="74" max="75" width="15.42578125" style="7" customWidth="1"/>
    <col min="76" max="76" width="14.28515625" style="7" bestFit="1" customWidth="1"/>
    <col min="77" max="77" width="0.5703125" style="7" customWidth="1"/>
    <col min="78" max="80" width="15.42578125" style="7" customWidth="1"/>
    <col min="81" max="81" width="14.28515625" style="7" bestFit="1" customWidth="1"/>
    <col min="82" max="16384" width="13.140625" style="7"/>
  </cols>
  <sheetData>
    <row r="1" spans="1:88" s="556" customFormat="1" ht="18" customHeight="1">
      <c r="A1" s="1403" t="s">
        <v>1230</v>
      </c>
      <c r="B1" s="553"/>
      <c r="C1" s="553"/>
      <c r="D1" s="553"/>
      <c r="E1" s="553"/>
      <c r="F1" s="553"/>
      <c r="G1" s="553"/>
      <c r="H1" s="553"/>
      <c r="I1" s="553"/>
      <c r="J1" s="553"/>
      <c r="K1" s="553"/>
      <c r="L1" s="553"/>
      <c r="M1" s="554"/>
      <c r="N1" s="555"/>
      <c r="O1" s="555"/>
      <c r="P1" s="555"/>
      <c r="Q1" s="555"/>
      <c r="R1" s="555"/>
      <c r="S1" s="555"/>
      <c r="T1" s="555"/>
      <c r="U1" s="555"/>
      <c r="V1" s="555"/>
      <c r="W1" s="555"/>
      <c r="X1" s="555"/>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554"/>
    </row>
    <row r="2" spans="1:88" s="303" customFormat="1" ht="24" customHeight="1">
      <c r="A2" s="516" t="s">
        <v>613</v>
      </c>
      <c r="B2" s="516"/>
      <c r="C2" s="516"/>
      <c r="D2" s="516"/>
      <c r="E2" s="516"/>
      <c r="F2" s="516"/>
      <c r="G2" s="516"/>
      <c r="H2" s="516"/>
      <c r="I2" s="516"/>
      <c r="J2" s="516"/>
      <c r="K2" s="516"/>
      <c r="L2" s="516"/>
      <c r="M2" s="437" t="s">
        <v>613</v>
      </c>
      <c r="N2" s="437"/>
      <c r="O2" s="437"/>
      <c r="P2" s="437"/>
      <c r="Q2" s="437"/>
      <c r="R2" s="437"/>
      <c r="S2" s="437"/>
      <c r="T2" s="437"/>
      <c r="U2" s="437"/>
      <c r="V2" s="437"/>
      <c r="W2" s="437"/>
      <c r="X2" s="437"/>
      <c r="Y2" s="437" t="s">
        <v>613</v>
      </c>
      <c r="Z2" s="437"/>
      <c r="AA2" s="437"/>
      <c r="AB2" s="437"/>
      <c r="AC2" s="437"/>
      <c r="AD2" s="437"/>
      <c r="AE2" s="437"/>
      <c r="AF2" s="437"/>
      <c r="AG2" s="437"/>
      <c r="AH2" s="437"/>
      <c r="AI2" s="437"/>
      <c r="AJ2" s="437"/>
      <c r="AK2" s="437" t="s">
        <v>613</v>
      </c>
      <c r="AL2" s="437"/>
      <c r="AM2" s="437"/>
      <c r="AN2" s="437"/>
      <c r="AO2" s="437"/>
      <c r="AP2" s="437"/>
      <c r="AQ2" s="437"/>
      <c r="AR2" s="437"/>
      <c r="AS2" s="437"/>
      <c r="AT2" s="437"/>
      <c r="AU2" s="437"/>
      <c r="AV2" s="437"/>
      <c r="AW2" s="437" t="s">
        <v>613</v>
      </c>
      <c r="AX2" s="437"/>
      <c r="AY2" s="437"/>
      <c r="AZ2" s="437"/>
      <c r="BA2" s="437"/>
      <c r="BB2" s="437"/>
      <c r="BC2" s="437"/>
      <c r="BD2" s="437"/>
      <c r="BE2" s="437"/>
      <c r="BF2" s="437"/>
      <c r="BG2" s="437"/>
      <c r="BH2" s="437"/>
      <c r="BI2" s="437" t="s">
        <v>613</v>
      </c>
      <c r="BJ2" s="437"/>
      <c r="BK2" s="437"/>
      <c r="BL2" s="437"/>
      <c r="BM2" s="437"/>
      <c r="BN2" s="437"/>
      <c r="BO2" s="437"/>
      <c r="BP2" s="437"/>
      <c r="BQ2" s="437"/>
      <c r="BR2" s="437"/>
      <c r="BS2" s="437"/>
      <c r="BT2" s="437"/>
      <c r="BU2" s="437" t="s">
        <v>613</v>
      </c>
      <c r="BV2" s="437"/>
      <c r="BW2" s="437"/>
      <c r="BX2" s="437"/>
      <c r="BY2" s="437"/>
      <c r="BZ2" s="437"/>
      <c r="CA2" s="437"/>
      <c r="CB2" s="437"/>
      <c r="CC2" s="438"/>
      <c r="CD2" s="438"/>
      <c r="CE2" s="438"/>
      <c r="CF2" s="438"/>
      <c r="CG2" s="438"/>
      <c r="CH2" s="438"/>
      <c r="CI2" s="438"/>
      <c r="CJ2" s="438"/>
    </row>
    <row r="3" spans="1:88" s="304" customFormat="1" ht="18" customHeight="1">
      <c r="A3" s="439">
        <v>45657</v>
      </c>
      <c r="B3" s="439"/>
      <c r="C3" s="439"/>
      <c r="D3" s="439"/>
      <c r="E3" s="439"/>
      <c r="F3" s="439"/>
      <c r="G3" s="439"/>
      <c r="H3" s="439"/>
      <c r="I3" s="439"/>
      <c r="J3" s="439"/>
      <c r="K3" s="439"/>
      <c r="L3" s="439"/>
      <c r="M3" s="439">
        <v>45657</v>
      </c>
      <c r="N3" s="439"/>
      <c r="O3" s="439"/>
      <c r="P3" s="439"/>
      <c r="Q3" s="439"/>
      <c r="R3" s="439"/>
      <c r="S3" s="439"/>
      <c r="T3" s="439"/>
      <c r="U3" s="439"/>
      <c r="V3" s="439"/>
      <c r="W3" s="439"/>
      <c r="X3" s="439"/>
      <c r="Y3" s="439">
        <v>45657</v>
      </c>
      <c r="Z3" s="439"/>
      <c r="AA3" s="439"/>
      <c r="AB3" s="439"/>
      <c r="AC3" s="439"/>
      <c r="AD3" s="439"/>
      <c r="AE3" s="439"/>
      <c r="AF3" s="439"/>
      <c r="AG3" s="439"/>
      <c r="AH3" s="439"/>
      <c r="AI3" s="439"/>
      <c r="AJ3" s="439"/>
      <c r="AK3" s="439">
        <v>45657</v>
      </c>
      <c r="AL3" s="439"/>
      <c r="AM3" s="439"/>
      <c r="AN3" s="439"/>
      <c r="AO3" s="439"/>
      <c r="AP3" s="439"/>
      <c r="AQ3" s="439"/>
      <c r="AR3" s="439"/>
      <c r="AS3" s="439"/>
      <c r="AT3" s="439"/>
      <c r="AU3" s="439"/>
      <c r="AV3" s="439"/>
      <c r="AW3" s="439">
        <v>45657</v>
      </c>
      <c r="AX3" s="439"/>
      <c r="AY3" s="439"/>
      <c r="AZ3" s="439"/>
      <c r="BA3" s="439"/>
      <c r="BB3" s="439"/>
      <c r="BC3" s="439"/>
      <c r="BD3" s="439"/>
      <c r="BE3" s="439"/>
      <c r="BF3" s="439"/>
      <c r="BG3" s="439"/>
      <c r="BH3" s="439"/>
      <c r="BI3" s="439">
        <v>45657</v>
      </c>
      <c r="BJ3" s="439"/>
      <c r="BK3" s="439"/>
      <c r="BL3" s="439"/>
      <c r="BM3" s="439"/>
      <c r="BN3" s="439"/>
      <c r="BO3" s="439"/>
      <c r="BP3" s="439"/>
      <c r="BQ3" s="439"/>
      <c r="BR3" s="439"/>
      <c r="BS3" s="439"/>
      <c r="BT3" s="439"/>
      <c r="BU3" s="440">
        <v>45657</v>
      </c>
      <c r="BV3" s="440"/>
      <c r="BW3" s="440"/>
      <c r="BX3" s="440"/>
      <c r="BY3" s="440"/>
      <c r="BZ3" s="440"/>
      <c r="CA3" s="440"/>
      <c r="CB3" s="440"/>
      <c r="CC3" s="441"/>
      <c r="CD3" s="441"/>
      <c r="CE3" s="441"/>
      <c r="CF3" s="441"/>
      <c r="CG3" s="441"/>
      <c r="CH3" s="441"/>
      <c r="CI3" s="441"/>
      <c r="CJ3" s="441"/>
    </row>
    <row r="4" spans="1:88" s="305" customFormat="1" ht="15" customHeight="1">
      <c r="A4" s="557" t="s">
        <v>499</v>
      </c>
      <c r="B4" s="557"/>
      <c r="C4" s="557"/>
      <c r="D4" s="557"/>
      <c r="E4" s="557"/>
      <c r="F4" s="557"/>
      <c r="G4" s="557"/>
      <c r="H4" s="557"/>
      <c r="I4" s="557"/>
      <c r="J4" s="557"/>
      <c r="K4" s="557"/>
      <c r="L4" s="557"/>
      <c r="M4" s="557" t="s">
        <v>499</v>
      </c>
      <c r="N4" s="557"/>
      <c r="O4" s="557"/>
      <c r="P4" s="557"/>
      <c r="Q4" s="557"/>
      <c r="R4" s="557"/>
      <c r="S4" s="557"/>
      <c r="T4" s="557"/>
      <c r="U4" s="557"/>
      <c r="V4" s="557"/>
      <c r="W4" s="557"/>
      <c r="X4" s="557"/>
      <c r="Y4" s="557" t="s">
        <v>499</v>
      </c>
      <c r="Z4" s="557"/>
      <c r="AA4" s="557"/>
      <c r="AB4" s="557"/>
      <c r="AC4" s="557"/>
      <c r="AD4" s="557"/>
      <c r="AE4" s="557"/>
      <c r="AF4" s="557"/>
      <c r="AG4" s="557"/>
      <c r="AH4" s="557"/>
      <c r="AI4" s="557"/>
      <c r="AJ4" s="557"/>
      <c r="AK4" s="557" t="s">
        <v>499</v>
      </c>
      <c r="AL4" s="557"/>
      <c r="AM4" s="557"/>
      <c r="AN4" s="557"/>
      <c r="AO4" s="557"/>
      <c r="AP4" s="557"/>
      <c r="AQ4" s="557"/>
      <c r="AR4" s="557"/>
      <c r="AS4" s="557"/>
      <c r="AT4" s="557"/>
      <c r="AU4" s="557"/>
      <c r="AV4" s="557"/>
      <c r="AW4" s="557" t="s">
        <v>499</v>
      </c>
      <c r="AX4" s="557"/>
      <c r="AY4" s="557"/>
      <c r="AZ4" s="557"/>
      <c r="BA4" s="557"/>
      <c r="BB4" s="557"/>
      <c r="BC4" s="557"/>
      <c r="BD4" s="557"/>
      <c r="BE4" s="557"/>
      <c r="BF4" s="557"/>
      <c r="BG4" s="557"/>
      <c r="BH4" s="557"/>
      <c r="BI4" s="557" t="s">
        <v>499</v>
      </c>
      <c r="BJ4" s="557"/>
      <c r="BK4" s="557"/>
      <c r="BL4" s="557"/>
      <c r="BM4" s="557"/>
      <c r="BN4" s="557"/>
      <c r="BO4" s="557"/>
      <c r="BP4" s="557"/>
      <c r="BQ4" s="557"/>
      <c r="BR4" s="557"/>
      <c r="BS4" s="557"/>
      <c r="BT4" s="557"/>
      <c r="BU4" s="443" t="s">
        <v>499</v>
      </c>
      <c r="BV4" s="443"/>
      <c r="BW4" s="443"/>
      <c r="BX4" s="443"/>
      <c r="BY4" s="443"/>
      <c r="BZ4" s="443"/>
      <c r="CA4" s="443"/>
      <c r="CB4" s="443"/>
      <c r="CC4" s="445"/>
      <c r="CD4" s="445"/>
      <c r="CE4" s="445"/>
      <c r="CF4" s="445"/>
      <c r="CG4" s="445"/>
      <c r="CH4" s="445"/>
      <c r="CI4" s="445"/>
      <c r="CJ4" s="445"/>
    </row>
    <row r="5" spans="1:88" s="563" customFormat="1" ht="6" customHeight="1" thickBot="1">
      <c r="A5" s="558"/>
      <c r="B5" s="558"/>
      <c r="C5" s="558"/>
      <c r="D5" s="558"/>
      <c r="E5" s="558"/>
      <c r="F5" s="558"/>
      <c r="G5" s="558"/>
      <c r="H5" s="558"/>
      <c r="I5" s="558"/>
      <c r="J5" s="558"/>
      <c r="K5" s="558"/>
      <c r="L5" s="558"/>
      <c r="M5" s="559"/>
      <c r="N5" s="560"/>
      <c r="O5" s="560"/>
      <c r="P5" s="561"/>
      <c r="Q5" s="561"/>
      <c r="R5" s="560"/>
      <c r="S5" s="560"/>
      <c r="T5" s="560"/>
      <c r="U5" s="560"/>
      <c r="V5" s="560"/>
      <c r="W5" s="560"/>
      <c r="X5" s="560"/>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62"/>
      <c r="AW5" s="559"/>
      <c r="AX5" s="559"/>
      <c r="AY5" s="559"/>
      <c r="AZ5" s="559"/>
      <c r="BA5" s="559"/>
      <c r="BB5" s="559"/>
      <c r="BC5" s="559"/>
      <c r="BD5" s="559"/>
      <c r="BE5" s="559"/>
      <c r="BF5" s="559"/>
      <c r="BG5" s="559"/>
      <c r="BH5" s="562"/>
      <c r="BI5" s="559"/>
      <c r="BJ5" s="559"/>
      <c r="BK5" s="559"/>
      <c r="BL5" s="562"/>
      <c r="BM5" s="562"/>
      <c r="BN5" s="559"/>
      <c r="BO5" s="559"/>
      <c r="BP5" s="562"/>
      <c r="BQ5" s="562"/>
      <c r="BR5" s="559"/>
      <c r="BS5" s="559"/>
      <c r="BT5" s="559"/>
      <c r="BU5" s="559"/>
    </row>
    <row r="6" spans="1:88" s="13" customFormat="1" ht="29.25" customHeight="1" thickTop="1">
      <c r="A6" s="564"/>
      <c r="B6" s="525" t="s">
        <v>501</v>
      </c>
      <c r="C6" s="525"/>
      <c r="D6" s="525"/>
      <c r="E6" s="526"/>
      <c r="F6" s="525" t="s">
        <v>30</v>
      </c>
      <c r="G6" s="525"/>
      <c r="H6" s="525"/>
      <c r="I6" s="526"/>
      <c r="J6" s="525" t="s">
        <v>614</v>
      </c>
      <c r="K6" s="525"/>
      <c r="L6" s="525"/>
      <c r="M6" s="527"/>
      <c r="N6" s="457" t="s">
        <v>503</v>
      </c>
      <c r="O6" s="457"/>
      <c r="P6" s="457"/>
      <c r="Q6" s="527"/>
      <c r="R6" s="457" t="s">
        <v>504</v>
      </c>
      <c r="S6" s="457"/>
      <c r="T6" s="457"/>
      <c r="U6" s="527"/>
      <c r="V6" s="457" t="s">
        <v>114</v>
      </c>
      <c r="W6" s="457"/>
      <c r="X6" s="457"/>
      <c r="Y6" s="527"/>
      <c r="Z6" s="457" t="s">
        <v>35</v>
      </c>
      <c r="AA6" s="457"/>
      <c r="AB6" s="457"/>
      <c r="AC6" s="458"/>
      <c r="AD6" s="457" t="s">
        <v>505</v>
      </c>
      <c r="AE6" s="457"/>
      <c r="AF6" s="457"/>
      <c r="AG6" s="458"/>
      <c r="AH6" s="457" t="s">
        <v>37</v>
      </c>
      <c r="AI6" s="457"/>
      <c r="AJ6" s="457"/>
      <c r="AK6" s="527"/>
      <c r="AL6" s="457" t="s">
        <v>506</v>
      </c>
      <c r="AM6" s="457"/>
      <c r="AN6" s="457"/>
      <c r="AO6" s="458"/>
      <c r="AP6" s="457" t="s">
        <v>507</v>
      </c>
      <c r="AQ6" s="457"/>
      <c r="AR6" s="457"/>
      <c r="AS6" s="458"/>
      <c r="AT6" s="457" t="s">
        <v>508</v>
      </c>
      <c r="AU6" s="457"/>
      <c r="AV6" s="457"/>
      <c r="AW6" s="527"/>
      <c r="AX6" s="457" t="s">
        <v>509</v>
      </c>
      <c r="AY6" s="457"/>
      <c r="AZ6" s="457"/>
      <c r="BA6" s="459"/>
      <c r="BB6" s="460" t="s">
        <v>42</v>
      </c>
      <c r="BC6" s="460"/>
      <c r="BD6" s="460"/>
      <c r="BE6" s="458"/>
      <c r="BF6" s="457" t="s">
        <v>615</v>
      </c>
      <c r="BG6" s="457"/>
      <c r="BH6" s="457"/>
      <c r="BI6" s="527"/>
      <c r="BJ6" s="457" t="s">
        <v>44</v>
      </c>
      <c r="BK6" s="457"/>
      <c r="BL6" s="457"/>
      <c r="BM6" s="461"/>
      <c r="BN6" s="457" t="s">
        <v>45</v>
      </c>
      <c r="BO6" s="457"/>
      <c r="BP6" s="457"/>
      <c r="BQ6" s="461"/>
      <c r="BR6" s="457" t="s">
        <v>511</v>
      </c>
      <c r="BS6" s="457"/>
      <c r="BT6" s="457"/>
      <c r="BU6" s="527"/>
      <c r="BV6" s="457" t="s">
        <v>616</v>
      </c>
      <c r="BW6" s="457"/>
      <c r="BX6" s="457"/>
      <c r="BY6" s="459"/>
      <c r="BZ6" s="457" t="s">
        <v>617</v>
      </c>
      <c r="CA6" s="457"/>
      <c r="CB6" s="457"/>
    </row>
    <row r="7" spans="1:88" s="13" customFormat="1" ht="12.2" customHeight="1">
      <c r="A7" s="565"/>
      <c r="B7" s="530" t="s">
        <v>514</v>
      </c>
      <c r="C7" s="531" t="s">
        <v>515</v>
      </c>
      <c r="D7" s="531" t="s">
        <v>516</v>
      </c>
      <c r="E7" s="530"/>
      <c r="F7" s="530" t="s">
        <v>514</v>
      </c>
      <c r="G7" s="531" t="s">
        <v>515</v>
      </c>
      <c r="H7" s="530" t="s">
        <v>516</v>
      </c>
      <c r="I7" s="530"/>
      <c r="J7" s="531" t="s">
        <v>514</v>
      </c>
      <c r="K7" s="531" t="s">
        <v>515</v>
      </c>
      <c r="L7" s="531" t="s">
        <v>516</v>
      </c>
      <c r="M7" s="566"/>
      <c r="N7" s="465" t="s">
        <v>514</v>
      </c>
      <c r="O7" s="466" t="s">
        <v>515</v>
      </c>
      <c r="P7" s="465" t="s">
        <v>516</v>
      </c>
      <c r="Q7" s="465"/>
      <c r="R7" s="465" t="s">
        <v>514</v>
      </c>
      <c r="S7" s="466" t="s">
        <v>515</v>
      </c>
      <c r="T7" s="465" t="s">
        <v>516</v>
      </c>
      <c r="U7" s="465"/>
      <c r="V7" s="465" t="s">
        <v>514</v>
      </c>
      <c r="W7" s="466" t="s">
        <v>515</v>
      </c>
      <c r="X7" s="465" t="s">
        <v>516</v>
      </c>
      <c r="Y7" s="566"/>
      <c r="Z7" s="466" t="s">
        <v>514</v>
      </c>
      <c r="AA7" s="466" t="s">
        <v>515</v>
      </c>
      <c r="AB7" s="466" t="s">
        <v>516</v>
      </c>
      <c r="AC7" s="465"/>
      <c r="AD7" s="465" t="s">
        <v>514</v>
      </c>
      <c r="AE7" s="466" t="s">
        <v>515</v>
      </c>
      <c r="AF7" s="466" t="s">
        <v>516</v>
      </c>
      <c r="AG7" s="465"/>
      <c r="AH7" s="466" t="s">
        <v>514</v>
      </c>
      <c r="AI7" s="466" t="s">
        <v>515</v>
      </c>
      <c r="AJ7" s="466" t="s">
        <v>516</v>
      </c>
      <c r="AK7" s="566"/>
      <c r="AL7" s="465" t="s">
        <v>514</v>
      </c>
      <c r="AM7" s="466" t="s">
        <v>515</v>
      </c>
      <c r="AN7" s="465" t="s">
        <v>516</v>
      </c>
      <c r="AO7" s="465"/>
      <c r="AP7" s="465" t="s">
        <v>514</v>
      </c>
      <c r="AQ7" s="466" t="s">
        <v>515</v>
      </c>
      <c r="AR7" s="466" t="s">
        <v>516</v>
      </c>
      <c r="AS7" s="465"/>
      <c r="AT7" s="465" t="s">
        <v>514</v>
      </c>
      <c r="AU7" s="466" t="s">
        <v>515</v>
      </c>
      <c r="AV7" s="465" t="s">
        <v>516</v>
      </c>
      <c r="AW7" s="566"/>
      <c r="AX7" s="465" t="s">
        <v>514</v>
      </c>
      <c r="AY7" s="466" t="s">
        <v>515</v>
      </c>
      <c r="AZ7" s="465" t="s">
        <v>516</v>
      </c>
      <c r="BA7" s="467"/>
      <c r="BB7" s="465" t="s">
        <v>514</v>
      </c>
      <c r="BC7" s="466" t="s">
        <v>515</v>
      </c>
      <c r="BD7" s="465" t="s">
        <v>516</v>
      </c>
      <c r="BE7" s="465"/>
      <c r="BF7" s="465" t="s">
        <v>514</v>
      </c>
      <c r="BG7" s="466" t="s">
        <v>515</v>
      </c>
      <c r="BH7" s="465" t="s">
        <v>516</v>
      </c>
      <c r="BI7" s="566"/>
      <c r="BJ7" s="465" t="s">
        <v>514</v>
      </c>
      <c r="BK7" s="466" t="s">
        <v>515</v>
      </c>
      <c r="BL7" s="465" t="s">
        <v>516</v>
      </c>
      <c r="BM7" s="465"/>
      <c r="BN7" s="465" t="s">
        <v>514</v>
      </c>
      <c r="BO7" s="466" t="s">
        <v>515</v>
      </c>
      <c r="BP7" s="465" t="s">
        <v>516</v>
      </c>
      <c r="BQ7" s="465"/>
      <c r="BR7" s="465" t="s">
        <v>514</v>
      </c>
      <c r="BS7" s="466" t="s">
        <v>515</v>
      </c>
      <c r="BT7" s="466" t="s">
        <v>516</v>
      </c>
      <c r="BU7" s="566"/>
      <c r="BV7" s="465" t="s">
        <v>514</v>
      </c>
      <c r="BW7" s="466" t="s">
        <v>515</v>
      </c>
      <c r="BX7" s="465" t="s">
        <v>516</v>
      </c>
      <c r="BY7" s="566"/>
      <c r="BZ7" s="465" t="s">
        <v>514</v>
      </c>
      <c r="CA7" s="466" t="s">
        <v>515</v>
      </c>
      <c r="CB7" s="465" t="s">
        <v>516</v>
      </c>
    </row>
    <row r="8" spans="1:88" s="18" customFormat="1" ht="5.25" customHeight="1">
      <c r="A8" s="534"/>
      <c r="B8" s="567"/>
      <c r="C8" s="567"/>
      <c r="D8" s="567"/>
      <c r="E8" s="568"/>
      <c r="F8" s="567"/>
      <c r="G8" s="567"/>
      <c r="H8" s="567"/>
      <c r="I8" s="568"/>
      <c r="J8" s="567"/>
      <c r="K8" s="567"/>
      <c r="L8" s="567"/>
      <c r="M8" s="470"/>
      <c r="N8" s="567"/>
      <c r="O8" s="567"/>
      <c r="P8" s="567"/>
      <c r="Q8" s="569"/>
      <c r="R8" s="567"/>
      <c r="S8" s="567"/>
      <c r="T8" s="567"/>
      <c r="U8" s="569"/>
      <c r="V8" s="567"/>
      <c r="W8" s="567"/>
      <c r="X8" s="567"/>
      <c r="Y8" s="470"/>
      <c r="Z8" s="567"/>
      <c r="AA8" s="567"/>
      <c r="AB8" s="567"/>
      <c r="AC8" s="569"/>
      <c r="AD8" s="567"/>
      <c r="AE8" s="567"/>
      <c r="AF8" s="567"/>
      <c r="AG8" s="569"/>
      <c r="AH8" s="567"/>
      <c r="AI8" s="567"/>
      <c r="AJ8" s="567"/>
      <c r="AK8" s="470"/>
      <c r="AL8" s="567"/>
      <c r="AM8" s="567"/>
      <c r="AN8" s="567"/>
      <c r="AO8" s="569"/>
      <c r="AP8" s="567"/>
      <c r="AQ8" s="567"/>
      <c r="AR8" s="567"/>
      <c r="AS8" s="569"/>
      <c r="AT8" s="567"/>
      <c r="AU8" s="567"/>
      <c r="AV8" s="567"/>
      <c r="AW8" s="470"/>
      <c r="AX8" s="470"/>
      <c r="AY8" s="470"/>
      <c r="AZ8" s="470"/>
      <c r="BA8" s="470"/>
      <c r="BB8" s="567"/>
      <c r="BC8" s="567"/>
      <c r="BD8" s="567"/>
      <c r="BE8" s="569"/>
      <c r="BF8" s="567"/>
      <c r="BG8" s="567"/>
      <c r="BH8" s="567"/>
      <c r="BI8" s="470"/>
      <c r="BJ8" s="567"/>
      <c r="BK8" s="567"/>
      <c r="BL8" s="567"/>
      <c r="BM8" s="567"/>
      <c r="BN8" s="567"/>
      <c r="BO8" s="567"/>
      <c r="BP8" s="567"/>
      <c r="BQ8" s="567"/>
      <c r="BR8" s="470"/>
      <c r="BS8" s="470"/>
      <c r="BT8" s="470"/>
      <c r="BU8" s="470"/>
      <c r="BV8" s="470"/>
      <c r="BW8" s="470"/>
      <c r="BX8" s="470"/>
      <c r="BY8" s="470"/>
      <c r="BZ8" s="470"/>
      <c r="CA8" s="470"/>
      <c r="CB8" s="470"/>
    </row>
    <row r="9" spans="1:88" s="24" customFormat="1" ht="8.1" customHeight="1">
      <c r="A9" s="570" t="s">
        <v>618</v>
      </c>
      <c r="B9" s="472">
        <v>6656445.4090100005</v>
      </c>
      <c r="C9" s="472">
        <v>2285412.5885000001</v>
      </c>
      <c r="D9" s="472">
        <v>8941857.9975100011</v>
      </c>
      <c r="E9" s="472"/>
      <c r="F9" s="472">
        <v>229436.15964</v>
      </c>
      <c r="G9" s="472">
        <v>19241.56019</v>
      </c>
      <c r="H9" s="472">
        <v>248677.71983000002</v>
      </c>
      <c r="I9" s="472"/>
      <c r="J9" s="472">
        <v>10475743.12599</v>
      </c>
      <c r="K9" s="472">
        <v>5524918.9573999997</v>
      </c>
      <c r="L9" s="472">
        <v>16000662.083389999</v>
      </c>
      <c r="M9" s="570" t="s">
        <v>618</v>
      </c>
      <c r="N9" s="472">
        <v>863591.35188999993</v>
      </c>
      <c r="O9" s="472">
        <v>198889.57837999999</v>
      </c>
      <c r="P9" s="472">
        <v>1062480.9302699999</v>
      </c>
      <c r="Q9" s="472"/>
      <c r="R9" s="472">
        <v>1078699.4027499999</v>
      </c>
      <c r="S9" s="472">
        <v>618960.82339999999</v>
      </c>
      <c r="T9" s="472">
        <v>1697660.22615</v>
      </c>
      <c r="U9" s="472"/>
      <c r="V9" s="472">
        <v>4271941.1547800004</v>
      </c>
      <c r="W9" s="472">
        <v>1193670.2345699999</v>
      </c>
      <c r="X9" s="472">
        <v>5465611.3893500008</v>
      </c>
      <c r="Y9" s="570" t="s">
        <v>618</v>
      </c>
      <c r="Z9" s="472">
        <v>368492.31302</v>
      </c>
      <c r="AA9" s="472">
        <v>312511.69685000001</v>
      </c>
      <c r="AB9" s="472">
        <v>681004.00986999995</v>
      </c>
      <c r="AC9" s="472"/>
      <c r="AD9" s="472">
        <v>5149175.1912399996</v>
      </c>
      <c r="AE9" s="472">
        <v>1250878.79458</v>
      </c>
      <c r="AF9" s="472">
        <v>6400053.9858200001</v>
      </c>
      <c r="AG9" s="472"/>
      <c r="AH9" s="472">
        <v>3124936.2109099999</v>
      </c>
      <c r="AI9" s="472">
        <v>21910.0556</v>
      </c>
      <c r="AJ9" s="472">
        <v>3146846.2665100005</v>
      </c>
      <c r="AK9" s="570" t="s">
        <v>618</v>
      </c>
      <c r="AL9" s="472">
        <v>350084.42838999996</v>
      </c>
      <c r="AM9" s="472">
        <v>85424.981690000001</v>
      </c>
      <c r="AN9" s="472">
        <v>435509.41008</v>
      </c>
      <c r="AO9" s="472"/>
      <c r="AP9" s="472">
        <v>1170103.6117100001</v>
      </c>
      <c r="AQ9" s="472">
        <v>39997.248820000001</v>
      </c>
      <c r="AR9" s="472">
        <v>1210100.8605299999</v>
      </c>
      <c r="AS9" s="472"/>
      <c r="AT9" s="472">
        <v>305311.68633</v>
      </c>
      <c r="AU9" s="472">
        <v>564560.49173000001</v>
      </c>
      <c r="AV9" s="472">
        <v>869872.17805999995</v>
      </c>
      <c r="AW9" s="570" t="s">
        <v>618</v>
      </c>
      <c r="AX9" s="472">
        <v>452648.92851999996</v>
      </c>
      <c r="AY9" s="472">
        <v>578.00552000000005</v>
      </c>
      <c r="AZ9" s="472">
        <v>453226.93404000002</v>
      </c>
      <c r="BA9" s="472"/>
      <c r="BB9" s="472">
        <v>268447.71586</v>
      </c>
      <c r="BC9" s="472">
        <v>9680.734269999999</v>
      </c>
      <c r="BD9" s="472">
        <v>278128.45013000001</v>
      </c>
      <c r="BE9" s="472"/>
      <c r="BF9" s="472">
        <v>46088.984969999998</v>
      </c>
      <c r="BG9" s="472">
        <v>116321.21467</v>
      </c>
      <c r="BH9" s="472">
        <v>162410.19963999998</v>
      </c>
      <c r="BI9" s="570" t="s">
        <v>618</v>
      </c>
      <c r="BJ9" s="472">
        <v>21883.614859999998</v>
      </c>
      <c r="BK9" s="472">
        <v>92215.603000000003</v>
      </c>
      <c r="BL9" s="472">
        <v>114099.21786</v>
      </c>
      <c r="BM9" s="472"/>
      <c r="BN9" s="472">
        <v>69064.391690000004</v>
      </c>
      <c r="BO9" s="472">
        <v>70543.24914</v>
      </c>
      <c r="BP9" s="472">
        <v>139607.64083000002</v>
      </c>
      <c r="BQ9" s="472"/>
      <c r="BR9" s="472">
        <v>34902093.681560002</v>
      </c>
      <c r="BS9" s="472">
        <v>12405715.818310002</v>
      </c>
      <c r="BT9" s="472">
        <v>47307809.49987001</v>
      </c>
      <c r="BU9" s="570" t="s">
        <v>618</v>
      </c>
      <c r="BV9" s="472">
        <v>10475743.12599</v>
      </c>
      <c r="BW9" s="472">
        <v>5593207.8960600002</v>
      </c>
      <c r="BX9" s="472">
        <v>16068951.022049999</v>
      </c>
      <c r="BY9" s="472"/>
      <c r="BZ9" s="472">
        <v>34902093.681560002</v>
      </c>
      <c r="CA9" s="472">
        <v>12474004.756970003</v>
      </c>
      <c r="CB9" s="472">
        <v>47376098.438530013</v>
      </c>
      <c r="CC9" s="473"/>
    </row>
    <row r="10" spans="1:88" s="24" customFormat="1" ht="9" customHeight="1">
      <c r="A10" s="571" t="s">
        <v>619</v>
      </c>
      <c r="B10" s="476">
        <v>99236.900229999999</v>
      </c>
      <c r="C10" s="476">
        <v>482189.10004000005</v>
      </c>
      <c r="D10" s="476">
        <v>581426.00026999996</v>
      </c>
      <c r="E10" s="476"/>
      <c r="F10" s="476">
        <v>3347.1234900000004</v>
      </c>
      <c r="G10" s="476">
        <v>6285.1117699999995</v>
      </c>
      <c r="H10" s="476">
        <v>9632.2352599999995</v>
      </c>
      <c r="I10" s="476"/>
      <c r="J10" s="476">
        <v>35470.794350000004</v>
      </c>
      <c r="K10" s="476">
        <v>1233206.2193499999</v>
      </c>
      <c r="L10" s="476">
        <v>1268677.0137</v>
      </c>
      <c r="M10" s="571" t="s">
        <v>619</v>
      </c>
      <c r="N10" s="476">
        <v>7371.7455499999996</v>
      </c>
      <c r="O10" s="476">
        <v>35728.481350000002</v>
      </c>
      <c r="P10" s="476">
        <v>43100.226900000001</v>
      </c>
      <c r="Q10" s="476"/>
      <c r="R10" s="476">
        <v>5182.4446200000002</v>
      </c>
      <c r="S10" s="476">
        <v>119394.07464000001</v>
      </c>
      <c r="T10" s="476">
        <v>124576.51926</v>
      </c>
      <c r="U10" s="476"/>
      <c r="V10" s="476">
        <v>4661.8556600000002</v>
      </c>
      <c r="W10" s="476">
        <v>348123.72249000001</v>
      </c>
      <c r="X10" s="476">
        <v>352785.57814999996</v>
      </c>
      <c r="Y10" s="571" t="s">
        <v>619</v>
      </c>
      <c r="Z10" s="476">
        <v>21892.620170000002</v>
      </c>
      <c r="AA10" s="476">
        <v>67916.394130000001</v>
      </c>
      <c r="AB10" s="476">
        <v>89809.014299999995</v>
      </c>
      <c r="AC10" s="476"/>
      <c r="AD10" s="476">
        <v>52275.206429999998</v>
      </c>
      <c r="AE10" s="476">
        <v>279014.58226</v>
      </c>
      <c r="AF10" s="476">
        <v>331289.78869000002</v>
      </c>
      <c r="AG10" s="476"/>
      <c r="AH10" s="476">
        <v>9008.92274</v>
      </c>
      <c r="AI10" s="476">
        <v>15814.38537</v>
      </c>
      <c r="AJ10" s="476">
        <v>24823.308109999998</v>
      </c>
      <c r="AK10" s="571" t="s">
        <v>619</v>
      </c>
      <c r="AL10" s="476">
        <v>136.03457</v>
      </c>
      <c r="AM10" s="476">
        <v>16778.84852</v>
      </c>
      <c r="AN10" s="476">
        <v>16914.883089999999</v>
      </c>
      <c r="AO10" s="476"/>
      <c r="AP10" s="476">
        <v>1008.07922</v>
      </c>
      <c r="AQ10" s="476">
        <v>13452.639130000001</v>
      </c>
      <c r="AR10" s="476">
        <v>14460.718349999999</v>
      </c>
      <c r="AS10" s="476"/>
      <c r="AT10" s="476">
        <v>8451.0899800000007</v>
      </c>
      <c r="AU10" s="476">
        <v>86556.939350000001</v>
      </c>
      <c r="AV10" s="476">
        <v>95008.029330000005</v>
      </c>
      <c r="AW10" s="571" t="s">
        <v>619</v>
      </c>
      <c r="AX10" s="476">
        <v>2353.7909799999998</v>
      </c>
      <c r="AY10" s="476">
        <v>530.89796999999999</v>
      </c>
      <c r="AZ10" s="476">
        <v>2884.6889500000002</v>
      </c>
      <c r="BA10" s="476"/>
      <c r="BB10" s="476">
        <v>8311.0928999999996</v>
      </c>
      <c r="BC10" s="476">
        <v>3302.8809700000002</v>
      </c>
      <c r="BD10" s="476">
        <v>11613.97387</v>
      </c>
      <c r="BE10" s="476"/>
      <c r="BF10" s="476">
        <v>17465.538190000003</v>
      </c>
      <c r="BG10" s="476">
        <v>41452.454290000001</v>
      </c>
      <c r="BH10" s="476">
        <v>58917.992479999994</v>
      </c>
      <c r="BI10" s="571" t="s">
        <v>619</v>
      </c>
      <c r="BJ10" s="476">
        <v>3166.0357100000001</v>
      </c>
      <c r="BK10" s="476">
        <v>72108.091639999999</v>
      </c>
      <c r="BL10" s="476">
        <v>75274.127349999995</v>
      </c>
      <c r="BM10" s="476"/>
      <c r="BN10" s="476">
        <v>174.46284</v>
      </c>
      <c r="BO10" s="476">
        <v>16836.327000000001</v>
      </c>
      <c r="BP10" s="476">
        <v>17010.789840000001</v>
      </c>
      <c r="BQ10" s="476"/>
      <c r="BR10" s="476">
        <v>279513.73762999999</v>
      </c>
      <c r="BS10" s="476">
        <v>2838691.1502699996</v>
      </c>
      <c r="BT10" s="476">
        <v>3118204.8879</v>
      </c>
      <c r="BU10" s="571" t="s">
        <v>619</v>
      </c>
      <c r="BV10" s="476">
        <v>35470.794350000004</v>
      </c>
      <c r="BW10" s="476">
        <v>1282799.7150000001</v>
      </c>
      <c r="BX10" s="476">
        <v>1318270.5093499999</v>
      </c>
      <c r="BY10" s="476"/>
      <c r="BZ10" s="476">
        <v>279513.73762999999</v>
      </c>
      <c r="CA10" s="476">
        <v>2888284.64592</v>
      </c>
      <c r="CB10" s="476">
        <v>3167798.3835499999</v>
      </c>
      <c r="CC10" s="473"/>
    </row>
    <row r="11" spans="1:88" s="24" customFormat="1" ht="9" customHeight="1">
      <c r="A11" s="478" t="s">
        <v>620</v>
      </c>
      <c r="B11" s="476">
        <v>16807.287350000002</v>
      </c>
      <c r="C11" s="476">
        <v>258.68243000000001</v>
      </c>
      <c r="D11" s="476">
        <v>17065.969779999999</v>
      </c>
      <c r="E11" s="476"/>
      <c r="F11" s="476">
        <v>2455.6151199999999</v>
      </c>
      <c r="G11" s="476">
        <v>15.7796</v>
      </c>
      <c r="H11" s="476">
        <v>2471.3947200000002</v>
      </c>
      <c r="I11" s="476"/>
      <c r="J11" s="476">
        <v>3265.2683999999999</v>
      </c>
      <c r="K11" s="476">
        <v>2538.9457800000005</v>
      </c>
      <c r="L11" s="476">
        <v>5804.2141799999999</v>
      </c>
      <c r="M11" s="478" t="s">
        <v>620</v>
      </c>
      <c r="N11" s="476">
        <v>2766.2845700000003</v>
      </c>
      <c r="O11" s="476">
        <v>186.18673999999999</v>
      </c>
      <c r="P11" s="476">
        <v>2952.4713099999999</v>
      </c>
      <c r="Q11" s="476"/>
      <c r="R11" s="476">
        <v>2377.1064999999999</v>
      </c>
      <c r="S11" s="476">
        <v>2150.1083699999999</v>
      </c>
      <c r="T11" s="476">
        <v>4527.2148699999998</v>
      </c>
      <c r="U11" s="476"/>
      <c r="V11" s="476">
        <v>3311.5391600000003</v>
      </c>
      <c r="W11" s="476">
        <v>985.95891000000006</v>
      </c>
      <c r="X11" s="476">
        <v>4297.4980700000006</v>
      </c>
      <c r="Y11" s="478" t="s">
        <v>620</v>
      </c>
      <c r="Z11" s="476">
        <v>9850.2311099999988</v>
      </c>
      <c r="AA11" s="476">
        <v>1887.8350600000001</v>
      </c>
      <c r="AB11" s="476">
        <v>11738.06617</v>
      </c>
      <c r="AC11" s="476"/>
      <c r="AD11" s="476">
        <v>6040.0344999999998</v>
      </c>
      <c r="AE11" s="476">
        <v>1714.7137000000002</v>
      </c>
      <c r="AF11" s="476">
        <v>7754.7482</v>
      </c>
      <c r="AG11" s="476"/>
      <c r="AH11" s="476">
        <v>1849.9169999999999</v>
      </c>
      <c r="AI11" s="476">
        <v>58.760599999999997</v>
      </c>
      <c r="AJ11" s="476">
        <v>1908.6776</v>
      </c>
      <c r="AK11" s="478" t="s">
        <v>620</v>
      </c>
      <c r="AL11" s="476">
        <v>721.62835999999993</v>
      </c>
      <c r="AM11" s="476">
        <v>6010.6876400000001</v>
      </c>
      <c r="AN11" s="476">
        <v>6732.3159999999998</v>
      </c>
      <c r="AO11" s="476"/>
      <c r="AP11" s="476">
        <v>2525.9477800000004</v>
      </c>
      <c r="AQ11" s="476">
        <v>651.10172</v>
      </c>
      <c r="AR11" s="476">
        <v>3177.0495000000001</v>
      </c>
      <c r="AS11" s="476"/>
      <c r="AT11" s="476">
        <v>6423.4775399999999</v>
      </c>
      <c r="AU11" s="476">
        <v>458.58863000000002</v>
      </c>
      <c r="AV11" s="476">
        <v>6882.0661700000001</v>
      </c>
      <c r="AW11" s="478" t="s">
        <v>620</v>
      </c>
      <c r="AX11" s="476">
        <v>5011.4507300000005</v>
      </c>
      <c r="AY11" s="476">
        <v>42.675520000000006</v>
      </c>
      <c r="AZ11" s="476">
        <v>5054.1262500000003</v>
      </c>
      <c r="BA11" s="476"/>
      <c r="BB11" s="476">
        <v>1935.1751299999999</v>
      </c>
      <c r="BC11" s="476">
        <v>6.9921600000000002</v>
      </c>
      <c r="BD11" s="476">
        <v>1942.1672900000001</v>
      </c>
      <c r="BE11" s="476"/>
      <c r="BF11" s="476">
        <v>2800.8146099999999</v>
      </c>
      <c r="BG11" s="476">
        <v>5.5493000000000006</v>
      </c>
      <c r="BH11" s="476">
        <v>2806.36391</v>
      </c>
      <c r="BI11" s="478" t="s">
        <v>620</v>
      </c>
      <c r="BJ11" s="476">
        <v>3712.8611700000001</v>
      </c>
      <c r="BK11" s="476">
        <v>5927.6266699999996</v>
      </c>
      <c r="BL11" s="476">
        <v>9640.4878399999998</v>
      </c>
      <c r="BM11" s="476"/>
      <c r="BN11" s="476">
        <v>3224.6665099999996</v>
      </c>
      <c r="BO11" s="476">
        <v>2651.8952800000002</v>
      </c>
      <c r="BP11" s="476">
        <v>5876.5617899999997</v>
      </c>
      <c r="BQ11" s="476"/>
      <c r="BR11" s="476">
        <v>75079.305540000016</v>
      </c>
      <c r="BS11" s="476">
        <v>25552.088110000001</v>
      </c>
      <c r="BT11" s="476">
        <v>100631.39365000001</v>
      </c>
      <c r="BU11" s="478" t="s">
        <v>620</v>
      </c>
      <c r="BV11" s="476">
        <v>3265.2683999999999</v>
      </c>
      <c r="BW11" s="476">
        <v>2538.9457800000005</v>
      </c>
      <c r="BX11" s="476">
        <v>5804.2141799999999</v>
      </c>
      <c r="BY11" s="476"/>
      <c r="BZ11" s="476">
        <v>75079.305540000016</v>
      </c>
      <c r="CA11" s="476">
        <v>25552.088110000001</v>
      </c>
      <c r="CB11" s="476">
        <v>100631.39365000001</v>
      </c>
      <c r="CC11" s="473"/>
    </row>
    <row r="12" spans="1:88" s="24" customFormat="1" ht="9" customHeight="1">
      <c r="A12" s="478" t="s">
        <v>621</v>
      </c>
      <c r="B12" s="476">
        <v>459374.88821</v>
      </c>
      <c r="C12" s="476">
        <v>39226.836779999998</v>
      </c>
      <c r="D12" s="476">
        <v>498601.72499000002</v>
      </c>
      <c r="E12" s="476"/>
      <c r="F12" s="476">
        <v>1302.7716</v>
      </c>
      <c r="G12" s="476">
        <v>0</v>
      </c>
      <c r="H12" s="476">
        <v>1302.7716</v>
      </c>
      <c r="I12" s="476"/>
      <c r="J12" s="476">
        <v>1362103.97481</v>
      </c>
      <c r="K12" s="476">
        <v>179465.99205</v>
      </c>
      <c r="L12" s="476">
        <v>1541569.9668599998</v>
      </c>
      <c r="M12" s="478" t="s">
        <v>621</v>
      </c>
      <c r="N12" s="476">
        <v>68086.852010000002</v>
      </c>
      <c r="O12" s="476">
        <v>0</v>
      </c>
      <c r="P12" s="476">
        <v>68086.852010000002</v>
      </c>
      <c r="Q12" s="476"/>
      <c r="R12" s="476">
        <v>167749.34828999999</v>
      </c>
      <c r="S12" s="476">
        <v>11993.33446</v>
      </c>
      <c r="T12" s="476">
        <v>179742.68275000001</v>
      </c>
      <c r="U12" s="476"/>
      <c r="V12" s="476">
        <v>345668.10544000001</v>
      </c>
      <c r="W12" s="476">
        <v>5568.3629500000006</v>
      </c>
      <c r="X12" s="476">
        <v>351236.46838999999</v>
      </c>
      <c r="Y12" s="478" t="s">
        <v>621</v>
      </c>
      <c r="Z12" s="476">
        <v>174454.14512999999</v>
      </c>
      <c r="AA12" s="476">
        <v>3247.2228300000002</v>
      </c>
      <c r="AB12" s="476">
        <v>177701.36796</v>
      </c>
      <c r="AC12" s="476"/>
      <c r="AD12" s="476">
        <v>547871.8801699999</v>
      </c>
      <c r="AE12" s="476">
        <v>21655.387269999999</v>
      </c>
      <c r="AF12" s="476">
        <v>569527.26744000008</v>
      </c>
      <c r="AG12" s="476"/>
      <c r="AH12" s="476">
        <v>163218.01084</v>
      </c>
      <c r="AI12" s="476">
        <v>3020.5477999999998</v>
      </c>
      <c r="AJ12" s="476">
        <v>166238.55863999997</v>
      </c>
      <c r="AK12" s="478" t="s">
        <v>621</v>
      </c>
      <c r="AL12" s="476">
        <v>65575.955020000009</v>
      </c>
      <c r="AM12" s="476">
        <v>0</v>
      </c>
      <c r="AN12" s="476">
        <v>65575.955020000009</v>
      </c>
      <c r="AO12" s="476"/>
      <c r="AP12" s="476">
        <v>23405.036270000001</v>
      </c>
      <c r="AQ12" s="476">
        <v>0</v>
      </c>
      <c r="AR12" s="476">
        <v>23405.036270000001</v>
      </c>
      <c r="AS12" s="476"/>
      <c r="AT12" s="476">
        <v>56972.00877</v>
      </c>
      <c r="AU12" s="476">
        <v>1787.9647199999999</v>
      </c>
      <c r="AV12" s="476">
        <v>58759.973490000004</v>
      </c>
      <c r="AW12" s="478" t="s">
        <v>621</v>
      </c>
      <c r="AX12" s="476">
        <v>8785.6692199999998</v>
      </c>
      <c r="AY12" s="476">
        <v>0</v>
      </c>
      <c r="AZ12" s="476">
        <v>8785.6692199999998</v>
      </c>
      <c r="BA12" s="476"/>
      <c r="BB12" s="476">
        <v>4239.4358899999997</v>
      </c>
      <c r="BC12" s="476">
        <v>0</v>
      </c>
      <c r="BD12" s="476">
        <v>4239.4358899999997</v>
      </c>
      <c r="BE12" s="476"/>
      <c r="BF12" s="476">
        <v>9566.5306700000001</v>
      </c>
      <c r="BG12" s="476">
        <v>6397.07611</v>
      </c>
      <c r="BH12" s="476">
        <v>15963.60678</v>
      </c>
      <c r="BI12" s="478" t="s">
        <v>621</v>
      </c>
      <c r="BJ12" s="476">
        <v>11031.399170000001</v>
      </c>
      <c r="BK12" s="476">
        <v>2208.9784199999999</v>
      </c>
      <c r="BL12" s="476">
        <v>13240.37759</v>
      </c>
      <c r="BM12" s="476"/>
      <c r="BN12" s="476">
        <v>18383.971369999999</v>
      </c>
      <c r="BO12" s="476">
        <v>2.4023300000000001</v>
      </c>
      <c r="BP12" s="476">
        <v>18386.3737</v>
      </c>
      <c r="BQ12" s="476"/>
      <c r="BR12" s="476">
        <v>3487789.9828800005</v>
      </c>
      <c r="BS12" s="476">
        <v>274574.10572000005</v>
      </c>
      <c r="BT12" s="476">
        <v>3762364.0886000004</v>
      </c>
      <c r="BU12" s="478" t="s">
        <v>621</v>
      </c>
      <c r="BV12" s="476">
        <v>1362103.97481</v>
      </c>
      <c r="BW12" s="476">
        <v>179465.99205</v>
      </c>
      <c r="BX12" s="476">
        <v>1541569.9668599998</v>
      </c>
      <c r="BY12" s="476"/>
      <c r="BZ12" s="476">
        <v>3487789.9828800005</v>
      </c>
      <c r="CA12" s="476">
        <v>274574.10572000005</v>
      </c>
      <c r="CB12" s="476">
        <v>3762364.0886000004</v>
      </c>
      <c r="CC12" s="473"/>
    </row>
    <row r="13" spans="1:88" s="24" customFormat="1" ht="9" customHeight="1">
      <c r="A13" s="478" t="s">
        <v>622</v>
      </c>
      <c r="B13" s="476">
        <v>5468168.5374199999</v>
      </c>
      <c r="C13" s="476">
        <v>1505810.0160300001</v>
      </c>
      <c r="D13" s="476">
        <v>6973978.5534499995</v>
      </c>
      <c r="E13" s="476"/>
      <c r="F13" s="476">
        <v>218824.03432000001</v>
      </c>
      <c r="G13" s="476">
        <v>11554.20708</v>
      </c>
      <c r="H13" s="476">
        <v>230378.2414</v>
      </c>
      <c r="I13" s="476"/>
      <c r="J13" s="476">
        <v>8664836.4673999995</v>
      </c>
      <c r="K13" s="476">
        <v>2805248.3799800002</v>
      </c>
      <c r="L13" s="476">
        <v>11470084.847379999</v>
      </c>
      <c r="M13" s="478" t="s">
        <v>622</v>
      </c>
      <c r="N13" s="476">
        <v>785063.70946000004</v>
      </c>
      <c r="O13" s="476">
        <v>129038.68648999999</v>
      </c>
      <c r="P13" s="476">
        <v>914102.39595000003</v>
      </c>
      <c r="Q13" s="476"/>
      <c r="R13" s="476">
        <v>877738.01565999992</v>
      </c>
      <c r="S13" s="476">
        <v>420001.30972000002</v>
      </c>
      <c r="T13" s="476">
        <v>1297739.3253800001</v>
      </c>
      <c r="U13" s="476"/>
      <c r="V13" s="476">
        <v>3507312.3728</v>
      </c>
      <c r="W13" s="476">
        <v>826907.43495000002</v>
      </c>
      <c r="X13" s="476">
        <v>4334219.8077499997</v>
      </c>
      <c r="Y13" s="478" t="s">
        <v>622</v>
      </c>
      <c r="Z13" s="476">
        <v>117597.21067</v>
      </c>
      <c r="AA13" s="476">
        <v>44103.660389999997</v>
      </c>
      <c r="AB13" s="476">
        <v>161700.87106</v>
      </c>
      <c r="AC13" s="476"/>
      <c r="AD13" s="476">
        <v>4060923.74865</v>
      </c>
      <c r="AE13" s="476">
        <v>947319.9775700001</v>
      </c>
      <c r="AF13" s="476">
        <v>5008243.7262200005</v>
      </c>
      <c r="AG13" s="476"/>
      <c r="AH13" s="476">
        <v>2928710.1589000002</v>
      </c>
      <c r="AI13" s="476">
        <v>2474.70012</v>
      </c>
      <c r="AJ13" s="476">
        <v>2931184.8590199999</v>
      </c>
      <c r="AK13" s="478" t="s">
        <v>622</v>
      </c>
      <c r="AL13" s="476">
        <v>281063.72463000001</v>
      </c>
      <c r="AM13" s="476">
        <v>52153.314359999997</v>
      </c>
      <c r="AN13" s="476">
        <v>333217.03899000003</v>
      </c>
      <c r="AO13" s="476"/>
      <c r="AP13" s="476">
        <v>1141644.18622</v>
      </c>
      <c r="AQ13" s="476">
        <v>12.939020000000001</v>
      </c>
      <c r="AR13" s="476">
        <v>1141657.12524</v>
      </c>
      <c r="AS13" s="476"/>
      <c r="AT13" s="476">
        <v>193990.17378000001</v>
      </c>
      <c r="AU13" s="476">
        <v>354682.49969999999</v>
      </c>
      <c r="AV13" s="476">
        <v>548672.67348</v>
      </c>
      <c r="AW13" s="478" t="s">
        <v>622</v>
      </c>
      <c r="AX13" s="476">
        <v>432165.14679999999</v>
      </c>
      <c r="AY13" s="476">
        <v>0.41842000000000001</v>
      </c>
      <c r="AZ13" s="476">
        <v>432165.56522000005</v>
      </c>
      <c r="BA13" s="476"/>
      <c r="BB13" s="476">
        <v>253348.71622</v>
      </c>
      <c r="BC13" s="476">
        <v>6370.86114</v>
      </c>
      <c r="BD13" s="476">
        <v>259719.57736000002</v>
      </c>
      <c r="BE13" s="476"/>
      <c r="BF13" s="476">
        <v>14399.214599999999</v>
      </c>
      <c r="BG13" s="476">
        <v>63675.796200000004</v>
      </c>
      <c r="BH13" s="476">
        <v>78075.010800000004</v>
      </c>
      <c r="BI13" s="478" t="s">
        <v>622</v>
      </c>
      <c r="BJ13" s="476">
        <v>3973.3188100000002</v>
      </c>
      <c r="BK13" s="476">
        <v>9335.3683900000015</v>
      </c>
      <c r="BL13" s="476">
        <v>13308.687199999998</v>
      </c>
      <c r="BM13" s="476"/>
      <c r="BN13" s="476">
        <v>35828.871079999997</v>
      </c>
      <c r="BO13" s="476">
        <v>45054.226439999999</v>
      </c>
      <c r="BP13" s="476">
        <v>80883.097519999996</v>
      </c>
      <c r="BQ13" s="476"/>
      <c r="BR13" s="476">
        <v>28985587.607420001</v>
      </c>
      <c r="BS13" s="476">
        <v>7223743.796000001</v>
      </c>
      <c r="BT13" s="476">
        <v>36209331.403419986</v>
      </c>
      <c r="BU13" s="478" t="s">
        <v>622</v>
      </c>
      <c r="BV13" s="476">
        <v>8664836.4673999995</v>
      </c>
      <c r="BW13" s="476">
        <v>2866080.6214099997</v>
      </c>
      <c r="BX13" s="476">
        <v>11530917.088809999</v>
      </c>
      <c r="BY13" s="476"/>
      <c r="BZ13" s="476">
        <v>28985587.607420001</v>
      </c>
      <c r="CA13" s="476">
        <v>7284576.0374299996</v>
      </c>
      <c r="CB13" s="476">
        <v>36270163.644849986</v>
      </c>
      <c r="CC13" s="473"/>
    </row>
    <row r="14" spans="1:88" s="24" customFormat="1" ht="9" customHeight="1">
      <c r="A14" s="478" t="s">
        <v>623</v>
      </c>
      <c r="B14" s="476">
        <v>91688.29135</v>
      </c>
      <c r="C14" s="476">
        <v>-694.92800999999997</v>
      </c>
      <c r="D14" s="476">
        <v>90993.363340000011</v>
      </c>
      <c r="E14" s="476"/>
      <c r="F14" s="476">
        <v>0</v>
      </c>
      <c r="G14" s="476">
        <v>0</v>
      </c>
      <c r="H14" s="476">
        <v>0</v>
      </c>
      <c r="I14" s="476"/>
      <c r="J14" s="476">
        <v>0</v>
      </c>
      <c r="K14" s="476">
        <v>0</v>
      </c>
      <c r="L14" s="476">
        <v>0</v>
      </c>
      <c r="M14" s="478" t="s">
        <v>623</v>
      </c>
      <c r="N14" s="476">
        <v>0</v>
      </c>
      <c r="O14" s="476">
        <v>0</v>
      </c>
      <c r="P14" s="476">
        <v>0</v>
      </c>
      <c r="Q14" s="476"/>
      <c r="R14" s="476">
        <v>18112.095140000001</v>
      </c>
      <c r="S14" s="476">
        <v>-1431.6133799999998</v>
      </c>
      <c r="T14" s="476">
        <v>16680.481759999999</v>
      </c>
      <c r="U14" s="476"/>
      <c r="V14" s="476">
        <v>167565.84359999999</v>
      </c>
      <c r="W14" s="476">
        <v>3593.75396</v>
      </c>
      <c r="X14" s="476">
        <v>171159.59755999999</v>
      </c>
      <c r="Y14" s="478" t="s">
        <v>623</v>
      </c>
      <c r="Z14" s="476">
        <v>39455.005640000003</v>
      </c>
      <c r="AA14" s="476">
        <v>5701.6431700000003</v>
      </c>
      <c r="AB14" s="476">
        <v>45156.648809999999</v>
      </c>
      <c r="AC14" s="476"/>
      <c r="AD14" s="476">
        <v>12325.882539999999</v>
      </c>
      <c r="AE14" s="476">
        <v>1483.2439299999999</v>
      </c>
      <c r="AF14" s="476">
        <v>13809.126470000001</v>
      </c>
      <c r="AG14" s="476"/>
      <c r="AH14" s="476">
        <v>0</v>
      </c>
      <c r="AI14" s="476">
        <v>0</v>
      </c>
      <c r="AJ14" s="476">
        <v>0</v>
      </c>
      <c r="AK14" s="478" t="s">
        <v>623</v>
      </c>
      <c r="AL14" s="476">
        <v>2585.7472400000001</v>
      </c>
      <c r="AM14" s="476">
        <v>0</v>
      </c>
      <c r="AN14" s="476">
        <v>2585.7472400000001</v>
      </c>
      <c r="AO14" s="476"/>
      <c r="AP14" s="476">
        <v>1220.9617000000001</v>
      </c>
      <c r="AQ14" s="476">
        <v>0</v>
      </c>
      <c r="AR14" s="476">
        <v>1220.9617000000001</v>
      </c>
      <c r="AS14" s="476"/>
      <c r="AT14" s="476">
        <v>0</v>
      </c>
      <c r="AU14" s="476">
        <v>0</v>
      </c>
      <c r="AV14" s="476">
        <v>0</v>
      </c>
      <c r="AW14" s="478" t="s">
        <v>623</v>
      </c>
      <c r="AX14" s="476">
        <v>0</v>
      </c>
      <c r="AY14" s="476">
        <v>0</v>
      </c>
      <c r="AZ14" s="476">
        <v>0</v>
      </c>
      <c r="BA14" s="476"/>
      <c r="BB14" s="476">
        <v>0</v>
      </c>
      <c r="BC14" s="476">
        <v>0</v>
      </c>
      <c r="BD14" s="476">
        <v>0</v>
      </c>
      <c r="BE14" s="476"/>
      <c r="BF14" s="476">
        <v>0</v>
      </c>
      <c r="BG14" s="476">
        <v>2975.0600199999999</v>
      </c>
      <c r="BH14" s="476">
        <v>2975.0600199999999</v>
      </c>
      <c r="BI14" s="478" t="s">
        <v>623</v>
      </c>
      <c r="BJ14" s="476">
        <v>0</v>
      </c>
      <c r="BK14" s="476">
        <v>0</v>
      </c>
      <c r="BL14" s="476">
        <v>0</v>
      </c>
      <c r="BM14" s="476"/>
      <c r="BN14" s="476">
        <v>11454.112590000001</v>
      </c>
      <c r="BO14" s="476">
        <v>48.974119999999999</v>
      </c>
      <c r="BP14" s="476">
        <v>11503.086710000001</v>
      </c>
      <c r="BQ14" s="476"/>
      <c r="BR14" s="476">
        <v>344407.93979999993</v>
      </c>
      <c r="BS14" s="476">
        <v>11676.133810000001</v>
      </c>
      <c r="BT14" s="476">
        <v>356084.07360999996</v>
      </c>
      <c r="BU14" s="478" t="s">
        <v>623</v>
      </c>
      <c r="BV14" s="476">
        <v>0</v>
      </c>
      <c r="BW14" s="476">
        <v>0</v>
      </c>
      <c r="BX14" s="476">
        <v>0</v>
      </c>
      <c r="BY14" s="476"/>
      <c r="BZ14" s="476">
        <v>344407.93979999993</v>
      </c>
      <c r="CA14" s="476">
        <v>11676.133810000001</v>
      </c>
      <c r="CB14" s="476">
        <v>356084.07360999996</v>
      </c>
      <c r="CC14" s="473"/>
    </row>
    <row r="15" spans="1:88" s="24" customFormat="1" ht="9" customHeight="1">
      <c r="A15" s="478" t="s">
        <v>624</v>
      </c>
      <c r="B15" s="476">
        <v>26244.104829999997</v>
      </c>
      <c r="C15" s="476">
        <v>0</v>
      </c>
      <c r="D15" s="476">
        <v>26244.104829999997</v>
      </c>
      <c r="E15" s="476"/>
      <c r="F15" s="476">
        <v>3506.6151099999997</v>
      </c>
      <c r="G15" s="476">
        <v>0</v>
      </c>
      <c r="H15" s="476">
        <v>3506.6151099999997</v>
      </c>
      <c r="I15" s="476"/>
      <c r="J15" s="476">
        <v>302029.33257999999</v>
      </c>
      <c r="K15" s="476">
        <v>0</v>
      </c>
      <c r="L15" s="476">
        <v>302029.33257999999</v>
      </c>
      <c r="M15" s="478" t="s">
        <v>624</v>
      </c>
      <c r="N15" s="476">
        <v>0</v>
      </c>
      <c r="O15" s="476">
        <v>0</v>
      </c>
      <c r="P15" s="476">
        <v>0</v>
      </c>
      <c r="Q15" s="476"/>
      <c r="R15" s="476">
        <v>0</v>
      </c>
      <c r="S15" s="476">
        <v>0</v>
      </c>
      <c r="T15" s="476">
        <v>0</v>
      </c>
      <c r="U15" s="476"/>
      <c r="V15" s="476">
        <v>0</v>
      </c>
      <c r="W15" s="476">
        <v>0</v>
      </c>
      <c r="X15" s="476">
        <v>0</v>
      </c>
      <c r="Y15" s="478" t="s">
        <v>624</v>
      </c>
      <c r="Z15" s="476">
        <v>0</v>
      </c>
      <c r="AA15" s="476">
        <v>0</v>
      </c>
      <c r="AB15" s="476">
        <v>0</v>
      </c>
      <c r="AC15" s="476"/>
      <c r="AD15" s="476">
        <v>42934.882770000004</v>
      </c>
      <c r="AE15" s="476">
        <v>-29.635670000000001</v>
      </c>
      <c r="AF15" s="476">
        <v>42905.247100000001</v>
      </c>
      <c r="AG15" s="476"/>
      <c r="AH15" s="476">
        <v>8.49648</v>
      </c>
      <c r="AI15" s="476">
        <v>0</v>
      </c>
      <c r="AJ15" s="476">
        <v>8.49648</v>
      </c>
      <c r="AK15" s="478" t="s">
        <v>624</v>
      </c>
      <c r="AL15" s="476">
        <v>0</v>
      </c>
      <c r="AM15" s="476">
        <v>0</v>
      </c>
      <c r="AN15" s="476">
        <v>0</v>
      </c>
      <c r="AO15" s="476"/>
      <c r="AP15" s="476">
        <v>0</v>
      </c>
      <c r="AQ15" s="476">
        <v>0</v>
      </c>
      <c r="AR15" s="476">
        <v>0</v>
      </c>
      <c r="AS15" s="476"/>
      <c r="AT15" s="476">
        <v>0</v>
      </c>
      <c r="AU15" s="476">
        <v>0</v>
      </c>
      <c r="AV15" s="476">
        <v>0</v>
      </c>
      <c r="AW15" s="478" t="s">
        <v>624</v>
      </c>
      <c r="AX15" s="476">
        <v>0</v>
      </c>
      <c r="AY15" s="476">
        <v>0</v>
      </c>
      <c r="AZ15" s="476">
        <v>0</v>
      </c>
      <c r="BA15" s="476"/>
      <c r="BB15" s="476">
        <v>2.3885500000000004</v>
      </c>
      <c r="BC15" s="476">
        <v>0</v>
      </c>
      <c r="BD15" s="476">
        <v>2.3885500000000004</v>
      </c>
      <c r="BE15" s="476"/>
      <c r="BF15" s="476">
        <v>0</v>
      </c>
      <c r="BG15" s="476">
        <v>0</v>
      </c>
      <c r="BH15" s="476">
        <v>0</v>
      </c>
      <c r="BI15" s="478" t="s">
        <v>624</v>
      </c>
      <c r="BJ15" s="476">
        <v>0</v>
      </c>
      <c r="BK15" s="476">
        <v>0</v>
      </c>
      <c r="BL15" s="476">
        <v>0</v>
      </c>
      <c r="BM15" s="476"/>
      <c r="BN15" s="476">
        <v>0</v>
      </c>
      <c r="BO15" s="476">
        <v>0</v>
      </c>
      <c r="BP15" s="476">
        <v>0</v>
      </c>
      <c r="BQ15" s="476"/>
      <c r="BR15" s="476">
        <v>374725.82031999994</v>
      </c>
      <c r="BS15" s="476">
        <v>-29.635670000000001</v>
      </c>
      <c r="BT15" s="476">
        <v>374696.18464999989</v>
      </c>
      <c r="BU15" s="478" t="s">
        <v>624</v>
      </c>
      <c r="BV15" s="476">
        <v>302029.33257999999</v>
      </c>
      <c r="BW15" s="476">
        <v>0</v>
      </c>
      <c r="BX15" s="476">
        <v>302029.33257999999</v>
      </c>
      <c r="BY15" s="476"/>
      <c r="BZ15" s="476">
        <v>374725.82031999994</v>
      </c>
      <c r="CA15" s="476">
        <v>-29.635670000000001</v>
      </c>
      <c r="CB15" s="476">
        <v>374696.18464999989</v>
      </c>
      <c r="CC15" s="473"/>
    </row>
    <row r="16" spans="1:88" s="24" customFormat="1" ht="9" customHeight="1">
      <c r="A16" s="478" t="s">
        <v>625</v>
      </c>
      <c r="B16" s="476">
        <v>628679.40697000001</v>
      </c>
      <c r="C16" s="476">
        <v>-165.50333000000001</v>
      </c>
      <c r="D16" s="476">
        <v>628513.90364000003</v>
      </c>
      <c r="E16" s="476"/>
      <c r="F16" s="476">
        <v>0</v>
      </c>
      <c r="G16" s="476">
        <v>1386.46174</v>
      </c>
      <c r="H16" s="476">
        <v>1386.46174</v>
      </c>
      <c r="I16" s="476"/>
      <c r="J16" s="476">
        <v>119988.4345</v>
      </c>
      <c r="K16" s="476">
        <v>1071770.16123</v>
      </c>
      <c r="L16" s="476">
        <v>1191758.5957299999</v>
      </c>
      <c r="M16" s="478" t="s">
        <v>625</v>
      </c>
      <c r="N16" s="476">
        <v>-57.774560000000001</v>
      </c>
      <c r="O16" s="476">
        <v>33936.216630000003</v>
      </c>
      <c r="P16" s="476">
        <v>33878.442069999997</v>
      </c>
      <c r="Q16" s="476"/>
      <c r="R16" s="476">
        <v>4.9995699999999994</v>
      </c>
      <c r="S16" s="476">
        <v>52944.73502</v>
      </c>
      <c r="T16" s="476">
        <v>52949.73459</v>
      </c>
      <c r="U16" s="476"/>
      <c r="V16" s="476">
        <v>180257.15849</v>
      </c>
      <c r="W16" s="476">
        <v>1.0000000000000001E-5</v>
      </c>
      <c r="X16" s="476">
        <v>180257.15849999999</v>
      </c>
      <c r="Y16" s="478" t="s">
        <v>625</v>
      </c>
      <c r="Z16" s="476">
        <v>200.77370000000002</v>
      </c>
      <c r="AA16" s="476">
        <v>189654.94127000001</v>
      </c>
      <c r="AB16" s="476">
        <v>189855.71497</v>
      </c>
      <c r="AC16" s="476"/>
      <c r="AD16" s="476">
        <v>425769.46357999998</v>
      </c>
      <c r="AE16" s="476">
        <v>-319.18328000000002</v>
      </c>
      <c r="AF16" s="476">
        <v>425450.28029999998</v>
      </c>
      <c r="AG16" s="476"/>
      <c r="AH16" s="476">
        <v>0</v>
      </c>
      <c r="AI16" s="476">
        <v>0</v>
      </c>
      <c r="AJ16" s="476">
        <v>0</v>
      </c>
      <c r="AK16" s="478" t="s">
        <v>625</v>
      </c>
      <c r="AL16" s="476">
        <v>1.3355699999999999</v>
      </c>
      <c r="AM16" s="476">
        <v>10482.05948</v>
      </c>
      <c r="AN16" s="476">
        <v>10483.395050000001</v>
      </c>
      <c r="AO16" s="476"/>
      <c r="AP16" s="476">
        <v>0</v>
      </c>
      <c r="AQ16" s="476">
        <v>25880.568950000001</v>
      </c>
      <c r="AR16" s="476">
        <v>25880.568950000001</v>
      </c>
      <c r="AS16" s="476"/>
      <c r="AT16" s="476">
        <v>0</v>
      </c>
      <c r="AU16" s="476">
        <v>70456.579870000001</v>
      </c>
      <c r="AV16" s="476">
        <v>70456.579870000001</v>
      </c>
      <c r="AW16" s="478" t="s">
        <v>625</v>
      </c>
      <c r="AX16" s="476">
        <v>4149.9132499999996</v>
      </c>
      <c r="AY16" s="476">
        <v>0</v>
      </c>
      <c r="AZ16" s="476">
        <v>4149.9132499999996</v>
      </c>
      <c r="BA16" s="476"/>
      <c r="BB16" s="476">
        <v>610.90717000000006</v>
      </c>
      <c r="BC16" s="476">
        <v>0</v>
      </c>
      <c r="BD16" s="476">
        <v>610.90717000000006</v>
      </c>
      <c r="BE16" s="476"/>
      <c r="BF16" s="476">
        <v>0</v>
      </c>
      <c r="BG16" s="476">
        <v>1815.2488999999998</v>
      </c>
      <c r="BH16" s="476">
        <v>1815.2488999999998</v>
      </c>
      <c r="BI16" s="478" t="s">
        <v>625</v>
      </c>
      <c r="BJ16" s="476">
        <v>0</v>
      </c>
      <c r="BK16" s="476">
        <v>2635.5378799999999</v>
      </c>
      <c r="BL16" s="476">
        <v>2635.5378799999999</v>
      </c>
      <c r="BM16" s="476"/>
      <c r="BN16" s="476">
        <v>-1.6927000000000001</v>
      </c>
      <c r="BO16" s="476">
        <v>5949.4239699999998</v>
      </c>
      <c r="BP16" s="476">
        <v>5947.7312699999993</v>
      </c>
      <c r="BQ16" s="476"/>
      <c r="BR16" s="476">
        <v>1359602.92554</v>
      </c>
      <c r="BS16" s="476">
        <v>1466427.2483399999</v>
      </c>
      <c r="BT16" s="476">
        <v>2826030.1738800001</v>
      </c>
      <c r="BU16" s="478" t="s">
        <v>625</v>
      </c>
      <c r="BV16" s="476">
        <v>119988.4345</v>
      </c>
      <c r="BW16" s="476">
        <v>1071678.91169</v>
      </c>
      <c r="BX16" s="476">
        <v>1191667.34619</v>
      </c>
      <c r="BY16" s="476"/>
      <c r="BZ16" s="476">
        <v>1359602.92554</v>
      </c>
      <c r="CA16" s="476">
        <v>1466335.9987999999</v>
      </c>
      <c r="CB16" s="476">
        <v>2825938.9243400004</v>
      </c>
      <c r="CC16" s="473"/>
    </row>
    <row r="17" spans="1:81" s="24" customFormat="1" ht="9" customHeight="1">
      <c r="A17" s="478" t="s">
        <v>626</v>
      </c>
      <c r="B17" s="476">
        <v>-157050.74346999999</v>
      </c>
      <c r="C17" s="476">
        <v>256896.68844</v>
      </c>
      <c r="D17" s="476">
        <v>99845.944969999997</v>
      </c>
      <c r="E17" s="476"/>
      <c r="F17" s="476">
        <v>0</v>
      </c>
      <c r="G17" s="476">
        <v>0</v>
      </c>
      <c r="H17" s="476">
        <v>0</v>
      </c>
      <c r="I17" s="476"/>
      <c r="J17" s="476">
        <v>-60680.573799999998</v>
      </c>
      <c r="K17" s="476">
        <v>114341.05490999999</v>
      </c>
      <c r="L17" s="476">
        <v>53660.481110000001</v>
      </c>
      <c r="M17" s="478" t="s">
        <v>626</v>
      </c>
      <c r="N17" s="476">
        <v>0</v>
      </c>
      <c r="O17" s="476">
        <v>0</v>
      </c>
      <c r="P17" s="476">
        <v>0</v>
      </c>
      <c r="Q17" s="476"/>
      <c r="R17" s="476">
        <v>7400.4802699999991</v>
      </c>
      <c r="S17" s="476">
        <v>13508.283369999999</v>
      </c>
      <c r="T17" s="476">
        <v>20908.763640000001</v>
      </c>
      <c r="U17" s="476"/>
      <c r="V17" s="476">
        <v>51957.552349999998</v>
      </c>
      <c r="W17" s="476">
        <v>8218.9920999999995</v>
      </c>
      <c r="X17" s="476">
        <v>60176.544450000001</v>
      </c>
      <c r="Y17" s="478" t="s">
        <v>626</v>
      </c>
      <c r="Z17" s="476">
        <v>0</v>
      </c>
      <c r="AA17" s="476">
        <v>0</v>
      </c>
      <c r="AB17" s="476">
        <v>0</v>
      </c>
      <c r="AC17" s="476"/>
      <c r="AD17" s="476">
        <v>0</v>
      </c>
      <c r="AE17" s="476">
        <v>0</v>
      </c>
      <c r="AF17" s="476">
        <v>0</v>
      </c>
      <c r="AG17" s="476"/>
      <c r="AH17" s="476">
        <v>9469.99784</v>
      </c>
      <c r="AI17" s="476">
        <v>540.16161999999997</v>
      </c>
      <c r="AJ17" s="476">
        <v>10010.159460000001</v>
      </c>
      <c r="AK17" s="478" t="s">
        <v>626</v>
      </c>
      <c r="AL17" s="476">
        <v>0</v>
      </c>
      <c r="AM17" s="476">
        <v>0</v>
      </c>
      <c r="AN17" s="476">
        <v>0</v>
      </c>
      <c r="AO17" s="476"/>
      <c r="AP17" s="476">
        <v>299.40052000000003</v>
      </c>
      <c r="AQ17" s="476">
        <v>0</v>
      </c>
      <c r="AR17" s="476">
        <v>299.40052000000003</v>
      </c>
      <c r="AS17" s="476"/>
      <c r="AT17" s="476">
        <v>-13481.43655</v>
      </c>
      <c r="AU17" s="476">
        <v>50590.111840000005</v>
      </c>
      <c r="AV17" s="476">
        <v>37108.675289999999</v>
      </c>
      <c r="AW17" s="478" t="s">
        <v>626</v>
      </c>
      <c r="AX17" s="476">
        <v>0</v>
      </c>
      <c r="AY17" s="476">
        <v>0</v>
      </c>
      <c r="AZ17" s="476">
        <v>0</v>
      </c>
      <c r="BA17" s="476"/>
      <c r="BB17" s="476">
        <v>0</v>
      </c>
      <c r="BC17" s="476">
        <v>0</v>
      </c>
      <c r="BD17" s="476">
        <v>0</v>
      </c>
      <c r="BE17" s="476"/>
      <c r="BF17" s="476">
        <v>82</v>
      </c>
      <c r="BG17" s="476">
        <v>0</v>
      </c>
      <c r="BH17" s="476">
        <v>82</v>
      </c>
      <c r="BI17" s="478" t="s">
        <v>626</v>
      </c>
      <c r="BJ17" s="476">
        <v>0</v>
      </c>
      <c r="BK17" s="476">
        <v>0</v>
      </c>
      <c r="BL17" s="476">
        <v>0</v>
      </c>
      <c r="BM17" s="476"/>
      <c r="BN17" s="476">
        <v>0</v>
      </c>
      <c r="BO17" s="476">
        <v>0</v>
      </c>
      <c r="BP17" s="476">
        <v>0</v>
      </c>
      <c r="BQ17" s="476"/>
      <c r="BR17" s="476">
        <v>-162003.32284000001</v>
      </c>
      <c r="BS17" s="476">
        <v>444095.29228000005</v>
      </c>
      <c r="BT17" s="476">
        <v>282091.96944000002</v>
      </c>
      <c r="BU17" s="478" t="s">
        <v>626</v>
      </c>
      <c r="BV17" s="476">
        <v>-60680.573799999998</v>
      </c>
      <c r="BW17" s="476">
        <v>114341.05490999999</v>
      </c>
      <c r="BX17" s="476">
        <v>53660.481110000001</v>
      </c>
      <c r="BY17" s="476"/>
      <c r="BZ17" s="476">
        <v>-162003.32284000001</v>
      </c>
      <c r="CA17" s="476">
        <v>444095.29228000005</v>
      </c>
      <c r="CB17" s="476">
        <v>282091.96944000002</v>
      </c>
      <c r="CC17" s="473"/>
    </row>
    <row r="18" spans="1:81" s="24" customFormat="1" ht="9" customHeight="1">
      <c r="A18" s="478" t="s">
        <v>541</v>
      </c>
      <c r="B18" s="476">
        <v>23296.736120000001</v>
      </c>
      <c r="C18" s="476">
        <v>1891.6961200000001</v>
      </c>
      <c r="D18" s="476">
        <v>25188.432239999998</v>
      </c>
      <c r="E18" s="476"/>
      <c r="F18" s="476">
        <v>0</v>
      </c>
      <c r="G18" s="476">
        <v>0</v>
      </c>
      <c r="H18" s="476">
        <v>0</v>
      </c>
      <c r="I18" s="476"/>
      <c r="J18" s="476">
        <v>48729.427750000003</v>
      </c>
      <c r="K18" s="476">
        <v>118348.20409999999</v>
      </c>
      <c r="L18" s="476">
        <v>167077.63185000001</v>
      </c>
      <c r="M18" s="478" t="s">
        <v>541</v>
      </c>
      <c r="N18" s="476">
        <v>360.53485999999998</v>
      </c>
      <c r="O18" s="476">
        <v>7.1700000000000002E-3</v>
      </c>
      <c r="P18" s="476">
        <v>360.54203000000001</v>
      </c>
      <c r="Q18" s="476"/>
      <c r="R18" s="476">
        <v>134.9127</v>
      </c>
      <c r="S18" s="476">
        <v>400.59120000000001</v>
      </c>
      <c r="T18" s="476">
        <v>535.50390000000004</v>
      </c>
      <c r="U18" s="476"/>
      <c r="V18" s="476">
        <v>11206.727279999999</v>
      </c>
      <c r="W18" s="476">
        <v>272.00920000000002</v>
      </c>
      <c r="X18" s="476">
        <v>11478.73648</v>
      </c>
      <c r="Y18" s="478" t="s">
        <v>541</v>
      </c>
      <c r="Z18" s="476">
        <v>5042.3265999999994</v>
      </c>
      <c r="AA18" s="476">
        <v>0</v>
      </c>
      <c r="AB18" s="476">
        <v>5042.3265999999994</v>
      </c>
      <c r="AC18" s="476"/>
      <c r="AD18" s="476">
        <v>1034.0925999999999</v>
      </c>
      <c r="AE18" s="476">
        <v>39.708800000000004</v>
      </c>
      <c r="AF18" s="476">
        <v>1073.8013999999998</v>
      </c>
      <c r="AG18" s="476"/>
      <c r="AH18" s="476">
        <v>12670.707109999999</v>
      </c>
      <c r="AI18" s="476">
        <v>1.5000899999999999</v>
      </c>
      <c r="AJ18" s="476">
        <v>12672.207199999999</v>
      </c>
      <c r="AK18" s="478" t="s">
        <v>541</v>
      </c>
      <c r="AL18" s="476">
        <v>3.0000000000000001E-3</v>
      </c>
      <c r="AM18" s="476">
        <v>7.1690000000000004E-2</v>
      </c>
      <c r="AN18" s="476">
        <v>7.4689999999999993E-2</v>
      </c>
      <c r="AO18" s="476"/>
      <c r="AP18" s="476">
        <v>0</v>
      </c>
      <c r="AQ18" s="476">
        <v>0</v>
      </c>
      <c r="AR18" s="476">
        <v>0</v>
      </c>
      <c r="AS18" s="476"/>
      <c r="AT18" s="476">
        <v>52956.372810000001</v>
      </c>
      <c r="AU18" s="476">
        <v>27.80762</v>
      </c>
      <c r="AV18" s="476">
        <v>52984.18043</v>
      </c>
      <c r="AW18" s="478" t="s">
        <v>541</v>
      </c>
      <c r="AX18" s="476">
        <v>182.95753999999999</v>
      </c>
      <c r="AY18" s="476">
        <v>4.0136099999999999</v>
      </c>
      <c r="AZ18" s="476">
        <v>186.97114999999999</v>
      </c>
      <c r="BA18" s="476"/>
      <c r="BB18" s="476">
        <v>0</v>
      </c>
      <c r="BC18" s="476">
        <v>0</v>
      </c>
      <c r="BD18" s="476">
        <v>0</v>
      </c>
      <c r="BE18" s="476"/>
      <c r="BF18" s="476">
        <v>1774.8869</v>
      </c>
      <c r="BG18" s="476">
        <v>2.9850000000000002E-2</v>
      </c>
      <c r="BH18" s="476">
        <v>1774.9167500000001</v>
      </c>
      <c r="BI18" s="478" t="s">
        <v>541</v>
      </c>
      <c r="BJ18" s="476">
        <v>0</v>
      </c>
      <c r="BK18" s="476">
        <v>0</v>
      </c>
      <c r="BL18" s="476">
        <v>0</v>
      </c>
      <c r="BM18" s="476"/>
      <c r="BN18" s="476">
        <v>0</v>
      </c>
      <c r="BO18" s="476">
        <v>0</v>
      </c>
      <c r="BP18" s="476">
        <v>0</v>
      </c>
      <c r="BQ18" s="476"/>
      <c r="BR18" s="476">
        <v>157389.68527000002</v>
      </c>
      <c r="BS18" s="476">
        <v>120985.63944999997</v>
      </c>
      <c r="BT18" s="476">
        <v>278375.32471999998</v>
      </c>
      <c r="BU18" s="478" t="s">
        <v>541</v>
      </c>
      <c r="BV18" s="476">
        <v>48729.427750000003</v>
      </c>
      <c r="BW18" s="476">
        <v>76302.655220000001</v>
      </c>
      <c r="BX18" s="476">
        <v>125032.08297</v>
      </c>
      <c r="BY18" s="476"/>
      <c r="BZ18" s="476">
        <v>157389.68527000002</v>
      </c>
      <c r="CA18" s="476">
        <v>78940.090569999986</v>
      </c>
      <c r="CB18" s="476">
        <v>236329.77583999996</v>
      </c>
      <c r="CC18" s="473"/>
    </row>
    <row r="19" spans="1:81" s="24" customFormat="1" ht="5.0999999999999996" customHeight="1">
      <c r="A19" s="478"/>
      <c r="B19" s="476"/>
      <c r="C19" s="476"/>
      <c r="D19" s="476"/>
      <c r="E19" s="476"/>
      <c r="F19" s="476"/>
      <c r="G19" s="476"/>
      <c r="H19" s="476"/>
      <c r="I19" s="476"/>
      <c r="J19" s="476"/>
      <c r="K19" s="476"/>
      <c r="L19" s="476"/>
      <c r="M19" s="478"/>
      <c r="N19" s="476"/>
      <c r="O19" s="476"/>
      <c r="P19" s="476"/>
      <c r="Q19" s="476"/>
      <c r="R19" s="476"/>
      <c r="S19" s="476"/>
      <c r="T19" s="476"/>
      <c r="U19" s="476"/>
      <c r="V19" s="476"/>
      <c r="W19" s="476"/>
      <c r="X19" s="476"/>
      <c r="Y19" s="478"/>
      <c r="Z19" s="476"/>
      <c r="AA19" s="476"/>
      <c r="AB19" s="476"/>
      <c r="AC19" s="476"/>
      <c r="AD19" s="476"/>
      <c r="AE19" s="476"/>
      <c r="AF19" s="476"/>
      <c r="AG19" s="476"/>
      <c r="AH19" s="476"/>
      <c r="AI19" s="476"/>
      <c r="AJ19" s="476"/>
      <c r="AK19" s="478"/>
      <c r="AL19" s="476"/>
      <c r="AM19" s="476"/>
      <c r="AN19" s="476"/>
      <c r="AO19" s="476"/>
      <c r="AP19" s="476"/>
      <c r="AQ19" s="476"/>
      <c r="AR19" s="476"/>
      <c r="AS19" s="476"/>
      <c r="AT19" s="476"/>
      <c r="AU19" s="476"/>
      <c r="AV19" s="476"/>
      <c r="AW19" s="478"/>
      <c r="AX19" s="476"/>
      <c r="AY19" s="476"/>
      <c r="AZ19" s="476"/>
      <c r="BA19" s="476"/>
      <c r="BB19" s="476"/>
      <c r="BC19" s="476"/>
      <c r="BD19" s="476"/>
      <c r="BE19" s="476"/>
      <c r="BF19" s="476"/>
      <c r="BG19" s="476"/>
      <c r="BH19" s="476"/>
      <c r="BI19" s="478"/>
      <c r="BJ19" s="476"/>
      <c r="BK19" s="476"/>
      <c r="BL19" s="476"/>
      <c r="BM19" s="476"/>
      <c r="BN19" s="476"/>
      <c r="BO19" s="476"/>
      <c r="BP19" s="476"/>
      <c r="BQ19" s="476"/>
      <c r="BR19" s="476"/>
      <c r="BS19" s="476"/>
      <c r="BT19" s="476"/>
      <c r="BU19" s="478"/>
      <c r="BV19" s="476"/>
      <c r="BW19" s="476"/>
      <c r="BX19" s="476"/>
      <c r="BY19" s="476"/>
      <c r="BZ19" s="476"/>
      <c r="CA19" s="476"/>
      <c r="CB19" s="476"/>
      <c r="CC19" s="473"/>
    </row>
    <row r="20" spans="1:81" s="18" customFormat="1" ht="9.75" customHeight="1">
      <c r="A20" s="471" t="s">
        <v>627</v>
      </c>
      <c r="B20" s="472">
        <v>1297314.05675</v>
      </c>
      <c r="C20" s="472">
        <v>1009172.85824</v>
      </c>
      <c r="D20" s="472">
        <v>2306486.91499</v>
      </c>
      <c r="E20" s="472"/>
      <c r="F20" s="472">
        <v>83309.000230000005</v>
      </c>
      <c r="G20" s="472">
        <v>8336.3012899999994</v>
      </c>
      <c r="H20" s="472">
        <v>91645.301519999994</v>
      </c>
      <c r="I20" s="472"/>
      <c r="J20" s="472">
        <v>1629379.7008699998</v>
      </c>
      <c r="K20" s="472">
        <v>1532916.9771500002</v>
      </c>
      <c r="L20" s="472">
        <v>3162296.67802</v>
      </c>
      <c r="M20" s="471" t="s">
        <v>627</v>
      </c>
      <c r="N20" s="472">
        <v>383215.70731999999</v>
      </c>
      <c r="O20" s="472">
        <v>104500.24318999999</v>
      </c>
      <c r="P20" s="472">
        <v>487715.95051</v>
      </c>
      <c r="Q20" s="472"/>
      <c r="R20" s="472">
        <v>577042.73043</v>
      </c>
      <c r="S20" s="472">
        <v>315422.92142000003</v>
      </c>
      <c r="T20" s="472">
        <v>892465.65185000002</v>
      </c>
      <c r="U20" s="472"/>
      <c r="V20" s="472">
        <v>1136787.2420099999</v>
      </c>
      <c r="W20" s="472">
        <v>763036.27687000006</v>
      </c>
      <c r="X20" s="472">
        <v>1899823.5188800001</v>
      </c>
      <c r="Y20" s="471" t="s">
        <v>627</v>
      </c>
      <c r="Z20" s="472">
        <v>43215.77031</v>
      </c>
      <c r="AA20" s="472">
        <v>11808.04234</v>
      </c>
      <c r="AB20" s="472">
        <v>55023.81265</v>
      </c>
      <c r="AC20" s="472"/>
      <c r="AD20" s="472">
        <v>1332253.6237000001</v>
      </c>
      <c r="AE20" s="472">
        <v>709929.54700000002</v>
      </c>
      <c r="AF20" s="472">
        <v>2042183.1707000001</v>
      </c>
      <c r="AG20" s="472"/>
      <c r="AH20" s="472">
        <v>743152.09762999997</v>
      </c>
      <c r="AI20" s="472">
        <v>48632.0645</v>
      </c>
      <c r="AJ20" s="472">
        <v>791784.16212999995</v>
      </c>
      <c r="AK20" s="471" t="s">
        <v>627</v>
      </c>
      <c r="AL20" s="472">
        <v>246401.65256000002</v>
      </c>
      <c r="AM20" s="472">
        <v>34760.878729999997</v>
      </c>
      <c r="AN20" s="472">
        <v>281162.53129000001</v>
      </c>
      <c r="AO20" s="472"/>
      <c r="AP20" s="472">
        <v>235004.82250000001</v>
      </c>
      <c r="AQ20" s="472">
        <v>16748.109840000001</v>
      </c>
      <c r="AR20" s="472">
        <v>251752.93234</v>
      </c>
      <c r="AS20" s="472"/>
      <c r="AT20" s="472">
        <v>158522.8872</v>
      </c>
      <c r="AU20" s="472">
        <v>233132.95602000001</v>
      </c>
      <c r="AV20" s="472">
        <v>391655.84322000004</v>
      </c>
      <c r="AW20" s="471" t="s">
        <v>627</v>
      </c>
      <c r="AX20" s="472">
        <v>96133.215859999997</v>
      </c>
      <c r="AY20" s="472">
        <v>103.93441</v>
      </c>
      <c r="AZ20" s="472">
        <v>96237.150269999998</v>
      </c>
      <c r="BA20" s="472"/>
      <c r="BB20" s="472">
        <v>76798.725579999998</v>
      </c>
      <c r="BC20" s="472">
        <v>2317.2889</v>
      </c>
      <c r="BD20" s="472">
        <v>79116.014479999998</v>
      </c>
      <c r="BE20" s="472"/>
      <c r="BF20" s="472">
        <v>15098.012409999999</v>
      </c>
      <c r="BG20" s="472">
        <v>89322.184269999998</v>
      </c>
      <c r="BH20" s="472">
        <v>104420.19668000001</v>
      </c>
      <c r="BI20" s="471" t="s">
        <v>627</v>
      </c>
      <c r="BJ20" s="472">
        <v>2374.4935599999999</v>
      </c>
      <c r="BK20" s="472">
        <v>61013.127549999997</v>
      </c>
      <c r="BL20" s="472">
        <v>63387.62111</v>
      </c>
      <c r="BM20" s="472"/>
      <c r="BN20" s="472">
        <v>92595.936409999995</v>
      </c>
      <c r="BO20" s="472">
        <v>-16706.273659999999</v>
      </c>
      <c r="BP20" s="472">
        <v>75889.662750000003</v>
      </c>
      <c r="BQ20" s="472"/>
      <c r="BR20" s="472">
        <v>8148599.6753299991</v>
      </c>
      <c r="BS20" s="472">
        <v>4924447.4380600015</v>
      </c>
      <c r="BT20" s="472">
        <v>13073047.113390001</v>
      </c>
      <c r="BU20" s="471" t="s">
        <v>627</v>
      </c>
      <c r="BV20" s="472">
        <v>1629379.7008699998</v>
      </c>
      <c r="BW20" s="472">
        <v>1568473.9004899999</v>
      </c>
      <c r="BX20" s="472">
        <v>3197853.6013600002</v>
      </c>
      <c r="BY20" s="472"/>
      <c r="BZ20" s="472">
        <v>8148599.6753299991</v>
      </c>
      <c r="CA20" s="472">
        <v>4960004.3614000008</v>
      </c>
      <c r="CB20" s="472">
        <v>13108604.036730001</v>
      </c>
    </row>
    <row r="21" spans="1:81" s="24" customFormat="1" ht="9" customHeight="1">
      <c r="A21" s="478" t="s">
        <v>628</v>
      </c>
      <c r="B21" s="476">
        <v>1028822.98376</v>
      </c>
      <c r="C21" s="476">
        <v>516995.23713000002</v>
      </c>
      <c r="D21" s="476">
        <v>1545818.22089</v>
      </c>
      <c r="E21" s="476"/>
      <c r="F21" s="476">
        <v>63251.724569999998</v>
      </c>
      <c r="G21" s="476">
        <v>6608.4398000000001</v>
      </c>
      <c r="H21" s="476">
        <v>69860.164369999999</v>
      </c>
      <c r="I21" s="476"/>
      <c r="J21" s="476">
        <v>915704.23583000002</v>
      </c>
      <c r="K21" s="476">
        <v>726546.45348000003</v>
      </c>
      <c r="L21" s="476">
        <v>1642250.68931</v>
      </c>
      <c r="M21" s="478" t="s">
        <v>628</v>
      </c>
      <c r="N21" s="476">
        <v>291410.20788999996</v>
      </c>
      <c r="O21" s="476">
        <v>65091.768340000002</v>
      </c>
      <c r="P21" s="476">
        <v>356501.97623000003</v>
      </c>
      <c r="Q21" s="476"/>
      <c r="R21" s="476">
        <v>446026.31847000006</v>
      </c>
      <c r="S21" s="476">
        <v>217923.60188</v>
      </c>
      <c r="T21" s="476">
        <v>663949.92035000003</v>
      </c>
      <c r="U21" s="476"/>
      <c r="V21" s="476">
        <v>882496.49357000005</v>
      </c>
      <c r="W21" s="476">
        <v>376690.86388000002</v>
      </c>
      <c r="X21" s="476">
        <v>1259187.35745</v>
      </c>
      <c r="Y21" s="478" t="s">
        <v>628</v>
      </c>
      <c r="Z21" s="476">
        <v>11948.210539999998</v>
      </c>
      <c r="AA21" s="476">
        <v>5472.4013399999994</v>
      </c>
      <c r="AB21" s="476">
        <v>17420.61188</v>
      </c>
      <c r="AC21" s="476"/>
      <c r="AD21" s="476">
        <v>1061917.6101799998</v>
      </c>
      <c r="AE21" s="476">
        <v>338172.53363000002</v>
      </c>
      <c r="AF21" s="476">
        <v>1400090.14381</v>
      </c>
      <c r="AG21" s="476"/>
      <c r="AH21" s="476">
        <v>565336.98950999998</v>
      </c>
      <c r="AI21" s="476">
        <v>6925.1651600000005</v>
      </c>
      <c r="AJ21" s="476">
        <v>572262.15466999996</v>
      </c>
      <c r="AK21" s="478" t="s">
        <v>628</v>
      </c>
      <c r="AL21" s="476">
        <v>201343.36934</v>
      </c>
      <c r="AM21" s="476">
        <v>28219.670309999998</v>
      </c>
      <c r="AN21" s="476">
        <v>229563.03964999999</v>
      </c>
      <c r="AO21" s="476"/>
      <c r="AP21" s="476">
        <v>146593.15600999998</v>
      </c>
      <c r="AQ21" s="476">
        <v>15296.25635</v>
      </c>
      <c r="AR21" s="476">
        <v>161889.41236000002</v>
      </c>
      <c r="AS21" s="476"/>
      <c r="AT21" s="476">
        <v>105442.37791</v>
      </c>
      <c r="AU21" s="476">
        <v>163907.37552999999</v>
      </c>
      <c r="AV21" s="476">
        <v>269349.75344</v>
      </c>
      <c r="AW21" s="478" t="s">
        <v>628</v>
      </c>
      <c r="AX21" s="476">
        <v>83509.356450000007</v>
      </c>
      <c r="AY21" s="476">
        <v>52.154960000000003</v>
      </c>
      <c r="AZ21" s="476">
        <v>83561.511409999992</v>
      </c>
      <c r="BA21" s="476"/>
      <c r="BB21" s="476">
        <v>61294.219669999999</v>
      </c>
      <c r="BC21" s="476">
        <v>2103.4933900000001</v>
      </c>
      <c r="BD21" s="476">
        <v>63397.713060000002</v>
      </c>
      <c r="BE21" s="476"/>
      <c r="BF21" s="476">
        <v>11910.70363</v>
      </c>
      <c r="BG21" s="476">
        <v>64870.749600000003</v>
      </c>
      <c r="BH21" s="476">
        <v>76781.453229999999</v>
      </c>
      <c r="BI21" s="478" t="s">
        <v>628</v>
      </c>
      <c r="BJ21" s="476">
        <v>2347.2391000000002</v>
      </c>
      <c r="BK21" s="476">
        <v>60955.575069999999</v>
      </c>
      <c r="BL21" s="476">
        <v>63302.814170000005</v>
      </c>
      <c r="BM21" s="476"/>
      <c r="BN21" s="476">
        <v>25307.734619999999</v>
      </c>
      <c r="BO21" s="476">
        <v>21601.147980000002</v>
      </c>
      <c r="BP21" s="476">
        <v>46908.882600000004</v>
      </c>
      <c r="BQ21" s="476"/>
      <c r="BR21" s="476">
        <v>5904662.9310499988</v>
      </c>
      <c r="BS21" s="476">
        <v>2617432.8878299994</v>
      </c>
      <c r="BT21" s="476">
        <v>8522095.8188799992</v>
      </c>
      <c r="BU21" s="478" t="s">
        <v>628</v>
      </c>
      <c r="BV21" s="476">
        <v>915704.23583000002</v>
      </c>
      <c r="BW21" s="476">
        <v>762102.31826999993</v>
      </c>
      <c r="BX21" s="476">
        <v>1677806.5540999998</v>
      </c>
      <c r="BY21" s="476"/>
      <c r="BZ21" s="476">
        <v>5904662.9310499988</v>
      </c>
      <c r="CA21" s="476">
        <v>2652988.7526199995</v>
      </c>
      <c r="CB21" s="476">
        <v>8557651.6836699992</v>
      </c>
      <c r="CC21" s="473"/>
    </row>
    <row r="22" spans="1:81" s="24" customFormat="1" ht="9" customHeight="1">
      <c r="A22" s="478" t="s">
        <v>629</v>
      </c>
      <c r="B22" s="476">
        <v>30017.13321</v>
      </c>
      <c r="C22" s="476">
        <v>12790.802830000001</v>
      </c>
      <c r="D22" s="476">
        <v>42807.936040000001</v>
      </c>
      <c r="E22" s="476"/>
      <c r="F22" s="476">
        <v>155.37956</v>
      </c>
      <c r="G22" s="476">
        <v>0</v>
      </c>
      <c r="H22" s="476">
        <v>155.37956</v>
      </c>
      <c r="I22" s="476"/>
      <c r="J22" s="476">
        <v>0</v>
      </c>
      <c r="K22" s="476">
        <v>0</v>
      </c>
      <c r="L22" s="476">
        <v>0</v>
      </c>
      <c r="M22" s="478" t="s">
        <v>629</v>
      </c>
      <c r="N22" s="476">
        <v>3216.9813799999997</v>
      </c>
      <c r="O22" s="476">
        <v>59.89667</v>
      </c>
      <c r="P22" s="476">
        <v>3276.8780499999998</v>
      </c>
      <c r="Q22" s="476"/>
      <c r="R22" s="476">
        <v>17141.708350000001</v>
      </c>
      <c r="S22" s="476">
        <v>415.01858000000004</v>
      </c>
      <c r="T22" s="476">
        <v>17556.726930000001</v>
      </c>
      <c r="U22" s="476"/>
      <c r="V22" s="476">
        <v>13513.82977</v>
      </c>
      <c r="W22" s="476">
        <v>66.334550000000007</v>
      </c>
      <c r="X22" s="476">
        <v>13580.16432</v>
      </c>
      <c r="Y22" s="478" t="s">
        <v>629</v>
      </c>
      <c r="Z22" s="476">
        <v>175.59039000000001</v>
      </c>
      <c r="AA22" s="476">
        <v>0</v>
      </c>
      <c r="AB22" s="476">
        <v>175.59039000000001</v>
      </c>
      <c r="AC22" s="476"/>
      <c r="AD22" s="476">
        <v>0</v>
      </c>
      <c r="AE22" s="476">
        <v>0</v>
      </c>
      <c r="AF22" s="476">
        <v>0</v>
      </c>
      <c r="AG22" s="476"/>
      <c r="AH22" s="476">
        <v>3973.5286000000001</v>
      </c>
      <c r="AI22" s="476">
        <v>909.79005000000006</v>
      </c>
      <c r="AJ22" s="476">
        <v>4883.3186500000002</v>
      </c>
      <c r="AK22" s="478" t="s">
        <v>629</v>
      </c>
      <c r="AL22" s="476">
        <v>14716.896439999999</v>
      </c>
      <c r="AM22" s="476">
        <v>133.04464999999999</v>
      </c>
      <c r="AN22" s="476">
        <v>14849.94109</v>
      </c>
      <c r="AO22" s="476"/>
      <c r="AP22" s="476">
        <v>2460.5065800000002</v>
      </c>
      <c r="AQ22" s="476">
        <v>13.08484</v>
      </c>
      <c r="AR22" s="476">
        <v>2473.5914199999997</v>
      </c>
      <c r="AS22" s="476"/>
      <c r="AT22" s="476">
        <v>5824.4937800000007</v>
      </c>
      <c r="AU22" s="476">
        <v>645.60152000000005</v>
      </c>
      <c r="AV22" s="476">
        <v>6470.0953</v>
      </c>
      <c r="AW22" s="478" t="s">
        <v>629</v>
      </c>
      <c r="AX22" s="476">
        <v>27.187360000000002</v>
      </c>
      <c r="AY22" s="476">
        <v>0</v>
      </c>
      <c r="AZ22" s="476">
        <v>27.187360000000002</v>
      </c>
      <c r="BA22" s="476"/>
      <c r="BB22" s="476">
        <v>95.695490000000007</v>
      </c>
      <c r="BC22" s="476">
        <v>0</v>
      </c>
      <c r="BD22" s="476">
        <v>95.695490000000007</v>
      </c>
      <c r="BE22" s="476"/>
      <c r="BF22" s="476">
        <v>3139.2259199999999</v>
      </c>
      <c r="BG22" s="476">
        <v>0</v>
      </c>
      <c r="BH22" s="476">
        <v>3139.2259199999999</v>
      </c>
      <c r="BI22" s="478" t="s">
        <v>629</v>
      </c>
      <c r="BJ22" s="476">
        <v>0</v>
      </c>
      <c r="BK22" s="476">
        <v>0</v>
      </c>
      <c r="BL22" s="476">
        <v>0</v>
      </c>
      <c r="BM22" s="476"/>
      <c r="BN22" s="476">
        <v>3018.8265000000001</v>
      </c>
      <c r="BO22" s="476">
        <v>33.642590000000006</v>
      </c>
      <c r="BP22" s="476">
        <v>3052.4690900000001</v>
      </c>
      <c r="BQ22" s="476"/>
      <c r="BR22" s="476">
        <v>97476.983329999988</v>
      </c>
      <c r="BS22" s="476">
        <v>15067.216279999999</v>
      </c>
      <c r="BT22" s="476">
        <v>112544.19960999998</v>
      </c>
      <c r="BU22" s="478" t="s">
        <v>629</v>
      </c>
      <c r="BV22" s="476">
        <v>0</v>
      </c>
      <c r="BW22" s="476">
        <v>367.57665000000003</v>
      </c>
      <c r="BX22" s="476">
        <v>367.57665000000003</v>
      </c>
      <c r="BY22" s="476"/>
      <c r="BZ22" s="476">
        <v>97476.983329999988</v>
      </c>
      <c r="CA22" s="476">
        <v>15434.79293</v>
      </c>
      <c r="CB22" s="476">
        <v>112911.77625999998</v>
      </c>
      <c r="CC22" s="473"/>
    </row>
    <row r="23" spans="1:81" s="24" customFormat="1" ht="9" customHeight="1">
      <c r="A23" s="478" t="s">
        <v>620</v>
      </c>
      <c r="B23" s="476">
        <v>3456.6473500000002</v>
      </c>
      <c r="C23" s="476">
        <v>13459.933429999999</v>
      </c>
      <c r="D23" s="476">
        <v>16916.58078</v>
      </c>
      <c r="E23" s="476"/>
      <c r="F23" s="476">
        <v>10.304620000000002</v>
      </c>
      <c r="G23" s="476">
        <v>0</v>
      </c>
      <c r="H23" s="476">
        <v>10.304620000000002</v>
      </c>
      <c r="I23" s="476"/>
      <c r="J23" s="476">
        <v>19879.812870000002</v>
      </c>
      <c r="K23" s="476">
        <v>58.065829999999998</v>
      </c>
      <c r="L23" s="476">
        <v>19937.878699999997</v>
      </c>
      <c r="M23" s="478" t="s">
        <v>620</v>
      </c>
      <c r="N23" s="476">
        <v>808.77935000000002</v>
      </c>
      <c r="O23" s="476">
        <v>29.335350000000002</v>
      </c>
      <c r="P23" s="476">
        <v>838.11470000000008</v>
      </c>
      <c r="Q23" s="476"/>
      <c r="R23" s="476">
        <v>5209.8639299999995</v>
      </c>
      <c r="S23" s="476">
        <v>46.080930000000002</v>
      </c>
      <c r="T23" s="476">
        <v>5255.9448600000005</v>
      </c>
      <c r="U23" s="476"/>
      <c r="V23" s="476">
        <v>26975.413969999998</v>
      </c>
      <c r="W23" s="476">
        <v>3994.94659</v>
      </c>
      <c r="X23" s="476">
        <v>30970.360559999997</v>
      </c>
      <c r="Y23" s="478" t="s">
        <v>620</v>
      </c>
      <c r="Z23" s="476">
        <v>702.30817000000002</v>
      </c>
      <c r="AA23" s="476">
        <v>407.18566999999996</v>
      </c>
      <c r="AB23" s="476">
        <v>1109.4938400000001</v>
      </c>
      <c r="AC23" s="476"/>
      <c r="AD23" s="476">
        <v>14388.733990000001</v>
      </c>
      <c r="AE23" s="476">
        <v>3214.1809900000003</v>
      </c>
      <c r="AF23" s="476">
        <v>17602.914980000001</v>
      </c>
      <c r="AG23" s="476"/>
      <c r="AH23" s="476">
        <v>700.74815000000001</v>
      </c>
      <c r="AI23" s="476">
        <v>1353.0320800000002</v>
      </c>
      <c r="AJ23" s="476">
        <v>2053.7802299999998</v>
      </c>
      <c r="AK23" s="478" t="s">
        <v>620</v>
      </c>
      <c r="AL23" s="476">
        <v>829.88963999999999</v>
      </c>
      <c r="AM23" s="476">
        <v>39.400580000000005</v>
      </c>
      <c r="AN23" s="476">
        <v>869.29021999999998</v>
      </c>
      <c r="AO23" s="476"/>
      <c r="AP23" s="476">
        <v>1403.3466799999999</v>
      </c>
      <c r="AQ23" s="476">
        <v>56.067830000000001</v>
      </c>
      <c r="AR23" s="476">
        <v>1459.4145100000001</v>
      </c>
      <c r="AS23" s="476"/>
      <c r="AT23" s="476">
        <v>2882.0523800000001</v>
      </c>
      <c r="AU23" s="476">
        <v>2471.1413399999997</v>
      </c>
      <c r="AV23" s="476">
        <v>5353.1937199999993</v>
      </c>
      <c r="AW23" s="478" t="s">
        <v>620</v>
      </c>
      <c r="AX23" s="476">
        <v>35.681520000000006</v>
      </c>
      <c r="AY23" s="476">
        <v>18.382180000000002</v>
      </c>
      <c r="AZ23" s="476">
        <v>54.063700000000004</v>
      </c>
      <c r="BA23" s="476"/>
      <c r="BB23" s="476">
        <v>0</v>
      </c>
      <c r="BC23" s="476">
        <v>0</v>
      </c>
      <c r="BD23" s="476">
        <v>0</v>
      </c>
      <c r="BE23" s="476"/>
      <c r="BF23" s="476">
        <v>31.33708</v>
      </c>
      <c r="BG23" s="476">
        <v>17.82771</v>
      </c>
      <c r="BH23" s="476">
        <v>49.164790000000004</v>
      </c>
      <c r="BI23" s="478" t="s">
        <v>620</v>
      </c>
      <c r="BJ23" s="476">
        <v>20.4878</v>
      </c>
      <c r="BK23" s="476">
        <v>0</v>
      </c>
      <c r="BL23" s="476">
        <v>20.4878</v>
      </c>
      <c r="BM23" s="476"/>
      <c r="BN23" s="476">
        <v>3536.7777700000001</v>
      </c>
      <c r="BO23" s="476">
        <v>129.79838000000001</v>
      </c>
      <c r="BP23" s="476">
        <v>3666.5761499999999</v>
      </c>
      <c r="BQ23" s="476"/>
      <c r="BR23" s="476">
        <v>80872.185269999987</v>
      </c>
      <c r="BS23" s="476">
        <v>25295.37889</v>
      </c>
      <c r="BT23" s="476">
        <v>106167.56415999998</v>
      </c>
      <c r="BU23" s="478" t="s">
        <v>620</v>
      </c>
      <c r="BV23" s="476">
        <v>19879.812870000002</v>
      </c>
      <c r="BW23" s="476">
        <v>58.065829999999998</v>
      </c>
      <c r="BX23" s="476">
        <v>19937.878699999997</v>
      </c>
      <c r="BY23" s="476"/>
      <c r="BZ23" s="476">
        <v>80872.185269999987</v>
      </c>
      <c r="CA23" s="476">
        <v>25295.37889</v>
      </c>
      <c r="CB23" s="476">
        <v>106167.56415999998</v>
      </c>
      <c r="CC23" s="473"/>
    </row>
    <row r="24" spans="1:81" s="24" customFormat="1" ht="9" customHeight="1">
      <c r="A24" s="478" t="s">
        <v>630</v>
      </c>
      <c r="B24" s="476">
        <v>114163.96398</v>
      </c>
      <c r="C24" s="476">
        <v>231105.39453999998</v>
      </c>
      <c r="D24" s="476">
        <v>345269.35852000001</v>
      </c>
      <c r="E24" s="476"/>
      <c r="F24" s="476">
        <v>10433.99113</v>
      </c>
      <c r="G24" s="476">
        <v>897.34788000000003</v>
      </c>
      <c r="H24" s="476">
        <v>11331.33901</v>
      </c>
      <c r="I24" s="476"/>
      <c r="J24" s="476">
        <v>295766.43436000001</v>
      </c>
      <c r="K24" s="476">
        <v>338942.48122000002</v>
      </c>
      <c r="L24" s="476">
        <v>634708.91558000003</v>
      </c>
      <c r="M24" s="478" t="s">
        <v>630</v>
      </c>
      <c r="N24" s="476">
        <v>58809.568329999995</v>
      </c>
      <c r="O24" s="476">
        <v>13498.929960000001</v>
      </c>
      <c r="P24" s="476">
        <v>72308.498290000003</v>
      </c>
      <c r="Q24" s="476"/>
      <c r="R24" s="476">
        <v>51649.552299999996</v>
      </c>
      <c r="S24" s="476">
        <v>79478.141690000004</v>
      </c>
      <c r="T24" s="476">
        <v>131127.69399</v>
      </c>
      <c r="U24" s="476"/>
      <c r="V24" s="476">
        <v>72990.996980000011</v>
      </c>
      <c r="W24" s="476">
        <v>363068.09357999999</v>
      </c>
      <c r="X24" s="476">
        <v>436059.09055999998</v>
      </c>
      <c r="Y24" s="478" t="s">
        <v>630</v>
      </c>
      <c r="Z24" s="476">
        <v>7064.32798</v>
      </c>
      <c r="AA24" s="476">
        <v>5928.4553299999998</v>
      </c>
      <c r="AB24" s="476">
        <v>12992.783310000001</v>
      </c>
      <c r="AC24" s="476"/>
      <c r="AD24" s="476">
        <v>129717.62476000001</v>
      </c>
      <c r="AE24" s="476">
        <v>128615.18801000001</v>
      </c>
      <c r="AF24" s="476">
        <v>258332.81277000002</v>
      </c>
      <c r="AG24" s="476"/>
      <c r="AH24" s="476">
        <v>124319.92098000001</v>
      </c>
      <c r="AI24" s="476">
        <v>28369.463350000002</v>
      </c>
      <c r="AJ24" s="476">
        <v>152689.38433</v>
      </c>
      <c r="AK24" s="478" t="s">
        <v>630</v>
      </c>
      <c r="AL24" s="476">
        <v>12497.282539999998</v>
      </c>
      <c r="AM24" s="476">
        <v>2199.4904900000001</v>
      </c>
      <c r="AN24" s="476">
        <v>14696.773029999998</v>
      </c>
      <c r="AO24" s="476"/>
      <c r="AP24" s="476">
        <v>3372.4160099999999</v>
      </c>
      <c r="AQ24" s="476">
        <v>38.384230000000002</v>
      </c>
      <c r="AR24" s="476">
        <v>3410.80024</v>
      </c>
      <c r="AS24" s="476"/>
      <c r="AT24" s="476">
        <v>34.833480000000002</v>
      </c>
      <c r="AU24" s="476">
        <v>65939.252959999998</v>
      </c>
      <c r="AV24" s="476">
        <v>65974.086439999999</v>
      </c>
      <c r="AW24" s="478" t="s">
        <v>630</v>
      </c>
      <c r="AX24" s="476">
        <v>0</v>
      </c>
      <c r="AY24" s="476">
        <v>0</v>
      </c>
      <c r="AZ24" s="476">
        <v>0</v>
      </c>
      <c r="BA24" s="476"/>
      <c r="BB24" s="476">
        <v>3976.3664900000003</v>
      </c>
      <c r="BC24" s="476">
        <v>0</v>
      </c>
      <c r="BD24" s="476">
        <v>3976.3664900000003</v>
      </c>
      <c r="BE24" s="476"/>
      <c r="BF24" s="476">
        <v>0</v>
      </c>
      <c r="BG24" s="476">
        <v>24413.318920000002</v>
      </c>
      <c r="BH24" s="476">
        <v>24413.318920000002</v>
      </c>
      <c r="BI24" s="478" t="s">
        <v>630</v>
      </c>
      <c r="BJ24" s="476">
        <v>0</v>
      </c>
      <c r="BK24" s="476">
        <v>50.929200000000002</v>
      </c>
      <c r="BL24" s="476">
        <v>50.929200000000002</v>
      </c>
      <c r="BM24" s="476"/>
      <c r="BN24" s="476">
        <v>0</v>
      </c>
      <c r="BO24" s="476">
        <v>13128.595359999999</v>
      </c>
      <c r="BP24" s="476">
        <v>13128.595359999999</v>
      </c>
      <c r="BQ24" s="476"/>
      <c r="BR24" s="476">
        <v>884797.27932000021</v>
      </c>
      <c r="BS24" s="476">
        <v>1295673.4667199997</v>
      </c>
      <c r="BT24" s="476">
        <v>2180470.7460400006</v>
      </c>
      <c r="BU24" s="478" t="s">
        <v>630</v>
      </c>
      <c r="BV24" s="476">
        <v>295766.43436000001</v>
      </c>
      <c r="BW24" s="476">
        <v>338575.96312000003</v>
      </c>
      <c r="BX24" s="476">
        <v>634342.39748000004</v>
      </c>
      <c r="BY24" s="476"/>
      <c r="BZ24" s="476">
        <v>884797.27932000021</v>
      </c>
      <c r="CA24" s="476">
        <v>1295306.9486199997</v>
      </c>
      <c r="CB24" s="476">
        <v>2180104.2279400006</v>
      </c>
      <c r="CC24" s="473"/>
    </row>
    <row r="25" spans="1:81" s="24" customFormat="1" ht="9" customHeight="1">
      <c r="A25" s="478" t="s">
        <v>631</v>
      </c>
      <c r="B25" s="476">
        <v>15190.003710000001</v>
      </c>
      <c r="C25" s="476">
        <v>6614.5317699999996</v>
      </c>
      <c r="D25" s="476">
        <v>21804.535479999999</v>
      </c>
      <c r="E25" s="476"/>
      <c r="F25" s="476">
        <v>0</v>
      </c>
      <c r="G25" s="476">
        <v>0</v>
      </c>
      <c r="H25" s="476">
        <v>0</v>
      </c>
      <c r="I25" s="476"/>
      <c r="J25" s="476">
        <v>174224.29811999999</v>
      </c>
      <c r="K25" s="476">
        <v>202672.35525999998</v>
      </c>
      <c r="L25" s="476">
        <v>376896.65337999997</v>
      </c>
      <c r="M25" s="478" t="s">
        <v>631</v>
      </c>
      <c r="N25" s="476">
        <v>5963.1179900000006</v>
      </c>
      <c r="O25" s="476">
        <v>1407.44712</v>
      </c>
      <c r="P25" s="476">
        <v>7370.5651100000005</v>
      </c>
      <c r="Q25" s="476"/>
      <c r="R25" s="476">
        <v>19237.26267</v>
      </c>
      <c r="S25" s="476">
        <v>337.80602000000005</v>
      </c>
      <c r="T25" s="476">
        <v>19575.06869</v>
      </c>
      <c r="U25" s="476"/>
      <c r="V25" s="476">
        <v>3.7871199999999998</v>
      </c>
      <c r="W25" s="476">
        <v>3.1859999999999999</v>
      </c>
      <c r="X25" s="476">
        <v>6.9731199999999998</v>
      </c>
      <c r="Y25" s="478" t="s">
        <v>631</v>
      </c>
      <c r="Z25" s="476">
        <v>0</v>
      </c>
      <c r="AA25" s="476">
        <v>0</v>
      </c>
      <c r="AB25" s="476">
        <v>0</v>
      </c>
      <c r="AC25" s="476"/>
      <c r="AD25" s="476">
        <v>29398.719499999999</v>
      </c>
      <c r="AE25" s="476">
        <v>50993.837820000001</v>
      </c>
      <c r="AF25" s="476">
        <v>80392.557319999993</v>
      </c>
      <c r="AG25" s="476"/>
      <c r="AH25" s="476">
        <v>19064.595510000003</v>
      </c>
      <c r="AI25" s="476">
        <v>0</v>
      </c>
      <c r="AJ25" s="476">
        <v>19064.595510000003</v>
      </c>
      <c r="AK25" s="478" t="s">
        <v>631</v>
      </c>
      <c r="AL25" s="476">
        <v>7283.2045900000003</v>
      </c>
      <c r="AM25" s="476">
        <v>0</v>
      </c>
      <c r="AN25" s="476">
        <v>7283.2045900000003</v>
      </c>
      <c r="AO25" s="476"/>
      <c r="AP25" s="476">
        <v>21107.9977</v>
      </c>
      <c r="AQ25" s="476">
        <v>0</v>
      </c>
      <c r="AR25" s="476">
        <v>21107.9977</v>
      </c>
      <c r="AS25" s="476"/>
      <c r="AT25" s="476">
        <v>7324.9929199999997</v>
      </c>
      <c r="AU25" s="476">
        <v>0</v>
      </c>
      <c r="AV25" s="476">
        <v>7324.9929199999997</v>
      </c>
      <c r="AW25" s="478" t="s">
        <v>631</v>
      </c>
      <c r="AX25" s="476">
        <v>5636.4948700000004</v>
      </c>
      <c r="AY25" s="476">
        <v>0</v>
      </c>
      <c r="AZ25" s="476">
        <v>5636.4948700000004</v>
      </c>
      <c r="BA25" s="476"/>
      <c r="BB25" s="476">
        <v>0</v>
      </c>
      <c r="BC25" s="476">
        <v>0</v>
      </c>
      <c r="BD25" s="476">
        <v>0</v>
      </c>
      <c r="BE25" s="476"/>
      <c r="BF25" s="476">
        <v>0</v>
      </c>
      <c r="BG25" s="476">
        <v>0</v>
      </c>
      <c r="BH25" s="476">
        <v>0</v>
      </c>
      <c r="BI25" s="478" t="s">
        <v>631</v>
      </c>
      <c r="BJ25" s="476">
        <v>0</v>
      </c>
      <c r="BK25" s="476">
        <v>0</v>
      </c>
      <c r="BL25" s="476">
        <v>0</v>
      </c>
      <c r="BM25" s="476"/>
      <c r="BN25" s="476">
        <v>7829.6659400000008</v>
      </c>
      <c r="BO25" s="476">
        <v>0</v>
      </c>
      <c r="BP25" s="476">
        <v>7829.6659400000008</v>
      </c>
      <c r="BQ25" s="476"/>
      <c r="BR25" s="476">
        <v>312264.14063999994</v>
      </c>
      <c r="BS25" s="476">
        <v>262029.16398999997</v>
      </c>
      <c r="BT25" s="476">
        <v>574293.30462999991</v>
      </c>
      <c r="BU25" s="478" t="s">
        <v>631</v>
      </c>
      <c r="BV25" s="476">
        <v>174224.29811999999</v>
      </c>
      <c r="BW25" s="476">
        <v>202672.35525999998</v>
      </c>
      <c r="BX25" s="476">
        <v>376896.65337999997</v>
      </c>
      <c r="BY25" s="476"/>
      <c r="BZ25" s="476">
        <v>312264.14063999994</v>
      </c>
      <c r="CA25" s="476">
        <v>262029.16398999997</v>
      </c>
      <c r="CB25" s="476">
        <v>574293.30462999991</v>
      </c>
      <c r="CC25" s="473"/>
    </row>
    <row r="26" spans="1:81" s="24" customFormat="1" ht="9" customHeight="1">
      <c r="A26" s="478" t="s">
        <v>632</v>
      </c>
      <c r="B26" s="476">
        <v>12822.183800000001</v>
      </c>
      <c r="C26" s="476">
        <v>91480.251140000008</v>
      </c>
      <c r="D26" s="476">
        <v>104302.43493999999</v>
      </c>
      <c r="E26" s="476"/>
      <c r="F26" s="476">
        <v>4985.6959999999999</v>
      </c>
      <c r="G26" s="476">
        <v>0</v>
      </c>
      <c r="H26" s="476">
        <v>4985.6959999999999</v>
      </c>
      <c r="I26" s="476"/>
      <c r="J26" s="476">
        <v>0</v>
      </c>
      <c r="K26" s="476">
        <v>200253.95878000002</v>
      </c>
      <c r="L26" s="476">
        <v>200253.95878000002</v>
      </c>
      <c r="M26" s="478" t="s">
        <v>632</v>
      </c>
      <c r="N26" s="476">
        <v>4814.9999900000003</v>
      </c>
      <c r="O26" s="476">
        <v>19343.328809999999</v>
      </c>
      <c r="P26" s="476">
        <v>24158.328799999999</v>
      </c>
      <c r="Q26" s="476"/>
      <c r="R26" s="476">
        <v>26502.72179</v>
      </c>
      <c r="S26" s="476">
        <v>11360.108560000001</v>
      </c>
      <c r="T26" s="476">
        <v>37862.830350000004</v>
      </c>
      <c r="U26" s="476"/>
      <c r="V26" s="476">
        <v>33155.622960000001</v>
      </c>
      <c r="W26" s="476">
        <v>0</v>
      </c>
      <c r="X26" s="476">
        <v>33155.622960000001</v>
      </c>
      <c r="Y26" s="478" t="s">
        <v>632</v>
      </c>
      <c r="Z26" s="476">
        <v>0</v>
      </c>
      <c r="AA26" s="476">
        <v>0</v>
      </c>
      <c r="AB26" s="476">
        <v>0</v>
      </c>
      <c r="AC26" s="476"/>
      <c r="AD26" s="476">
        <v>5412.3266199999998</v>
      </c>
      <c r="AE26" s="476">
        <v>138037.46090999999</v>
      </c>
      <c r="AF26" s="476">
        <v>143449.78753</v>
      </c>
      <c r="AG26" s="476"/>
      <c r="AH26" s="476">
        <v>11278.828369999999</v>
      </c>
      <c r="AI26" s="476">
        <v>0</v>
      </c>
      <c r="AJ26" s="476">
        <v>11278.828369999999</v>
      </c>
      <c r="AK26" s="478" t="s">
        <v>632</v>
      </c>
      <c r="AL26" s="476">
        <v>0</v>
      </c>
      <c r="AM26" s="476">
        <v>3064.5085800000002</v>
      </c>
      <c r="AN26" s="476">
        <v>3064.5085800000002</v>
      </c>
      <c r="AO26" s="476"/>
      <c r="AP26" s="476">
        <v>0</v>
      </c>
      <c r="AQ26" s="476">
        <v>0</v>
      </c>
      <c r="AR26" s="476">
        <v>0</v>
      </c>
      <c r="AS26" s="476"/>
      <c r="AT26" s="476">
        <v>0</v>
      </c>
      <c r="AU26" s="476">
        <v>0</v>
      </c>
      <c r="AV26" s="476">
        <v>0</v>
      </c>
      <c r="AW26" s="478" t="s">
        <v>632</v>
      </c>
      <c r="AX26" s="476">
        <v>0</v>
      </c>
      <c r="AY26" s="476">
        <v>0</v>
      </c>
      <c r="AZ26" s="476">
        <v>0</v>
      </c>
      <c r="BA26" s="476"/>
      <c r="BB26" s="476">
        <v>4540.0615299999999</v>
      </c>
      <c r="BC26" s="476">
        <v>0</v>
      </c>
      <c r="BD26" s="476">
        <v>4540.0615299999999</v>
      </c>
      <c r="BE26" s="476"/>
      <c r="BF26" s="476">
        <v>0</v>
      </c>
      <c r="BG26" s="476">
        <v>0</v>
      </c>
      <c r="BH26" s="476">
        <v>0</v>
      </c>
      <c r="BI26" s="478" t="s">
        <v>632</v>
      </c>
      <c r="BJ26" s="476">
        <v>0</v>
      </c>
      <c r="BK26" s="476">
        <v>0</v>
      </c>
      <c r="BL26" s="476">
        <v>0</v>
      </c>
      <c r="BM26" s="476"/>
      <c r="BN26" s="476">
        <v>0</v>
      </c>
      <c r="BO26" s="476">
        <v>0</v>
      </c>
      <c r="BP26" s="476">
        <v>0</v>
      </c>
      <c r="BQ26" s="476"/>
      <c r="BR26" s="476">
        <v>103512.44106000001</v>
      </c>
      <c r="BS26" s="476">
        <v>463539.61678000004</v>
      </c>
      <c r="BT26" s="476">
        <v>567052.05784000002</v>
      </c>
      <c r="BU26" s="478" t="s">
        <v>632</v>
      </c>
      <c r="BV26" s="476">
        <v>0</v>
      </c>
      <c r="BW26" s="476">
        <v>200253.95878000002</v>
      </c>
      <c r="BX26" s="476">
        <v>200253.95878000002</v>
      </c>
      <c r="BY26" s="476"/>
      <c r="BZ26" s="476">
        <v>103512.44106000001</v>
      </c>
      <c r="CA26" s="476">
        <v>463539.61678000004</v>
      </c>
      <c r="CB26" s="476">
        <v>567052.05784000002</v>
      </c>
      <c r="CC26" s="473"/>
    </row>
    <row r="27" spans="1:81" s="24" customFormat="1" ht="9" customHeight="1">
      <c r="A27" s="478" t="s">
        <v>633</v>
      </c>
      <c r="B27" s="476">
        <v>0</v>
      </c>
      <c r="C27" s="476">
        <v>0</v>
      </c>
      <c r="D27" s="476">
        <v>0</v>
      </c>
      <c r="E27" s="476"/>
      <c r="F27" s="476">
        <v>0</v>
      </c>
      <c r="G27" s="476">
        <v>0</v>
      </c>
      <c r="H27" s="476">
        <v>0</v>
      </c>
      <c r="I27" s="476"/>
      <c r="J27" s="476">
        <v>33724.787770000003</v>
      </c>
      <c r="K27" s="476">
        <v>-17011.448989999997</v>
      </c>
      <c r="L27" s="476">
        <v>16713.338779999998</v>
      </c>
      <c r="M27" s="478" t="s">
        <v>633</v>
      </c>
      <c r="N27" s="476">
        <v>0</v>
      </c>
      <c r="O27" s="476">
        <v>0</v>
      </c>
      <c r="P27" s="476">
        <v>0</v>
      </c>
      <c r="Q27" s="476"/>
      <c r="R27" s="476">
        <v>0</v>
      </c>
      <c r="S27" s="476">
        <v>0</v>
      </c>
      <c r="T27" s="476">
        <v>0</v>
      </c>
      <c r="U27" s="476"/>
      <c r="V27" s="476">
        <v>0</v>
      </c>
      <c r="W27" s="476">
        <v>0</v>
      </c>
      <c r="X27" s="476">
        <v>0</v>
      </c>
      <c r="Y27" s="478" t="s">
        <v>633</v>
      </c>
      <c r="Z27" s="476">
        <v>0</v>
      </c>
      <c r="AA27" s="476">
        <v>0</v>
      </c>
      <c r="AB27" s="476">
        <v>0</v>
      </c>
      <c r="AC27" s="476"/>
      <c r="AD27" s="476">
        <v>0</v>
      </c>
      <c r="AE27" s="476">
        <v>0</v>
      </c>
      <c r="AF27" s="476">
        <v>0</v>
      </c>
      <c r="AG27" s="476"/>
      <c r="AH27" s="476">
        <v>0</v>
      </c>
      <c r="AI27" s="476">
        <v>0</v>
      </c>
      <c r="AJ27" s="476">
        <v>0</v>
      </c>
      <c r="AK27" s="478" t="s">
        <v>633</v>
      </c>
      <c r="AL27" s="476">
        <v>0</v>
      </c>
      <c r="AM27" s="476">
        <v>0</v>
      </c>
      <c r="AN27" s="476">
        <v>0</v>
      </c>
      <c r="AO27" s="476"/>
      <c r="AP27" s="476">
        <v>0</v>
      </c>
      <c r="AQ27" s="476">
        <v>0</v>
      </c>
      <c r="AR27" s="476">
        <v>0</v>
      </c>
      <c r="AS27" s="476"/>
      <c r="AT27" s="476">
        <v>7128.9744000000001</v>
      </c>
      <c r="AU27" s="476">
        <v>0</v>
      </c>
      <c r="AV27" s="476">
        <v>7128.9744000000001</v>
      </c>
      <c r="AW27" s="478" t="s">
        <v>633</v>
      </c>
      <c r="AX27" s="476">
        <v>0</v>
      </c>
      <c r="AY27" s="476">
        <v>0</v>
      </c>
      <c r="AZ27" s="476">
        <v>0</v>
      </c>
      <c r="BA27" s="476"/>
      <c r="BB27" s="476">
        <v>0</v>
      </c>
      <c r="BC27" s="476">
        <v>0</v>
      </c>
      <c r="BD27" s="476">
        <v>0</v>
      </c>
      <c r="BE27" s="476"/>
      <c r="BF27" s="476">
        <v>0</v>
      </c>
      <c r="BG27" s="476">
        <v>0</v>
      </c>
      <c r="BH27" s="476">
        <v>0</v>
      </c>
      <c r="BI27" s="478" t="s">
        <v>633</v>
      </c>
      <c r="BJ27" s="476">
        <v>0</v>
      </c>
      <c r="BK27" s="476">
        <v>0</v>
      </c>
      <c r="BL27" s="476">
        <v>0</v>
      </c>
      <c r="BM27" s="476"/>
      <c r="BN27" s="476">
        <v>0</v>
      </c>
      <c r="BO27" s="476">
        <v>0</v>
      </c>
      <c r="BP27" s="476">
        <v>0</v>
      </c>
      <c r="BQ27" s="476"/>
      <c r="BR27" s="476">
        <v>40853.762170000002</v>
      </c>
      <c r="BS27" s="476">
        <v>-17011.448989999997</v>
      </c>
      <c r="BT27" s="476">
        <v>23842.313179999997</v>
      </c>
      <c r="BU27" s="478" t="s">
        <v>633</v>
      </c>
      <c r="BV27" s="476">
        <v>33724.787770000003</v>
      </c>
      <c r="BW27" s="476">
        <v>-17011.448989999997</v>
      </c>
      <c r="BX27" s="476">
        <v>16713.338779999998</v>
      </c>
      <c r="BY27" s="476"/>
      <c r="BZ27" s="476">
        <v>40853.762170000002</v>
      </c>
      <c r="CA27" s="476">
        <v>-17011.448989999997</v>
      </c>
      <c r="CB27" s="476">
        <v>23842.313179999997</v>
      </c>
      <c r="CC27" s="473"/>
    </row>
    <row r="28" spans="1:81" s="24" customFormat="1" ht="9" customHeight="1">
      <c r="A28" s="478" t="s">
        <v>634</v>
      </c>
      <c r="B28" s="476">
        <v>0</v>
      </c>
      <c r="C28" s="476">
        <v>0</v>
      </c>
      <c r="D28" s="476">
        <v>0</v>
      </c>
      <c r="E28" s="476"/>
      <c r="F28" s="476">
        <v>0</v>
      </c>
      <c r="G28" s="476">
        <v>0</v>
      </c>
      <c r="H28" s="476">
        <v>0</v>
      </c>
      <c r="I28" s="476"/>
      <c r="J28" s="476">
        <v>0</v>
      </c>
      <c r="K28" s="476">
        <v>0</v>
      </c>
      <c r="L28" s="476">
        <v>0</v>
      </c>
      <c r="M28" s="478" t="s">
        <v>634</v>
      </c>
      <c r="N28" s="476">
        <v>1576.77432</v>
      </c>
      <c r="O28" s="476">
        <v>0</v>
      </c>
      <c r="P28" s="476">
        <v>1576.77432</v>
      </c>
      <c r="Q28" s="476"/>
      <c r="R28" s="476">
        <v>0</v>
      </c>
      <c r="S28" s="476">
        <v>0</v>
      </c>
      <c r="T28" s="476">
        <v>0</v>
      </c>
      <c r="U28" s="476"/>
      <c r="V28" s="476">
        <v>67593.687170000005</v>
      </c>
      <c r="W28" s="476">
        <v>0</v>
      </c>
      <c r="X28" s="476">
        <v>67593.687170000005</v>
      </c>
      <c r="Y28" s="478" t="s">
        <v>634</v>
      </c>
      <c r="Z28" s="476">
        <v>0</v>
      </c>
      <c r="AA28" s="476">
        <v>0</v>
      </c>
      <c r="AB28" s="476">
        <v>0</v>
      </c>
      <c r="AC28" s="476"/>
      <c r="AD28" s="476">
        <v>0</v>
      </c>
      <c r="AE28" s="476">
        <v>0</v>
      </c>
      <c r="AF28" s="476">
        <v>0</v>
      </c>
      <c r="AG28" s="476"/>
      <c r="AH28" s="476">
        <v>0</v>
      </c>
      <c r="AI28" s="476">
        <v>0</v>
      </c>
      <c r="AJ28" s="476">
        <v>0</v>
      </c>
      <c r="AK28" s="478" t="s">
        <v>634</v>
      </c>
      <c r="AL28" s="476">
        <v>0</v>
      </c>
      <c r="AM28" s="476">
        <v>0</v>
      </c>
      <c r="AN28" s="476">
        <v>0</v>
      </c>
      <c r="AO28" s="476"/>
      <c r="AP28" s="476">
        <v>51859.536359999998</v>
      </c>
      <c r="AQ28" s="476">
        <v>0</v>
      </c>
      <c r="AR28" s="476">
        <v>51859.536359999998</v>
      </c>
      <c r="AS28" s="476"/>
      <c r="AT28" s="476">
        <v>0</v>
      </c>
      <c r="AU28" s="476">
        <v>0</v>
      </c>
      <c r="AV28" s="476">
        <v>0</v>
      </c>
      <c r="AW28" s="478" t="s">
        <v>634</v>
      </c>
      <c r="AX28" s="476">
        <v>0</v>
      </c>
      <c r="AY28" s="476">
        <v>0</v>
      </c>
      <c r="AZ28" s="476">
        <v>0</v>
      </c>
      <c r="BA28" s="476"/>
      <c r="BB28" s="476">
        <v>0</v>
      </c>
      <c r="BC28" s="476">
        <v>0</v>
      </c>
      <c r="BD28" s="476">
        <v>0</v>
      </c>
      <c r="BE28" s="476"/>
      <c r="BF28" s="476">
        <v>0</v>
      </c>
      <c r="BG28" s="476">
        <v>0</v>
      </c>
      <c r="BH28" s="476">
        <v>0</v>
      </c>
      <c r="BI28" s="478" t="s">
        <v>634</v>
      </c>
      <c r="BJ28" s="476">
        <v>0</v>
      </c>
      <c r="BK28" s="476">
        <v>0</v>
      </c>
      <c r="BL28" s="476">
        <v>0</v>
      </c>
      <c r="BM28" s="476"/>
      <c r="BN28" s="476">
        <v>0</v>
      </c>
      <c r="BO28" s="476">
        <v>0</v>
      </c>
      <c r="BP28" s="476">
        <v>0</v>
      </c>
      <c r="BQ28" s="476"/>
      <c r="BR28" s="476">
        <v>121029.99785</v>
      </c>
      <c r="BS28" s="476">
        <v>0</v>
      </c>
      <c r="BT28" s="476">
        <v>121029.99785</v>
      </c>
      <c r="BU28" s="478" t="s">
        <v>634</v>
      </c>
      <c r="BV28" s="476">
        <v>0</v>
      </c>
      <c r="BW28" s="476">
        <v>0</v>
      </c>
      <c r="BX28" s="476">
        <v>0</v>
      </c>
      <c r="BY28" s="476"/>
      <c r="BZ28" s="476">
        <v>121029.99785</v>
      </c>
      <c r="CA28" s="476">
        <v>0</v>
      </c>
      <c r="CB28" s="476">
        <v>121029.99785</v>
      </c>
      <c r="CC28" s="473"/>
    </row>
    <row r="29" spans="1:81" s="24" customFormat="1" ht="9" customHeight="1">
      <c r="A29" s="478" t="s">
        <v>635</v>
      </c>
      <c r="B29" s="476">
        <v>84428.099419999999</v>
      </c>
      <c r="C29" s="476">
        <v>28535.887609999998</v>
      </c>
      <c r="D29" s="476">
        <v>112963.98703</v>
      </c>
      <c r="E29" s="476"/>
      <c r="F29" s="476">
        <v>4454.2182000000003</v>
      </c>
      <c r="G29" s="476">
        <v>830.51360999999997</v>
      </c>
      <c r="H29" s="476">
        <v>5284.7318099999993</v>
      </c>
      <c r="I29" s="476"/>
      <c r="J29" s="476">
        <v>169889.87023</v>
      </c>
      <c r="K29" s="476">
        <v>59167.213009999999</v>
      </c>
      <c r="L29" s="476">
        <v>229057.08324000001</v>
      </c>
      <c r="M29" s="478" t="s">
        <v>635</v>
      </c>
      <c r="N29" s="476">
        <v>16575.575929999999</v>
      </c>
      <c r="O29" s="476">
        <v>5069.5364400000008</v>
      </c>
      <c r="P29" s="476">
        <v>21645.112370000003</v>
      </c>
      <c r="Q29" s="476"/>
      <c r="R29" s="476">
        <v>10603.80581</v>
      </c>
      <c r="S29" s="476">
        <v>4047.9379199999998</v>
      </c>
      <c r="T29" s="476">
        <v>14651.74373</v>
      </c>
      <c r="U29" s="476"/>
      <c r="V29" s="476">
        <v>39939.287850000001</v>
      </c>
      <c r="W29" s="476">
        <v>19212.744340000001</v>
      </c>
      <c r="X29" s="476">
        <v>59152.032189999998</v>
      </c>
      <c r="Y29" s="478" t="s">
        <v>635</v>
      </c>
      <c r="Z29" s="476">
        <v>325.79854999999998</v>
      </c>
      <c r="AA29" s="476">
        <v>0</v>
      </c>
      <c r="AB29" s="476">
        <v>325.79854999999998</v>
      </c>
      <c r="AC29" s="476"/>
      <c r="AD29" s="476">
        <v>61090.583579999999</v>
      </c>
      <c r="AE29" s="476">
        <v>25684.953089999999</v>
      </c>
      <c r="AF29" s="476">
        <v>86775.536670000001</v>
      </c>
      <c r="AG29" s="476"/>
      <c r="AH29" s="476">
        <v>18764.931710000001</v>
      </c>
      <c r="AI29" s="476">
        <v>831.10108000000002</v>
      </c>
      <c r="AJ29" s="476">
        <v>19596.032789999997</v>
      </c>
      <c r="AK29" s="478" t="s">
        <v>635</v>
      </c>
      <c r="AL29" s="476">
        <v>4443.1704500000005</v>
      </c>
      <c r="AM29" s="476">
        <v>1104.7558100000001</v>
      </c>
      <c r="AN29" s="476">
        <v>5547.9262600000002</v>
      </c>
      <c r="AO29" s="476"/>
      <c r="AP29" s="476">
        <v>8147.8106600000001</v>
      </c>
      <c r="AQ29" s="476">
        <v>1344.3165900000001</v>
      </c>
      <c r="AR29" s="476">
        <v>9492.1272499999995</v>
      </c>
      <c r="AS29" s="476"/>
      <c r="AT29" s="476">
        <v>109.88630000000001</v>
      </c>
      <c r="AU29" s="476">
        <v>159.53360000000001</v>
      </c>
      <c r="AV29" s="476">
        <v>269.41990000000004</v>
      </c>
      <c r="AW29" s="478" t="s">
        <v>635</v>
      </c>
      <c r="AX29" s="476">
        <v>6877.5238899999995</v>
      </c>
      <c r="AY29" s="476">
        <v>33.397270000000006</v>
      </c>
      <c r="AZ29" s="476">
        <v>6910.9211599999999</v>
      </c>
      <c r="BA29" s="476"/>
      <c r="BB29" s="476">
        <v>4567.9444800000001</v>
      </c>
      <c r="BC29" s="476">
        <v>213.79551000000001</v>
      </c>
      <c r="BD29" s="476">
        <v>4781.73999</v>
      </c>
      <c r="BE29" s="476"/>
      <c r="BF29" s="476">
        <v>16.74578</v>
      </c>
      <c r="BG29" s="476">
        <v>20.288040000000002</v>
      </c>
      <c r="BH29" s="476">
        <v>37.033819999999999</v>
      </c>
      <c r="BI29" s="478" t="s">
        <v>635</v>
      </c>
      <c r="BJ29" s="476">
        <v>6.7666599999999999</v>
      </c>
      <c r="BK29" s="476">
        <v>6.6232799999999994</v>
      </c>
      <c r="BL29" s="476">
        <v>13.389940000000001</v>
      </c>
      <c r="BM29" s="476"/>
      <c r="BN29" s="476">
        <v>3.7382600000000004</v>
      </c>
      <c r="BO29" s="476">
        <v>8.5676300000000012</v>
      </c>
      <c r="BP29" s="476">
        <v>12.30589</v>
      </c>
      <c r="BQ29" s="476"/>
      <c r="BR29" s="476">
        <v>430245.75776000001</v>
      </c>
      <c r="BS29" s="476">
        <v>146271.16482999999</v>
      </c>
      <c r="BT29" s="476">
        <v>576516.92258999997</v>
      </c>
      <c r="BU29" s="478" t="s">
        <v>635</v>
      </c>
      <c r="BV29" s="476">
        <v>169889.87023</v>
      </c>
      <c r="BW29" s="476">
        <v>59167.213009999999</v>
      </c>
      <c r="BX29" s="476">
        <v>229057.08324000001</v>
      </c>
      <c r="BY29" s="476"/>
      <c r="BZ29" s="476">
        <v>430245.75776000001</v>
      </c>
      <c r="CA29" s="476">
        <v>146271.16482999999</v>
      </c>
      <c r="CB29" s="476">
        <v>576516.92258999997</v>
      </c>
      <c r="CC29" s="473"/>
    </row>
    <row r="30" spans="1:81" s="24" customFormat="1" ht="9" customHeight="1">
      <c r="A30" s="478" t="s">
        <v>625</v>
      </c>
      <c r="B30" s="476">
        <v>0</v>
      </c>
      <c r="C30" s="476">
        <v>0</v>
      </c>
      <c r="D30" s="476">
        <v>0</v>
      </c>
      <c r="E30" s="476"/>
      <c r="F30" s="476">
        <v>0</v>
      </c>
      <c r="G30" s="476">
        <v>0</v>
      </c>
      <c r="H30" s="476">
        <v>0</v>
      </c>
      <c r="I30" s="476"/>
      <c r="J30" s="476">
        <v>0</v>
      </c>
      <c r="K30" s="476">
        <v>0</v>
      </c>
      <c r="L30" s="476">
        <v>0</v>
      </c>
      <c r="M30" s="478" t="s">
        <v>625</v>
      </c>
      <c r="N30" s="476">
        <v>0</v>
      </c>
      <c r="O30" s="476">
        <v>0</v>
      </c>
      <c r="P30" s="476">
        <v>0</v>
      </c>
      <c r="Q30" s="476"/>
      <c r="R30" s="476">
        <v>0</v>
      </c>
      <c r="S30" s="476">
        <v>0</v>
      </c>
      <c r="T30" s="476">
        <v>0</v>
      </c>
      <c r="U30" s="476"/>
      <c r="V30" s="476">
        <v>0</v>
      </c>
      <c r="W30" s="476">
        <v>0</v>
      </c>
      <c r="X30" s="476">
        <v>0</v>
      </c>
      <c r="Y30" s="478" t="s">
        <v>625</v>
      </c>
      <c r="Z30" s="476">
        <v>0</v>
      </c>
      <c r="AA30" s="476">
        <v>0</v>
      </c>
      <c r="AB30" s="476">
        <v>0</v>
      </c>
      <c r="AC30" s="476"/>
      <c r="AD30" s="476">
        <v>0</v>
      </c>
      <c r="AE30" s="476">
        <v>0</v>
      </c>
      <c r="AF30" s="476">
        <v>0</v>
      </c>
      <c r="AG30" s="476"/>
      <c r="AH30" s="476">
        <v>-1534.99821</v>
      </c>
      <c r="AI30" s="476">
        <v>10243.512699999999</v>
      </c>
      <c r="AJ30" s="476">
        <v>8708.5144899999996</v>
      </c>
      <c r="AK30" s="478" t="s">
        <v>625</v>
      </c>
      <c r="AL30" s="476">
        <v>0</v>
      </c>
      <c r="AM30" s="476">
        <v>0</v>
      </c>
      <c r="AN30" s="476">
        <v>0</v>
      </c>
      <c r="AO30" s="476"/>
      <c r="AP30" s="476">
        <v>0</v>
      </c>
      <c r="AQ30" s="476">
        <v>0</v>
      </c>
      <c r="AR30" s="476">
        <v>0</v>
      </c>
      <c r="AS30" s="476"/>
      <c r="AT30" s="476">
        <v>0</v>
      </c>
      <c r="AU30" s="476">
        <v>0</v>
      </c>
      <c r="AV30" s="476">
        <v>0</v>
      </c>
      <c r="AW30" s="478" t="s">
        <v>625</v>
      </c>
      <c r="AX30" s="476">
        <v>0</v>
      </c>
      <c r="AY30" s="476">
        <v>0</v>
      </c>
      <c r="AZ30" s="476">
        <v>0</v>
      </c>
      <c r="BA30" s="476"/>
      <c r="BB30" s="476">
        <v>0</v>
      </c>
      <c r="BC30" s="476">
        <v>0</v>
      </c>
      <c r="BD30" s="476">
        <v>0</v>
      </c>
      <c r="BE30" s="476"/>
      <c r="BF30" s="476">
        <v>0</v>
      </c>
      <c r="BG30" s="476">
        <v>0</v>
      </c>
      <c r="BH30" s="476">
        <v>0</v>
      </c>
      <c r="BI30" s="478" t="s">
        <v>625</v>
      </c>
      <c r="BJ30" s="476">
        <v>0</v>
      </c>
      <c r="BK30" s="476">
        <v>0</v>
      </c>
      <c r="BL30" s="476">
        <v>0</v>
      </c>
      <c r="BM30" s="476"/>
      <c r="BN30" s="476">
        <v>0</v>
      </c>
      <c r="BO30" s="476">
        <v>0</v>
      </c>
      <c r="BP30" s="476">
        <v>0</v>
      </c>
      <c r="BQ30" s="476"/>
      <c r="BR30" s="476">
        <v>-1534.99821</v>
      </c>
      <c r="BS30" s="476">
        <v>10243.512699999999</v>
      </c>
      <c r="BT30" s="476">
        <v>8708.5144899999996</v>
      </c>
      <c r="BU30" s="478" t="s">
        <v>625</v>
      </c>
      <c r="BV30" s="476">
        <v>0</v>
      </c>
      <c r="BW30" s="476">
        <v>0</v>
      </c>
      <c r="BX30" s="476">
        <v>0</v>
      </c>
      <c r="BY30" s="476"/>
      <c r="BZ30" s="476">
        <v>-1534.99821</v>
      </c>
      <c r="CA30" s="476">
        <v>10243.512699999999</v>
      </c>
      <c r="CB30" s="476">
        <v>8708.5144899999996</v>
      </c>
      <c r="CC30" s="473"/>
    </row>
    <row r="31" spans="1:81" s="24" customFormat="1" ht="9" customHeight="1">
      <c r="A31" s="478" t="s">
        <v>636</v>
      </c>
      <c r="B31" s="476">
        <v>0</v>
      </c>
      <c r="C31" s="476">
        <v>108190.81979000001</v>
      </c>
      <c r="D31" s="476">
        <v>108190.81979000001</v>
      </c>
      <c r="E31" s="476"/>
      <c r="F31" s="476">
        <v>0</v>
      </c>
      <c r="G31" s="476">
        <v>0</v>
      </c>
      <c r="H31" s="476">
        <v>0</v>
      </c>
      <c r="I31" s="476"/>
      <c r="J31" s="476">
        <v>8947.3675399999993</v>
      </c>
      <c r="K31" s="476">
        <v>17640.235250000002</v>
      </c>
      <c r="L31" s="476">
        <v>26587.602790000001</v>
      </c>
      <c r="M31" s="478" t="s">
        <v>636</v>
      </c>
      <c r="N31" s="476">
        <v>0</v>
      </c>
      <c r="O31" s="476">
        <v>0</v>
      </c>
      <c r="P31" s="476">
        <v>0</v>
      </c>
      <c r="Q31" s="476"/>
      <c r="R31" s="476">
        <v>658.91118000000006</v>
      </c>
      <c r="S31" s="476">
        <v>1814.2258399999998</v>
      </c>
      <c r="T31" s="476">
        <v>2473.1370200000001</v>
      </c>
      <c r="U31" s="476"/>
      <c r="V31" s="476">
        <v>83.79558999999999</v>
      </c>
      <c r="W31" s="476">
        <v>0</v>
      </c>
      <c r="X31" s="476">
        <v>83.79558999999999</v>
      </c>
      <c r="Y31" s="478" t="s">
        <v>636</v>
      </c>
      <c r="Z31" s="476">
        <v>22999.534680000001</v>
      </c>
      <c r="AA31" s="476">
        <v>0</v>
      </c>
      <c r="AB31" s="476">
        <v>22999.534680000001</v>
      </c>
      <c r="AC31" s="476"/>
      <c r="AD31" s="476">
        <v>20048.192890000002</v>
      </c>
      <c r="AE31" s="476">
        <v>23661.805120000001</v>
      </c>
      <c r="AF31" s="476">
        <v>43709.998009999996</v>
      </c>
      <c r="AG31" s="476"/>
      <c r="AH31" s="476">
        <v>0</v>
      </c>
      <c r="AI31" s="476">
        <v>0</v>
      </c>
      <c r="AJ31" s="476">
        <v>0</v>
      </c>
      <c r="AK31" s="478" t="s">
        <v>636</v>
      </c>
      <c r="AL31" s="476">
        <v>5282.3034400000006</v>
      </c>
      <c r="AM31" s="476">
        <v>0</v>
      </c>
      <c r="AN31" s="476">
        <v>5282.3034400000006</v>
      </c>
      <c r="AO31" s="476"/>
      <c r="AP31" s="476">
        <v>0</v>
      </c>
      <c r="AQ31" s="476">
        <v>0</v>
      </c>
      <c r="AR31" s="476">
        <v>0</v>
      </c>
      <c r="AS31" s="476"/>
      <c r="AT31" s="476">
        <v>0</v>
      </c>
      <c r="AU31" s="476">
        <v>10.051069999999999</v>
      </c>
      <c r="AV31" s="476">
        <v>10.051069999999999</v>
      </c>
      <c r="AW31" s="478" t="s">
        <v>636</v>
      </c>
      <c r="AX31" s="476">
        <v>0</v>
      </c>
      <c r="AY31" s="476">
        <v>0</v>
      </c>
      <c r="AZ31" s="476">
        <v>0</v>
      </c>
      <c r="BA31" s="476"/>
      <c r="BB31" s="476">
        <v>0</v>
      </c>
      <c r="BC31" s="476">
        <v>0</v>
      </c>
      <c r="BD31" s="476">
        <v>0</v>
      </c>
      <c r="BE31" s="476"/>
      <c r="BF31" s="476">
        <v>0</v>
      </c>
      <c r="BG31" s="476">
        <v>0</v>
      </c>
      <c r="BH31" s="476">
        <v>0</v>
      </c>
      <c r="BI31" s="478" t="s">
        <v>636</v>
      </c>
      <c r="BJ31" s="476">
        <v>0</v>
      </c>
      <c r="BK31" s="476">
        <v>0</v>
      </c>
      <c r="BL31" s="476">
        <v>0</v>
      </c>
      <c r="BM31" s="476"/>
      <c r="BN31" s="476">
        <v>52899.193319999998</v>
      </c>
      <c r="BO31" s="476">
        <v>-51608.025600000001</v>
      </c>
      <c r="BP31" s="476">
        <v>1291.1677199999999</v>
      </c>
      <c r="BQ31" s="476"/>
      <c r="BR31" s="476">
        <v>110919.29863999999</v>
      </c>
      <c r="BS31" s="476">
        <v>99709.111470000003</v>
      </c>
      <c r="BT31" s="476">
        <v>210628.41010999997</v>
      </c>
      <c r="BU31" s="478" t="s">
        <v>636</v>
      </c>
      <c r="BV31" s="476">
        <v>8947.3675399999993</v>
      </c>
      <c r="BW31" s="476">
        <v>17640.235250000002</v>
      </c>
      <c r="BX31" s="476">
        <v>26587.602790000001</v>
      </c>
      <c r="BY31" s="476"/>
      <c r="BZ31" s="476">
        <v>110919.29863999999</v>
      </c>
      <c r="CA31" s="476">
        <v>99709.111470000003</v>
      </c>
      <c r="CB31" s="476">
        <v>210628.41010999997</v>
      </c>
      <c r="CC31" s="473"/>
    </row>
    <row r="32" spans="1:81" s="24" customFormat="1" ht="9" customHeight="1">
      <c r="A32" s="478" t="s">
        <v>541</v>
      </c>
      <c r="B32" s="476">
        <v>8413.0415199999989</v>
      </c>
      <c r="C32" s="476">
        <v>0</v>
      </c>
      <c r="D32" s="476">
        <v>8413.0415199999989</v>
      </c>
      <c r="E32" s="476"/>
      <c r="F32" s="476">
        <v>17.686150000000001</v>
      </c>
      <c r="G32" s="476">
        <v>0</v>
      </c>
      <c r="H32" s="476">
        <v>17.686150000000001</v>
      </c>
      <c r="I32" s="476"/>
      <c r="J32" s="476">
        <v>11242.89415</v>
      </c>
      <c r="K32" s="476">
        <v>4647.6633100000008</v>
      </c>
      <c r="L32" s="476">
        <v>15890.55746</v>
      </c>
      <c r="M32" s="478" t="s">
        <v>541</v>
      </c>
      <c r="N32" s="476">
        <v>39.70214</v>
      </c>
      <c r="O32" s="476">
        <v>5.0000000000000001E-4</v>
      </c>
      <c r="P32" s="476">
        <v>39.702640000000002</v>
      </c>
      <c r="Q32" s="476"/>
      <c r="R32" s="476">
        <v>12.585930000000001</v>
      </c>
      <c r="S32" s="476">
        <v>0</v>
      </c>
      <c r="T32" s="476">
        <v>12.585930000000001</v>
      </c>
      <c r="U32" s="476"/>
      <c r="V32" s="476">
        <v>34.327030000000001</v>
      </c>
      <c r="W32" s="476">
        <v>0.10793000000000001</v>
      </c>
      <c r="X32" s="476">
        <v>34.434959999999997</v>
      </c>
      <c r="Y32" s="478" t="s">
        <v>541</v>
      </c>
      <c r="Z32" s="476">
        <v>0</v>
      </c>
      <c r="AA32" s="476">
        <v>0</v>
      </c>
      <c r="AB32" s="476">
        <v>0</v>
      </c>
      <c r="AC32" s="476"/>
      <c r="AD32" s="476">
        <v>10279.832179999999</v>
      </c>
      <c r="AE32" s="476">
        <v>1549.5874300000003</v>
      </c>
      <c r="AF32" s="476">
        <v>11829.419609999999</v>
      </c>
      <c r="AG32" s="476"/>
      <c r="AH32" s="476">
        <v>1247.5530100000001</v>
      </c>
      <c r="AI32" s="476">
        <v>8.0000000000000007E-5</v>
      </c>
      <c r="AJ32" s="476">
        <v>1247.5530900000001</v>
      </c>
      <c r="AK32" s="478" t="s">
        <v>541</v>
      </c>
      <c r="AL32" s="476">
        <v>5.5361199999999995</v>
      </c>
      <c r="AM32" s="476">
        <v>8.3099999999999997E-3</v>
      </c>
      <c r="AN32" s="476">
        <v>5.5444300000000002</v>
      </c>
      <c r="AO32" s="476"/>
      <c r="AP32" s="476">
        <v>60.052500000000002</v>
      </c>
      <c r="AQ32" s="476">
        <v>0</v>
      </c>
      <c r="AR32" s="476">
        <v>60.052500000000002</v>
      </c>
      <c r="AS32" s="476"/>
      <c r="AT32" s="476">
        <v>29775.276030000001</v>
      </c>
      <c r="AU32" s="476">
        <v>0</v>
      </c>
      <c r="AV32" s="476">
        <v>29775.276030000001</v>
      </c>
      <c r="AW32" s="478" t="s">
        <v>541</v>
      </c>
      <c r="AX32" s="476">
        <v>46.971770000000006</v>
      </c>
      <c r="AY32" s="476">
        <v>0</v>
      </c>
      <c r="AZ32" s="476">
        <v>46.971770000000006</v>
      </c>
      <c r="BA32" s="476"/>
      <c r="BB32" s="476">
        <v>2324.4379199999998</v>
      </c>
      <c r="BC32" s="476">
        <v>0</v>
      </c>
      <c r="BD32" s="476">
        <v>2324.4379199999998</v>
      </c>
      <c r="BE32" s="476"/>
      <c r="BF32" s="476">
        <v>0</v>
      </c>
      <c r="BG32" s="476">
        <v>0</v>
      </c>
      <c r="BH32" s="476">
        <v>0</v>
      </c>
      <c r="BI32" s="478" t="s">
        <v>541</v>
      </c>
      <c r="BJ32" s="476">
        <v>0</v>
      </c>
      <c r="BK32" s="476">
        <v>0</v>
      </c>
      <c r="BL32" s="476">
        <v>0</v>
      </c>
      <c r="BM32" s="476"/>
      <c r="BN32" s="476">
        <v>0</v>
      </c>
      <c r="BO32" s="476">
        <v>0</v>
      </c>
      <c r="BP32" s="476">
        <v>0</v>
      </c>
      <c r="BQ32" s="476"/>
      <c r="BR32" s="476">
        <v>63499.896449999993</v>
      </c>
      <c r="BS32" s="476">
        <v>6197.3675600000015</v>
      </c>
      <c r="BT32" s="476">
        <v>69697.264009999999</v>
      </c>
      <c r="BU32" s="478" t="s">
        <v>541</v>
      </c>
      <c r="BV32" s="476">
        <v>11242.89415</v>
      </c>
      <c r="BW32" s="476">
        <v>4647.6633100000008</v>
      </c>
      <c r="BX32" s="476">
        <v>15890.55746</v>
      </c>
      <c r="BY32" s="476"/>
      <c r="BZ32" s="476">
        <v>63499.896449999993</v>
      </c>
      <c r="CA32" s="476">
        <v>6197.3675600000015</v>
      </c>
      <c r="CB32" s="476">
        <v>69697.264009999999</v>
      </c>
      <c r="CC32" s="473"/>
    </row>
    <row r="33" spans="1:83" s="24" customFormat="1" ht="5.0999999999999996" customHeight="1">
      <c r="A33" s="478"/>
      <c r="B33" s="476"/>
      <c r="C33" s="476"/>
      <c r="D33" s="476"/>
      <c r="E33" s="476"/>
      <c r="F33" s="476"/>
      <c r="G33" s="476"/>
      <c r="H33" s="476"/>
      <c r="I33" s="476"/>
      <c r="J33" s="476"/>
      <c r="K33" s="476"/>
      <c r="L33" s="476"/>
      <c r="M33" s="478"/>
      <c r="N33" s="476"/>
      <c r="O33" s="476"/>
      <c r="P33" s="476"/>
      <c r="Q33" s="476"/>
      <c r="R33" s="476"/>
      <c r="S33" s="476"/>
      <c r="T33" s="476"/>
      <c r="U33" s="476"/>
      <c r="V33" s="476"/>
      <c r="W33" s="476"/>
      <c r="X33" s="476"/>
      <c r="Y33" s="478"/>
      <c r="Z33" s="476"/>
      <c r="AA33" s="476"/>
      <c r="AB33" s="476"/>
      <c r="AC33" s="476"/>
      <c r="AD33" s="476"/>
      <c r="AE33" s="476"/>
      <c r="AF33" s="476"/>
      <c r="AG33" s="476"/>
      <c r="AH33" s="476"/>
      <c r="AI33" s="476"/>
      <c r="AJ33" s="476"/>
      <c r="AK33" s="478"/>
      <c r="AL33" s="476"/>
      <c r="AM33" s="476"/>
      <c r="AN33" s="476"/>
      <c r="AO33" s="476"/>
      <c r="AP33" s="476"/>
      <c r="AQ33" s="476"/>
      <c r="AR33" s="476"/>
      <c r="AS33" s="476"/>
      <c r="AT33" s="476"/>
      <c r="AU33" s="476"/>
      <c r="AV33" s="476"/>
      <c r="AW33" s="478"/>
      <c r="AX33" s="476"/>
      <c r="AY33" s="476"/>
      <c r="AZ33" s="476"/>
      <c r="BA33" s="476"/>
      <c r="BB33" s="476"/>
      <c r="BC33" s="476"/>
      <c r="BD33" s="476"/>
      <c r="BE33" s="476"/>
      <c r="BF33" s="476"/>
      <c r="BG33" s="476"/>
      <c r="BH33" s="476"/>
      <c r="BI33" s="478"/>
      <c r="BJ33" s="476"/>
      <c r="BK33" s="476"/>
      <c r="BL33" s="476"/>
      <c r="BM33" s="476"/>
      <c r="BN33" s="476"/>
      <c r="BO33" s="476"/>
      <c r="BP33" s="476"/>
      <c r="BQ33" s="476"/>
      <c r="BR33" s="476"/>
      <c r="BS33" s="476"/>
      <c r="BT33" s="476"/>
      <c r="BU33" s="478"/>
      <c r="BV33" s="476"/>
      <c r="BW33" s="476"/>
      <c r="BX33" s="476"/>
      <c r="BY33" s="476"/>
      <c r="BZ33" s="476"/>
      <c r="CA33" s="476"/>
      <c r="CB33" s="476"/>
      <c r="CC33" s="473"/>
    </row>
    <row r="34" spans="1:83" s="24" customFormat="1" ht="8.1" customHeight="1">
      <c r="A34" s="471" t="s">
        <v>637</v>
      </c>
      <c r="B34" s="472">
        <v>5359131.3522600001</v>
      </c>
      <c r="C34" s="472">
        <v>1276239.7302600001</v>
      </c>
      <c r="D34" s="472">
        <v>6635371.0825200006</v>
      </c>
      <c r="E34" s="472"/>
      <c r="F34" s="472">
        <v>146127.15940999999</v>
      </c>
      <c r="G34" s="472">
        <v>10905.258900000001</v>
      </c>
      <c r="H34" s="472">
        <v>157032.41831000001</v>
      </c>
      <c r="I34" s="472"/>
      <c r="J34" s="472">
        <v>8846363.4251200017</v>
      </c>
      <c r="K34" s="472">
        <v>3992001.98025</v>
      </c>
      <c r="L34" s="472">
        <v>12838365.405370001</v>
      </c>
      <c r="M34" s="471" t="s">
        <v>637</v>
      </c>
      <c r="N34" s="472">
        <v>480375.64457</v>
      </c>
      <c r="O34" s="472">
        <v>94389.335189999998</v>
      </c>
      <c r="P34" s="472">
        <v>574764.97976000002</v>
      </c>
      <c r="Q34" s="472"/>
      <c r="R34" s="472">
        <v>501656.67232000001</v>
      </c>
      <c r="S34" s="472">
        <v>303537.90198000002</v>
      </c>
      <c r="T34" s="472">
        <v>805194.57429999998</v>
      </c>
      <c r="U34" s="472"/>
      <c r="V34" s="472">
        <v>3135153.9127699998</v>
      </c>
      <c r="W34" s="472">
        <v>430633.95769999997</v>
      </c>
      <c r="X34" s="472">
        <v>3565787.87047</v>
      </c>
      <c r="Y34" s="471" t="s">
        <v>637</v>
      </c>
      <c r="Z34" s="472">
        <v>325276.54270999995</v>
      </c>
      <c r="AA34" s="472">
        <v>300703.65450999996</v>
      </c>
      <c r="AB34" s="472">
        <v>625980.19721999997</v>
      </c>
      <c r="AC34" s="472"/>
      <c r="AD34" s="472">
        <v>3816921.5675400002</v>
      </c>
      <c r="AE34" s="472">
        <v>540949.24758000008</v>
      </c>
      <c r="AF34" s="472">
        <v>4357870.8151199995</v>
      </c>
      <c r="AG34" s="472"/>
      <c r="AH34" s="472">
        <v>2381784.1132800002</v>
      </c>
      <c r="AI34" s="472">
        <v>-26722.008899999997</v>
      </c>
      <c r="AJ34" s="472">
        <v>2355062.1043799999</v>
      </c>
      <c r="AK34" s="471" t="s">
        <v>637</v>
      </c>
      <c r="AL34" s="472">
        <v>103682.77583</v>
      </c>
      <c r="AM34" s="472">
        <v>50664.102960000004</v>
      </c>
      <c r="AN34" s="472">
        <v>154346.87878999999</v>
      </c>
      <c r="AO34" s="472"/>
      <c r="AP34" s="472">
        <v>935098.78921000008</v>
      </c>
      <c r="AQ34" s="472">
        <v>23249.13898</v>
      </c>
      <c r="AR34" s="472">
        <v>958347.92819000001</v>
      </c>
      <c r="AS34" s="472"/>
      <c r="AT34" s="472">
        <v>146788.79913</v>
      </c>
      <c r="AU34" s="472">
        <v>331427.53570999997</v>
      </c>
      <c r="AV34" s="472">
        <v>478216.33483999997</v>
      </c>
      <c r="AW34" s="471" t="s">
        <v>637</v>
      </c>
      <c r="AX34" s="472">
        <v>356515.71266000002</v>
      </c>
      <c r="AY34" s="472">
        <v>474.07110999999998</v>
      </c>
      <c r="AZ34" s="472">
        <v>356989.78376999998</v>
      </c>
      <c r="BA34" s="472"/>
      <c r="BB34" s="472">
        <v>191648.99028</v>
      </c>
      <c r="BC34" s="472">
        <v>7363.4453700000004</v>
      </c>
      <c r="BD34" s="472">
        <v>199012.43565</v>
      </c>
      <c r="BE34" s="472"/>
      <c r="BF34" s="472">
        <v>30990.972559999998</v>
      </c>
      <c r="BG34" s="472">
        <v>26999.0304</v>
      </c>
      <c r="BH34" s="472">
        <v>57990.002959999998</v>
      </c>
      <c r="BI34" s="471" t="s">
        <v>637</v>
      </c>
      <c r="BJ34" s="472">
        <v>19509.121300000003</v>
      </c>
      <c r="BK34" s="472">
        <v>31202.475449999998</v>
      </c>
      <c r="BL34" s="472">
        <v>50711.596749999997</v>
      </c>
      <c r="BM34" s="472"/>
      <c r="BN34" s="472">
        <v>-23531.544719999998</v>
      </c>
      <c r="BO34" s="472">
        <v>87249.522799999992</v>
      </c>
      <c r="BP34" s="472">
        <v>63717.978080000001</v>
      </c>
      <c r="BQ34" s="472"/>
      <c r="BR34" s="472">
        <v>26753494.00623</v>
      </c>
      <c r="BS34" s="472">
        <v>7481268.3802499995</v>
      </c>
      <c r="BT34" s="472">
        <v>34234762.386479989</v>
      </c>
      <c r="BU34" s="471" t="s">
        <v>637</v>
      </c>
      <c r="BV34" s="472">
        <v>8846363.4251200017</v>
      </c>
      <c r="BW34" s="472">
        <v>4024733.9955700003</v>
      </c>
      <c r="BX34" s="472">
        <v>12871097.42069</v>
      </c>
      <c r="BY34" s="472"/>
      <c r="BZ34" s="472">
        <v>26753494.006230004</v>
      </c>
      <c r="CA34" s="472">
        <v>7514000.3955699997</v>
      </c>
      <c r="CB34" s="472">
        <v>34267494.401799992</v>
      </c>
      <c r="CC34" s="473"/>
    </row>
    <row r="35" spans="1:83" s="18" customFormat="1" ht="5.0999999999999996" customHeight="1">
      <c r="A35" s="479"/>
      <c r="B35" s="480"/>
      <c r="C35" s="480"/>
      <c r="D35" s="480"/>
      <c r="E35" s="480"/>
      <c r="F35" s="480"/>
      <c r="G35" s="480"/>
      <c r="H35" s="480"/>
      <c r="I35" s="480"/>
      <c r="J35" s="480"/>
      <c r="K35" s="480"/>
      <c r="L35" s="480"/>
      <c r="M35" s="479"/>
      <c r="N35" s="480"/>
      <c r="O35" s="480"/>
      <c r="P35" s="480"/>
      <c r="Q35" s="480"/>
      <c r="R35" s="480"/>
      <c r="S35" s="480"/>
      <c r="T35" s="480"/>
      <c r="U35" s="480"/>
      <c r="V35" s="480"/>
      <c r="W35" s="480"/>
      <c r="X35" s="480"/>
      <c r="Y35" s="479"/>
      <c r="Z35" s="480"/>
      <c r="AA35" s="480"/>
      <c r="AB35" s="480"/>
      <c r="AC35" s="480"/>
      <c r="AD35" s="480"/>
      <c r="AE35" s="480"/>
      <c r="AF35" s="480"/>
      <c r="AG35" s="480"/>
      <c r="AH35" s="480"/>
      <c r="AI35" s="480"/>
      <c r="AJ35" s="480"/>
      <c r="AK35" s="479"/>
      <c r="AL35" s="480"/>
      <c r="AM35" s="480"/>
      <c r="AN35" s="480"/>
      <c r="AO35" s="480"/>
      <c r="AP35" s="480"/>
      <c r="AQ35" s="480"/>
      <c r="AR35" s="480"/>
      <c r="AS35" s="480"/>
      <c r="AT35" s="480"/>
      <c r="AU35" s="480"/>
      <c r="AV35" s="480"/>
      <c r="AW35" s="479"/>
      <c r="AX35" s="480"/>
      <c r="AY35" s="480"/>
      <c r="AZ35" s="480"/>
      <c r="BA35" s="480"/>
      <c r="BB35" s="480"/>
      <c r="BC35" s="480"/>
      <c r="BD35" s="480"/>
      <c r="BE35" s="480"/>
      <c r="BF35" s="480"/>
      <c r="BG35" s="480"/>
      <c r="BH35" s="480"/>
      <c r="BI35" s="479"/>
      <c r="BJ35" s="480"/>
      <c r="BK35" s="480"/>
      <c r="BL35" s="480"/>
      <c r="BM35" s="480"/>
      <c r="BN35" s="480"/>
      <c r="BO35" s="480"/>
      <c r="BP35" s="480"/>
      <c r="BQ35" s="480"/>
      <c r="BR35" s="480"/>
      <c r="BS35" s="480"/>
      <c r="BT35" s="480"/>
      <c r="BU35" s="479"/>
      <c r="BV35" s="480"/>
      <c r="BW35" s="480"/>
      <c r="BX35" s="480"/>
      <c r="BY35" s="480"/>
      <c r="BZ35" s="480"/>
      <c r="CA35" s="480"/>
      <c r="CB35" s="480"/>
    </row>
    <row r="36" spans="1:83" s="24" customFormat="1" ht="8.1" customHeight="1">
      <c r="A36" s="539" t="s">
        <v>638</v>
      </c>
      <c r="B36" s="472">
        <v>2107039.4329300001</v>
      </c>
      <c r="C36" s="472">
        <v>122503.11725</v>
      </c>
      <c r="D36" s="472">
        <v>2229542.5501799998</v>
      </c>
      <c r="E36" s="472"/>
      <c r="F36" s="472">
        <v>52008.585420000003</v>
      </c>
      <c r="G36" s="472">
        <v>5009.8568399999995</v>
      </c>
      <c r="H36" s="472">
        <v>57018.442259999996</v>
      </c>
      <c r="I36" s="472"/>
      <c r="J36" s="472">
        <v>2431795.5729200002</v>
      </c>
      <c r="K36" s="472">
        <v>149345.04850999999</v>
      </c>
      <c r="L36" s="472">
        <v>2581140.6214299998</v>
      </c>
      <c r="M36" s="539" t="s">
        <v>638</v>
      </c>
      <c r="N36" s="472">
        <v>512312.74789999996</v>
      </c>
      <c r="O36" s="472">
        <v>63611.480609999999</v>
      </c>
      <c r="P36" s="472">
        <v>575924.22851000004</v>
      </c>
      <c r="Q36" s="472"/>
      <c r="R36" s="472">
        <v>223188.23379</v>
      </c>
      <c r="S36" s="472">
        <v>24464.058109999998</v>
      </c>
      <c r="T36" s="472">
        <v>247652.29190000001</v>
      </c>
      <c r="U36" s="472"/>
      <c r="V36" s="472">
        <v>966597.55230999994</v>
      </c>
      <c r="W36" s="472">
        <v>179253.49228999999</v>
      </c>
      <c r="X36" s="472">
        <v>1145851.0445999999</v>
      </c>
      <c r="Y36" s="539" t="s">
        <v>638</v>
      </c>
      <c r="Z36" s="472">
        <v>-4330.3203300000005</v>
      </c>
      <c r="AA36" s="472">
        <v>2208.1393599999997</v>
      </c>
      <c r="AB36" s="472">
        <v>-2122.1809700000003</v>
      </c>
      <c r="AC36" s="472"/>
      <c r="AD36" s="472">
        <v>1782387.5879600001</v>
      </c>
      <c r="AE36" s="472">
        <v>-6601.4528399999999</v>
      </c>
      <c r="AF36" s="472">
        <v>1775786.13512</v>
      </c>
      <c r="AG36" s="472"/>
      <c r="AH36" s="472">
        <v>709203.29782000009</v>
      </c>
      <c r="AI36" s="472">
        <v>-1731.0382299999999</v>
      </c>
      <c r="AJ36" s="472">
        <v>707472.25959000003</v>
      </c>
      <c r="AK36" s="539" t="s">
        <v>638</v>
      </c>
      <c r="AL36" s="472">
        <v>35766.035950000005</v>
      </c>
      <c r="AM36" s="472">
        <v>-45037.345020000001</v>
      </c>
      <c r="AN36" s="472">
        <v>-9271.3090700000012</v>
      </c>
      <c r="AO36" s="472"/>
      <c r="AP36" s="472">
        <v>561665.64113999996</v>
      </c>
      <c r="AQ36" s="472">
        <v>-55.624270000000003</v>
      </c>
      <c r="AR36" s="472">
        <v>561610.01687000005</v>
      </c>
      <c r="AS36" s="472"/>
      <c r="AT36" s="472">
        <v>83200.715629999992</v>
      </c>
      <c r="AU36" s="472">
        <v>0</v>
      </c>
      <c r="AV36" s="472">
        <v>83200.715629999992</v>
      </c>
      <c r="AW36" s="539" t="s">
        <v>638</v>
      </c>
      <c r="AX36" s="472">
        <v>244260.05588999999</v>
      </c>
      <c r="AY36" s="472">
        <v>0</v>
      </c>
      <c r="AZ36" s="472">
        <v>244260.05588999999</v>
      </c>
      <c r="BA36" s="472"/>
      <c r="BB36" s="472">
        <v>108259.31712000001</v>
      </c>
      <c r="BC36" s="472">
        <v>-439.75912</v>
      </c>
      <c r="BD36" s="472">
        <v>107819.558</v>
      </c>
      <c r="BE36" s="472"/>
      <c r="BF36" s="472">
        <v>-136.91476</v>
      </c>
      <c r="BG36" s="472">
        <v>-112.90423</v>
      </c>
      <c r="BH36" s="472">
        <v>-249.81898999999999</v>
      </c>
      <c r="BI36" s="539" t="s">
        <v>638</v>
      </c>
      <c r="BJ36" s="472">
        <v>301.05387999999999</v>
      </c>
      <c r="BK36" s="472">
        <v>-422.67529000000002</v>
      </c>
      <c r="BL36" s="472">
        <v>-121.62141</v>
      </c>
      <c r="BM36" s="472"/>
      <c r="BN36" s="472">
        <v>1584.1362799999999</v>
      </c>
      <c r="BO36" s="472">
        <v>8251.8021499999995</v>
      </c>
      <c r="BP36" s="472">
        <v>9835.9384300000002</v>
      </c>
      <c r="BQ36" s="472"/>
      <c r="BR36" s="472">
        <v>9815102.731850002</v>
      </c>
      <c r="BS36" s="472">
        <v>500246.19612000004</v>
      </c>
      <c r="BT36" s="472">
        <v>10315348.92797</v>
      </c>
      <c r="BU36" s="539" t="s">
        <v>638</v>
      </c>
      <c r="BV36" s="472">
        <v>2431795.5729200002</v>
      </c>
      <c r="BW36" s="472">
        <v>149345.04850999999</v>
      </c>
      <c r="BX36" s="472">
        <v>2581140.6214299998</v>
      </c>
      <c r="BY36" s="472"/>
      <c r="BZ36" s="472">
        <v>9815102.731850002</v>
      </c>
      <c r="CA36" s="472">
        <v>500246.19612000004</v>
      </c>
      <c r="CB36" s="472">
        <v>10315348.92797</v>
      </c>
      <c r="CC36" s="473"/>
    </row>
    <row r="37" spans="1:83" s="18" customFormat="1" ht="5.0999999999999996" customHeight="1">
      <c r="A37" s="478"/>
      <c r="B37" s="480"/>
      <c r="C37" s="480"/>
      <c r="D37" s="480"/>
      <c r="E37" s="480"/>
      <c r="F37" s="480"/>
      <c r="G37" s="480"/>
      <c r="H37" s="480"/>
      <c r="I37" s="480"/>
      <c r="J37" s="480"/>
      <c r="K37" s="480"/>
      <c r="L37" s="480"/>
      <c r="M37" s="478"/>
      <c r="N37" s="480"/>
      <c r="O37" s="480"/>
      <c r="P37" s="480"/>
      <c r="Q37" s="480"/>
      <c r="R37" s="480"/>
      <c r="S37" s="480"/>
      <c r="T37" s="480"/>
      <c r="U37" s="480"/>
      <c r="V37" s="480"/>
      <c r="W37" s="480"/>
      <c r="X37" s="480"/>
      <c r="Y37" s="478"/>
      <c r="Z37" s="480"/>
      <c r="AA37" s="480"/>
      <c r="AB37" s="480"/>
      <c r="AC37" s="480"/>
      <c r="AD37" s="480"/>
      <c r="AE37" s="480"/>
      <c r="AF37" s="480"/>
      <c r="AG37" s="480"/>
      <c r="AH37" s="480"/>
      <c r="AI37" s="480"/>
      <c r="AJ37" s="480"/>
      <c r="AK37" s="478"/>
      <c r="AL37" s="480"/>
      <c r="AM37" s="480"/>
      <c r="AN37" s="480"/>
      <c r="AO37" s="480"/>
      <c r="AP37" s="480"/>
      <c r="AQ37" s="480"/>
      <c r="AR37" s="480"/>
      <c r="AS37" s="480"/>
      <c r="AT37" s="480"/>
      <c r="AU37" s="480"/>
      <c r="AV37" s="480"/>
      <c r="AW37" s="478"/>
      <c r="AX37" s="480"/>
      <c r="AY37" s="480"/>
      <c r="AZ37" s="480"/>
      <c r="BA37" s="480"/>
      <c r="BB37" s="480"/>
      <c r="BC37" s="480"/>
      <c r="BD37" s="480"/>
      <c r="BE37" s="480"/>
      <c r="BF37" s="480"/>
      <c r="BG37" s="480"/>
      <c r="BH37" s="480"/>
      <c r="BI37" s="478"/>
      <c r="BJ37" s="480"/>
      <c r="BK37" s="480"/>
      <c r="BL37" s="480"/>
      <c r="BM37" s="480"/>
      <c r="BN37" s="480"/>
      <c r="BO37" s="480"/>
      <c r="BP37" s="480"/>
      <c r="BQ37" s="480"/>
      <c r="BR37" s="480"/>
      <c r="BS37" s="480"/>
      <c r="BT37" s="480"/>
      <c r="BU37" s="478"/>
      <c r="BV37" s="480"/>
      <c r="BW37" s="480"/>
      <c r="BX37" s="480"/>
      <c r="BY37" s="480"/>
      <c r="BZ37" s="480"/>
      <c r="CA37" s="480"/>
      <c r="CB37" s="480"/>
    </row>
    <row r="38" spans="1:83" s="24" customFormat="1" ht="8.1" customHeight="1">
      <c r="A38" s="471" t="s">
        <v>639</v>
      </c>
      <c r="B38" s="472">
        <v>3252091.9193299999</v>
      </c>
      <c r="C38" s="472">
        <v>1153736.61301</v>
      </c>
      <c r="D38" s="472">
        <v>4405828.5323400004</v>
      </c>
      <c r="E38" s="472"/>
      <c r="F38" s="472">
        <v>94118.57398999999</v>
      </c>
      <c r="G38" s="472">
        <v>5895.4020600000003</v>
      </c>
      <c r="H38" s="472">
        <v>100013.97605</v>
      </c>
      <c r="I38" s="472"/>
      <c r="J38" s="472">
        <v>6414567.8521999996</v>
      </c>
      <c r="K38" s="472">
        <v>3842656.9317399999</v>
      </c>
      <c r="L38" s="472">
        <v>10257224.78394</v>
      </c>
      <c r="M38" s="471" t="s">
        <v>639</v>
      </c>
      <c r="N38" s="472">
        <v>-31937.103329999998</v>
      </c>
      <c r="O38" s="472">
        <v>30777.854579999999</v>
      </c>
      <c r="P38" s="472">
        <v>-1159.24875</v>
      </c>
      <c r="Q38" s="472"/>
      <c r="R38" s="472">
        <v>278468.43852999998</v>
      </c>
      <c r="S38" s="472">
        <v>279073.84386999998</v>
      </c>
      <c r="T38" s="472">
        <v>557542.28240000003</v>
      </c>
      <c r="U38" s="472"/>
      <c r="V38" s="472">
        <v>2168556.3604600001</v>
      </c>
      <c r="W38" s="472">
        <v>251380.46541</v>
      </c>
      <c r="X38" s="472">
        <v>2419936.8258699998</v>
      </c>
      <c r="Y38" s="471" t="s">
        <v>639</v>
      </c>
      <c r="Z38" s="472">
        <v>329606.86304000003</v>
      </c>
      <c r="AA38" s="472">
        <v>298495.51514999999</v>
      </c>
      <c r="AB38" s="472">
        <v>628102.37819000008</v>
      </c>
      <c r="AC38" s="472"/>
      <c r="AD38" s="472">
        <v>2034533.9795799998</v>
      </c>
      <c r="AE38" s="472">
        <v>547550.70042000001</v>
      </c>
      <c r="AF38" s="472">
        <v>2582084.6800000002</v>
      </c>
      <c r="AG38" s="472"/>
      <c r="AH38" s="472">
        <v>1672580.81546</v>
      </c>
      <c r="AI38" s="472">
        <v>-24990.970670000002</v>
      </c>
      <c r="AJ38" s="472">
        <v>1647589.84479</v>
      </c>
      <c r="AK38" s="471" t="s">
        <v>639</v>
      </c>
      <c r="AL38" s="472">
        <v>67916.739879999994</v>
      </c>
      <c r="AM38" s="472">
        <v>95701.447979999997</v>
      </c>
      <c r="AN38" s="472">
        <v>163618.18786000001</v>
      </c>
      <c r="AO38" s="472"/>
      <c r="AP38" s="472">
        <v>373433.14807</v>
      </c>
      <c r="AQ38" s="472">
        <v>23304.76325</v>
      </c>
      <c r="AR38" s="472">
        <v>396737.91132000001</v>
      </c>
      <c r="AS38" s="472"/>
      <c r="AT38" s="472">
        <v>63588.083500000001</v>
      </c>
      <c r="AU38" s="472">
        <v>331427.53570999997</v>
      </c>
      <c r="AV38" s="472">
        <v>395015.61920999998</v>
      </c>
      <c r="AW38" s="471" t="s">
        <v>639</v>
      </c>
      <c r="AX38" s="472">
        <v>112255.65677</v>
      </c>
      <c r="AY38" s="472">
        <v>474.07110999999998</v>
      </c>
      <c r="AZ38" s="472">
        <v>112729.72787999999</v>
      </c>
      <c r="BA38" s="472"/>
      <c r="BB38" s="472">
        <v>83389.673159999991</v>
      </c>
      <c r="BC38" s="472">
        <v>7803.2044900000001</v>
      </c>
      <c r="BD38" s="472">
        <v>91192.877650000009</v>
      </c>
      <c r="BE38" s="472"/>
      <c r="BF38" s="472">
        <v>31127.887320000002</v>
      </c>
      <c r="BG38" s="472">
        <v>27111.93463</v>
      </c>
      <c r="BH38" s="472">
        <v>58239.821950000005</v>
      </c>
      <c r="BI38" s="471" t="s">
        <v>639</v>
      </c>
      <c r="BJ38" s="472">
        <v>19208.067420000003</v>
      </c>
      <c r="BK38" s="472">
        <v>31625.150739999997</v>
      </c>
      <c r="BL38" s="472">
        <v>50833.218159999997</v>
      </c>
      <c r="BM38" s="472"/>
      <c r="BN38" s="472">
        <v>-25115.681</v>
      </c>
      <c r="BO38" s="472">
        <v>78997.720650000003</v>
      </c>
      <c r="BP38" s="472">
        <v>53882.039649999999</v>
      </c>
      <c r="BQ38" s="472"/>
      <c r="BR38" s="472">
        <v>16938391.274379998</v>
      </c>
      <c r="BS38" s="472">
        <v>6981022.18413</v>
      </c>
      <c r="BT38" s="472">
        <v>23919413.458510004</v>
      </c>
      <c r="BU38" s="471" t="s">
        <v>639</v>
      </c>
      <c r="BV38" s="472">
        <v>6414567.8521999996</v>
      </c>
      <c r="BW38" s="472">
        <v>3875388.9470600002</v>
      </c>
      <c r="BX38" s="472">
        <v>10289956.79926</v>
      </c>
      <c r="BY38" s="472"/>
      <c r="BZ38" s="472">
        <v>16938391.274379998</v>
      </c>
      <c r="CA38" s="472">
        <v>7013754.1994500002</v>
      </c>
      <c r="CB38" s="472">
        <v>23952145.473830003</v>
      </c>
      <c r="CC38" s="473"/>
      <c r="CD38" s="473"/>
      <c r="CE38" s="473"/>
    </row>
    <row r="39" spans="1:83" s="18" customFormat="1" ht="5.0999999999999996" customHeight="1">
      <c r="A39" s="479"/>
      <c r="B39" s="480"/>
      <c r="C39" s="480"/>
      <c r="D39" s="480"/>
      <c r="E39" s="480"/>
      <c r="F39" s="480"/>
      <c r="G39" s="480"/>
      <c r="H39" s="480"/>
      <c r="I39" s="480"/>
      <c r="J39" s="480"/>
      <c r="K39" s="480"/>
      <c r="L39" s="480"/>
      <c r="M39" s="479"/>
      <c r="N39" s="480"/>
      <c r="O39" s="480"/>
      <c r="P39" s="480"/>
      <c r="Q39" s="480"/>
      <c r="R39" s="480"/>
      <c r="S39" s="480"/>
      <c r="T39" s="480"/>
      <c r="U39" s="480"/>
      <c r="V39" s="480"/>
      <c r="W39" s="480"/>
      <c r="X39" s="480"/>
      <c r="Y39" s="479"/>
      <c r="Z39" s="480"/>
      <c r="AA39" s="480"/>
      <c r="AB39" s="480"/>
      <c r="AC39" s="480"/>
      <c r="AD39" s="480"/>
      <c r="AE39" s="480"/>
      <c r="AF39" s="480"/>
      <c r="AG39" s="480"/>
      <c r="AH39" s="480"/>
      <c r="AI39" s="480"/>
      <c r="AJ39" s="480"/>
      <c r="AK39" s="479"/>
      <c r="AL39" s="480"/>
      <c r="AM39" s="480"/>
      <c r="AN39" s="480"/>
      <c r="AO39" s="480"/>
      <c r="AP39" s="480"/>
      <c r="AQ39" s="480"/>
      <c r="AR39" s="480"/>
      <c r="AS39" s="480"/>
      <c r="AT39" s="480"/>
      <c r="AU39" s="480"/>
      <c r="AV39" s="480"/>
      <c r="AW39" s="479"/>
      <c r="AX39" s="480"/>
      <c r="AY39" s="480"/>
      <c r="AZ39" s="480"/>
      <c r="BA39" s="480"/>
      <c r="BB39" s="480"/>
      <c r="BC39" s="480"/>
      <c r="BD39" s="480"/>
      <c r="BE39" s="480"/>
      <c r="BF39" s="480"/>
      <c r="BG39" s="480"/>
      <c r="BH39" s="480"/>
      <c r="BI39" s="479"/>
      <c r="BJ39" s="480"/>
      <c r="BK39" s="480"/>
      <c r="BL39" s="480"/>
      <c r="BM39" s="480"/>
      <c r="BN39" s="480"/>
      <c r="BO39" s="480"/>
      <c r="BP39" s="480"/>
      <c r="BQ39" s="480"/>
      <c r="BR39" s="480"/>
      <c r="BS39" s="480"/>
      <c r="BT39" s="480"/>
      <c r="BU39" s="479"/>
      <c r="BV39" s="480"/>
      <c r="BW39" s="480"/>
      <c r="BX39" s="480"/>
      <c r="BY39" s="480"/>
      <c r="BZ39" s="480"/>
      <c r="CA39" s="480"/>
      <c r="CB39" s="480"/>
    </row>
    <row r="40" spans="1:83" s="24" customFormat="1" ht="8.1" customHeight="1">
      <c r="A40" s="471" t="s">
        <v>640</v>
      </c>
      <c r="B40" s="472">
        <v>999741.02623000008</v>
      </c>
      <c r="C40" s="472">
        <v>818587.52005999989</v>
      </c>
      <c r="D40" s="472">
        <v>1818328.54629</v>
      </c>
      <c r="E40" s="472"/>
      <c r="F40" s="472">
        <v>15519.058999999999</v>
      </c>
      <c r="G40" s="472">
        <v>1610.6044899999999</v>
      </c>
      <c r="H40" s="472">
        <v>17129.663489999999</v>
      </c>
      <c r="I40" s="472"/>
      <c r="J40" s="472">
        <v>2646039.1219499996</v>
      </c>
      <c r="K40" s="472">
        <v>1205984.85467</v>
      </c>
      <c r="L40" s="472">
        <v>3852023.9766199999</v>
      </c>
      <c r="M40" s="471" t="s">
        <v>640</v>
      </c>
      <c r="N40" s="472">
        <v>144466.52374999999</v>
      </c>
      <c r="O40" s="472">
        <v>27919.442289999999</v>
      </c>
      <c r="P40" s="472">
        <v>172385.96604</v>
      </c>
      <c r="Q40" s="472"/>
      <c r="R40" s="472">
        <v>141593.27802999999</v>
      </c>
      <c r="S40" s="472">
        <v>88621.122409999996</v>
      </c>
      <c r="T40" s="472">
        <v>230214.40044</v>
      </c>
      <c r="U40" s="472"/>
      <c r="V40" s="472">
        <v>571272.55319000001</v>
      </c>
      <c r="W40" s="472">
        <v>372241.55001999997</v>
      </c>
      <c r="X40" s="472">
        <v>943514.10321000009</v>
      </c>
      <c r="Y40" s="471" t="s">
        <v>640</v>
      </c>
      <c r="Z40" s="472">
        <v>197367.05802</v>
      </c>
      <c r="AA40" s="472">
        <v>13470.857970000001</v>
      </c>
      <c r="AB40" s="472">
        <v>210837.91599000001</v>
      </c>
      <c r="AC40" s="472"/>
      <c r="AD40" s="472">
        <v>807310.19630999991</v>
      </c>
      <c r="AE40" s="472">
        <v>363362.09016000002</v>
      </c>
      <c r="AF40" s="472">
        <v>1170672.2864699999</v>
      </c>
      <c r="AG40" s="472"/>
      <c r="AH40" s="472">
        <v>121915.74644</v>
      </c>
      <c r="AI40" s="472">
        <v>342.13400999999999</v>
      </c>
      <c r="AJ40" s="472">
        <v>122257.88045</v>
      </c>
      <c r="AK40" s="471" t="s">
        <v>640</v>
      </c>
      <c r="AL40" s="472">
        <v>15768.50063</v>
      </c>
      <c r="AM40" s="472">
        <v>2754.2679500000004</v>
      </c>
      <c r="AN40" s="472">
        <v>18522.76858</v>
      </c>
      <c r="AO40" s="472"/>
      <c r="AP40" s="472">
        <v>307036.52989000001</v>
      </c>
      <c r="AQ40" s="472">
        <v>8166.3642399999999</v>
      </c>
      <c r="AR40" s="472">
        <v>315202.89412999997</v>
      </c>
      <c r="AS40" s="472"/>
      <c r="AT40" s="472">
        <v>35581.335429999999</v>
      </c>
      <c r="AU40" s="472">
        <v>108497.45125</v>
      </c>
      <c r="AV40" s="472">
        <v>144078.78668000002</v>
      </c>
      <c r="AW40" s="471" t="s">
        <v>640</v>
      </c>
      <c r="AX40" s="472">
        <v>117473.12624</v>
      </c>
      <c r="AY40" s="472">
        <v>7.9030000000000003E-2</v>
      </c>
      <c r="AZ40" s="472">
        <v>117473.20526999999</v>
      </c>
      <c r="BA40" s="472"/>
      <c r="BB40" s="472">
        <v>45481.916229999995</v>
      </c>
      <c r="BC40" s="472">
        <v>227.01785000000001</v>
      </c>
      <c r="BD40" s="472">
        <v>45708.934079999999</v>
      </c>
      <c r="BE40" s="472"/>
      <c r="BF40" s="472">
        <v>6932.1709900000005</v>
      </c>
      <c r="BG40" s="472">
        <v>18057.759679999999</v>
      </c>
      <c r="BH40" s="472">
        <v>24989.930670000002</v>
      </c>
      <c r="BI40" s="471" t="s">
        <v>640</v>
      </c>
      <c r="BJ40" s="472">
        <v>4546.4660100000001</v>
      </c>
      <c r="BK40" s="472">
        <v>12117.112220000001</v>
      </c>
      <c r="BL40" s="472">
        <v>16663.578229999999</v>
      </c>
      <c r="BM40" s="472"/>
      <c r="BN40" s="472">
        <v>20.112299999999998</v>
      </c>
      <c r="BO40" s="472">
        <v>28546.103030000002</v>
      </c>
      <c r="BP40" s="472">
        <v>28566.215329999999</v>
      </c>
      <c r="BQ40" s="472"/>
      <c r="BR40" s="472">
        <v>6178064.720639999</v>
      </c>
      <c r="BS40" s="472">
        <v>3070506.33133</v>
      </c>
      <c r="BT40" s="472">
        <v>9248571.0519699994</v>
      </c>
      <c r="BU40" s="471" t="s">
        <v>640</v>
      </c>
      <c r="BV40" s="472">
        <v>2646039.1219499996</v>
      </c>
      <c r="BW40" s="472">
        <v>1229880.3692300001</v>
      </c>
      <c r="BX40" s="472">
        <v>3875919.4911799999</v>
      </c>
      <c r="BY40" s="472"/>
      <c r="BZ40" s="472">
        <v>6178064.720639999</v>
      </c>
      <c r="CA40" s="472">
        <v>3094401.84589</v>
      </c>
      <c r="CB40" s="472">
        <v>9272466.5665300004</v>
      </c>
    </row>
    <row r="41" spans="1:83" s="18" customFormat="1" ht="9" customHeight="1">
      <c r="A41" s="478" t="s">
        <v>641</v>
      </c>
      <c r="B41" s="476">
        <v>8698.7762300000013</v>
      </c>
      <c r="C41" s="476">
        <v>503.22316000000001</v>
      </c>
      <c r="D41" s="476">
        <v>9201.9993900000009</v>
      </c>
      <c r="E41" s="476"/>
      <c r="F41" s="476">
        <v>0</v>
      </c>
      <c r="G41" s="476">
        <v>0</v>
      </c>
      <c r="H41" s="476">
        <v>0</v>
      </c>
      <c r="I41" s="476"/>
      <c r="J41" s="476">
        <v>3849.6867000000002</v>
      </c>
      <c r="K41" s="476">
        <v>6294.1419800000003</v>
      </c>
      <c r="L41" s="476">
        <v>10143.828680000001</v>
      </c>
      <c r="M41" s="478" t="s">
        <v>641</v>
      </c>
      <c r="N41" s="476">
        <v>908.38602000000003</v>
      </c>
      <c r="O41" s="476">
        <v>507.84258</v>
      </c>
      <c r="P41" s="476">
        <v>1416.2286000000001</v>
      </c>
      <c r="Q41" s="476"/>
      <c r="R41" s="476">
        <v>690.65615000000003</v>
      </c>
      <c r="S41" s="476">
        <v>165.55982</v>
      </c>
      <c r="T41" s="476">
        <v>856.21596999999997</v>
      </c>
      <c r="U41" s="476"/>
      <c r="V41" s="476">
        <v>1208.8723500000001</v>
      </c>
      <c r="W41" s="476">
        <v>0</v>
      </c>
      <c r="X41" s="476">
        <v>1208.8723500000001</v>
      </c>
      <c r="Y41" s="478" t="s">
        <v>641</v>
      </c>
      <c r="Z41" s="476">
        <v>20447.51828</v>
      </c>
      <c r="AA41" s="476">
        <v>0</v>
      </c>
      <c r="AB41" s="476">
        <v>20447.51828</v>
      </c>
      <c r="AC41" s="476"/>
      <c r="AD41" s="476">
        <v>2168.9173700000001</v>
      </c>
      <c r="AE41" s="476">
        <v>0</v>
      </c>
      <c r="AF41" s="476">
        <v>2168.9173700000001</v>
      </c>
      <c r="AG41" s="476"/>
      <c r="AH41" s="476">
        <v>0</v>
      </c>
      <c r="AI41" s="476">
        <v>0</v>
      </c>
      <c r="AJ41" s="476">
        <v>0</v>
      </c>
      <c r="AK41" s="478" t="s">
        <v>641</v>
      </c>
      <c r="AL41" s="476">
        <v>0</v>
      </c>
      <c r="AM41" s="476">
        <v>0</v>
      </c>
      <c r="AN41" s="476">
        <v>0</v>
      </c>
      <c r="AO41" s="476"/>
      <c r="AP41" s="476">
        <v>107.78861999999999</v>
      </c>
      <c r="AQ41" s="476">
        <v>0</v>
      </c>
      <c r="AR41" s="476">
        <v>107.78861999999999</v>
      </c>
      <c r="AS41" s="476"/>
      <c r="AT41" s="476">
        <v>6361.0477099999998</v>
      </c>
      <c r="AU41" s="476">
        <v>0</v>
      </c>
      <c r="AV41" s="476">
        <v>6361.0477099999998</v>
      </c>
      <c r="AW41" s="478" t="s">
        <v>641</v>
      </c>
      <c r="AX41" s="476">
        <v>0</v>
      </c>
      <c r="AY41" s="476">
        <v>0</v>
      </c>
      <c r="AZ41" s="476">
        <v>0</v>
      </c>
      <c r="BA41" s="476"/>
      <c r="BB41" s="476">
        <v>0</v>
      </c>
      <c r="BC41" s="476">
        <v>0</v>
      </c>
      <c r="BD41" s="476">
        <v>0</v>
      </c>
      <c r="BE41" s="476"/>
      <c r="BF41" s="476">
        <v>0</v>
      </c>
      <c r="BG41" s="476">
        <v>0</v>
      </c>
      <c r="BH41" s="476">
        <v>0</v>
      </c>
      <c r="BI41" s="478" t="s">
        <v>641</v>
      </c>
      <c r="BJ41" s="476">
        <v>0</v>
      </c>
      <c r="BK41" s="476">
        <v>0</v>
      </c>
      <c r="BL41" s="476">
        <v>0</v>
      </c>
      <c r="BM41" s="476"/>
      <c r="BN41" s="476">
        <v>0</v>
      </c>
      <c r="BO41" s="476">
        <v>0</v>
      </c>
      <c r="BP41" s="476">
        <v>0</v>
      </c>
      <c r="BQ41" s="476"/>
      <c r="BR41" s="476">
        <v>44441.649430000005</v>
      </c>
      <c r="BS41" s="476">
        <v>7470.7675400000007</v>
      </c>
      <c r="BT41" s="476">
        <v>51912.416970000006</v>
      </c>
      <c r="BU41" s="478" t="s">
        <v>641</v>
      </c>
      <c r="BV41" s="476">
        <v>3849.6867000000002</v>
      </c>
      <c r="BW41" s="476">
        <v>6294.1419800000003</v>
      </c>
      <c r="BX41" s="476">
        <v>10143.828680000001</v>
      </c>
      <c r="BY41" s="476"/>
      <c r="BZ41" s="476">
        <v>44441.649430000005</v>
      </c>
      <c r="CA41" s="476">
        <v>7470.7675400000007</v>
      </c>
      <c r="CB41" s="476">
        <v>51912.416970000006</v>
      </c>
    </row>
    <row r="42" spans="1:83" s="24" customFormat="1" ht="9" customHeight="1">
      <c r="A42" s="478" t="s">
        <v>642</v>
      </c>
      <c r="B42" s="476">
        <v>144014.77132</v>
      </c>
      <c r="C42" s="476">
        <v>128532.83095</v>
      </c>
      <c r="D42" s="476">
        <v>272547.60226999997</v>
      </c>
      <c r="E42" s="476"/>
      <c r="F42" s="476">
        <v>2264.7777700000001</v>
      </c>
      <c r="G42" s="476">
        <v>676.50558999999998</v>
      </c>
      <c r="H42" s="476">
        <v>2941.2833599999999</v>
      </c>
      <c r="I42" s="476"/>
      <c r="J42" s="476">
        <v>102952.40384999999</v>
      </c>
      <c r="K42" s="476">
        <v>181402.51319999999</v>
      </c>
      <c r="L42" s="476">
        <v>284354.91704999999</v>
      </c>
      <c r="M42" s="478" t="s">
        <v>642</v>
      </c>
      <c r="N42" s="476">
        <v>18381.971559999998</v>
      </c>
      <c r="O42" s="476">
        <v>6672.8391700000002</v>
      </c>
      <c r="P42" s="476">
        <v>25054.810730000001</v>
      </c>
      <c r="Q42" s="476"/>
      <c r="R42" s="476">
        <v>35992.351200000005</v>
      </c>
      <c r="S42" s="476">
        <v>27932.797760000001</v>
      </c>
      <c r="T42" s="476">
        <v>63925.148959999999</v>
      </c>
      <c r="U42" s="476"/>
      <c r="V42" s="476">
        <v>40156.4948</v>
      </c>
      <c r="W42" s="476">
        <v>61141.714829999997</v>
      </c>
      <c r="X42" s="476">
        <v>101298.20963</v>
      </c>
      <c r="Y42" s="478" t="s">
        <v>642</v>
      </c>
      <c r="Z42" s="476">
        <v>19966.400550000002</v>
      </c>
      <c r="AA42" s="476">
        <v>4411.8117199999997</v>
      </c>
      <c r="AB42" s="476">
        <v>24378.21227</v>
      </c>
      <c r="AC42" s="476"/>
      <c r="AD42" s="476">
        <v>32743.703920000004</v>
      </c>
      <c r="AE42" s="476">
        <v>34884.002189999999</v>
      </c>
      <c r="AF42" s="476">
        <v>67627.706109999999</v>
      </c>
      <c r="AG42" s="476"/>
      <c r="AH42" s="476">
        <v>37.5</v>
      </c>
      <c r="AI42" s="476">
        <v>0</v>
      </c>
      <c r="AJ42" s="476">
        <v>37.5</v>
      </c>
      <c r="AK42" s="478" t="s">
        <v>642</v>
      </c>
      <c r="AL42" s="476">
        <v>2088.8081699999998</v>
      </c>
      <c r="AM42" s="476">
        <v>1514.47597</v>
      </c>
      <c r="AN42" s="476">
        <v>3603.2841400000002</v>
      </c>
      <c r="AO42" s="476"/>
      <c r="AP42" s="476">
        <v>157.88383999999999</v>
      </c>
      <c r="AQ42" s="476">
        <v>0</v>
      </c>
      <c r="AR42" s="476">
        <v>157.88383999999999</v>
      </c>
      <c r="AS42" s="476"/>
      <c r="AT42" s="476">
        <v>18175.212019999999</v>
      </c>
      <c r="AU42" s="476">
        <v>30159.055949999998</v>
      </c>
      <c r="AV42" s="476">
        <v>48334.267970000001</v>
      </c>
      <c r="AW42" s="478" t="s">
        <v>642</v>
      </c>
      <c r="AX42" s="476">
        <v>0</v>
      </c>
      <c r="AY42" s="476">
        <v>0</v>
      </c>
      <c r="AZ42" s="476">
        <v>0</v>
      </c>
      <c r="BA42" s="476"/>
      <c r="BB42" s="476">
        <v>307.38481000000002</v>
      </c>
      <c r="BC42" s="476">
        <v>58.137250000000002</v>
      </c>
      <c r="BD42" s="476">
        <v>365.52206000000001</v>
      </c>
      <c r="BE42" s="476"/>
      <c r="BF42" s="476">
        <v>5428.7761700000001</v>
      </c>
      <c r="BG42" s="476">
        <v>7609.9668000000001</v>
      </c>
      <c r="BH42" s="476">
        <v>13038.742970000001</v>
      </c>
      <c r="BI42" s="478" t="s">
        <v>642</v>
      </c>
      <c r="BJ42" s="476">
        <v>4502.0115599999999</v>
      </c>
      <c r="BK42" s="476">
        <v>2364.2198100000001</v>
      </c>
      <c r="BL42" s="476">
        <v>6866.2313700000004</v>
      </c>
      <c r="BM42" s="476"/>
      <c r="BN42" s="476">
        <v>2.5000000000000001E-3</v>
      </c>
      <c r="BO42" s="476">
        <v>757.56418000000008</v>
      </c>
      <c r="BP42" s="476">
        <v>757.56668000000002</v>
      </c>
      <c r="BQ42" s="476"/>
      <c r="BR42" s="476">
        <v>427170.45404000004</v>
      </c>
      <c r="BS42" s="476">
        <v>488118.43537000002</v>
      </c>
      <c r="BT42" s="476">
        <v>915288.88941000029</v>
      </c>
      <c r="BU42" s="478" t="s">
        <v>642</v>
      </c>
      <c r="BV42" s="476">
        <v>102952.40384999999</v>
      </c>
      <c r="BW42" s="476">
        <v>181402.51319999999</v>
      </c>
      <c r="BX42" s="476">
        <v>284354.91704999999</v>
      </c>
      <c r="BY42" s="476"/>
      <c r="BZ42" s="476">
        <v>427170.45404000004</v>
      </c>
      <c r="CA42" s="476">
        <v>488118.43537000002</v>
      </c>
      <c r="CB42" s="476">
        <v>915288.88941000029</v>
      </c>
    </row>
    <row r="43" spans="1:83" s="24" customFormat="1" ht="9" customHeight="1">
      <c r="A43" s="478" t="s">
        <v>643</v>
      </c>
      <c r="B43" s="476">
        <v>110.84126000000001</v>
      </c>
      <c r="C43" s="476">
        <v>1227.2821899999999</v>
      </c>
      <c r="D43" s="476">
        <v>1338.12345</v>
      </c>
      <c r="E43" s="476"/>
      <c r="F43" s="476">
        <v>2236.9139100000002</v>
      </c>
      <c r="G43" s="476">
        <v>0</v>
      </c>
      <c r="H43" s="476">
        <v>2236.9139100000002</v>
      </c>
      <c r="I43" s="476"/>
      <c r="J43" s="476">
        <v>1889.2537500000001</v>
      </c>
      <c r="K43" s="476">
        <v>8698.7153300000009</v>
      </c>
      <c r="L43" s="476">
        <v>10587.969080000001</v>
      </c>
      <c r="M43" s="478" t="s">
        <v>643</v>
      </c>
      <c r="N43" s="476">
        <v>0.4325</v>
      </c>
      <c r="O43" s="476">
        <v>0.10671000000000001</v>
      </c>
      <c r="P43" s="476">
        <v>0.53921000000000008</v>
      </c>
      <c r="Q43" s="476"/>
      <c r="R43" s="476">
        <v>7710.3307199999999</v>
      </c>
      <c r="S43" s="476">
        <v>615.94057000000009</v>
      </c>
      <c r="T43" s="476">
        <v>8326.2712900000006</v>
      </c>
      <c r="U43" s="476"/>
      <c r="V43" s="476">
        <v>4365.3038899999992</v>
      </c>
      <c r="W43" s="476">
        <v>6990.1075999999994</v>
      </c>
      <c r="X43" s="476">
        <v>11355.41149</v>
      </c>
      <c r="Y43" s="478" t="s">
        <v>643</v>
      </c>
      <c r="Z43" s="476">
        <v>7297.72451</v>
      </c>
      <c r="AA43" s="476">
        <v>0</v>
      </c>
      <c r="AB43" s="476">
        <v>7297.72451</v>
      </c>
      <c r="AC43" s="476"/>
      <c r="AD43" s="476">
        <v>2010.7299699999999</v>
      </c>
      <c r="AE43" s="476">
        <v>1212.0851400000001</v>
      </c>
      <c r="AF43" s="476">
        <v>3222.81511</v>
      </c>
      <c r="AG43" s="476"/>
      <c r="AH43" s="476">
        <v>0</v>
      </c>
      <c r="AI43" s="476">
        <v>0</v>
      </c>
      <c r="AJ43" s="476">
        <v>0</v>
      </c>
      <c r="AK43" s="478" t="s">
        <v>643</v>
      </c>
      <c r="AL43" s="476">
        <v>0</v>
      </c>
      <c r="AM43" s="476">
        <v>0</v>
      </c>
      <c r="AN43" s="476">
        <v>0</v>
      </c>
      <c r="AO43" s="476"/>
      <c r="AP43" s="476">
        <v>0</v>
      </c>
      <c r="AQ43" s="476">
        <v>0</v>
      </c>
      <c r="AR43" s="476">
        <v>0</v>
      </c>
      <c r="AS43" s="476"/>
      <c r="AT43" s="476">
        <v>0</v>
      </c>
      <c r="AU43" s="476">
        <v>0</v>
      </c>
      <c r="AV43" s="476">
        <v>0</v>
      </c>
      <c r="AW43" s="478" t="s">
        <v>643</v>
      </c>
      <c r="AX43" s="476">
        <v>0</v>
      </c>
      <c r="AY43" s="476">
        <v>0</v>
      </c>
      <c r="AZ43" s="476">
        <v>0</v>
      </c>
      <c r="BA43" s="476"/>
      <c r="BB43" s="476">
        <v>0</v>
      </c>
      <c r="BC43" s="476">
        <v>0</v>
      </c>
      <c r="BD43" s="476">
        <v>0</v>
      </c>
      <c r="BE43" s="476"/>
      <c r="BF43" s="476">
        <v>0</v>
      </c>
      <c r="BG43" s="476">
        <v>0</v>
      </c>
      <c r="BH43" s="476">
        <v>0</v>
      </c>
      <c r="BI43" s="478" t="s">
        <v>643</v>
      </c>
      <c r="BJ43" s="476">
        <v>0</v>
      </c>
      <c r="BK43" s="476">
        <v>0</v>
      </c>
      <c r="BL43" s="476">
        <v>0</v>
      </c>
      <c r="BM43" s="476"/>
      <c r="BN43" s="476">
        <v>0</v>
      </c>
      <c r="BO43" s="476">
        <v>0</v>
      </c>
      <c r="BP43" s="476">
        <v>0</v>
      </c>
      <c r="BQ43" s="476"/>
      <c r="BR43" s="476">
        <v>25621.530510000001</v>
      </c>
      <c r="BS43" s="476">
        <v>18744.237539999998</v>
      </c>
      <c r="BT43" s="476">
        <v>44365.768050000006</v>
      </c>
      <c r="BU43" s="478" t="s">
        <v>643</v>
      </c>
      <c r="BV43" s="476">
        <v>1889.2537500000001</v>
      </c>
      <c r="BW43" s="476">
        <v>8698.7153300000009</v>
      </c>
      <c r="BX43" s="476">
        <v>10587.969080000001</v>
      </c>
      <c r="BY43" s="476"/>
      <c r="BZ43" s="476">
        <v>25621.530510000001</v>
      </c>
      <c r="CA43" s="476">
        <v>18744.237539999998</v>
      </c>
      <c r="CB43" s="476">
        <v>44365.768050000006</v>
      </c>
    </row>
    <row r="44" spans="1:83" s="24" customFormat="1" ht="9" customHeight="1">
      <c r="A44" s="478" t="s">
        <v>644</v>
      </c>
      <c r="B44" s="476">
        <v>846916.63741999993</v>
      </c>
      <c r="C44" s="476">
        <v>688324.18376000004</v>
      </c>
      <c r="D44" s="476">
        <v>1535240.82118</v>
      </c>
      <c r="E44" s="476"/>
      <c r="F44" s="476">
        <v>11017.367320000001</v>
      </c>
      <c r="G44" s="476">
        <v>934.09890000000007</v>
      </c>
      <c r="H44" s="476">
        <v>11951.46622</v>
      </c>
      <c r="I44" s="476"/>
      <c r="J44" s="476">
        <v>2537347.7776500001</v>
      </c>
      <c r="K44" s="476">
        <v>1009589.48416</v>
      </c>
      <c r="L44" s="476">
        <v>3546937.2618100001</v>
      </c>
      <c r="M44" s="478" t="s">
        <v>644</v>
      </c>
      <c r="N44" s="476">
        <v>125175.73367</v>
      </c>
      <c r="O44" s="476">
        <v>20738.653829999999</v>
      </c>
      <c r="P44" s="476">
        <v>145914.38750000001</v>
      </c>
      <c r="Q44" s="476"/>
      <c r="R44" s="476">
        <v>97199.939959999989</v>
      </c>
      <c r="S44" s="476">
        <v>59906.824260000001</v>
      </c>
      <c r="T44" s="476">
        <v>157106.76422000001</v>
      </c>
      <c r="U44" s="476"/>
      <c r="V44" s="476">
        <v>525541.88214999996</v>
      </c>
      <c r="W44" s="476">
        <v>304109.72758999997</v>
      </c>
      <c r="X44" s="476">
        <v>829651.60973999999</v>
      </c>
      <c r="Y44" s="478" t="s">
        <v>644</v>
      </c>
      <c r="Z44" s="476">
        <v>149655.41468000002</v>
      </c>
      <c r="AA44" s="476">
        <v>9059.0462499999994</v>
      </c>
      <c r="AB44" s="476">
        <v>158714.46093</v>
      </c>
      <c r="AC44" s="476"/>
      <c r="AD44" s="476">
        <v>770386.84505</v>
      </c>
      <c r="AE44" s="476">
        <v>327266.00283000001</v>
      </c>
      <c r="AF44" s="476">
        <v>1097652.84788</v>
      </c>
      <c r="AG44" s="476"/>
      <c r="AH44" s="476">
        <v>121878.24644</v>
      </c>
      <c r="AI44" s="476">
        <v>342.13400999999999</v>
      </c>
      <c r="AJ44" s="476">
        <v>122220.38045</v>
      </c>
      <c r="AK44" s="478" t="s">
        <v>644</v>
      </c>
      <c r="AL44" s="476">
        <v>13679.69246</v>
      </c>
      <c r="AM44" s="476">
        <v>1239.79198</v>
      </c>
      <c r="AN44" s="476">
        <v>14919.48444</v>
      </c>
      <c r="AO44" s="476"/>
      <c r="AP44" s="476">
        <v>306770.85743000003</v>
      </c>
      <c r="AQ44" s="476">
        <v>8166.3642399999999</v>
      </c>
      <c r="AR44" s="476">
        <v>314937.22167</v>
      </c>
      <c r="AS44" s="476"/>
      <c r="AT44" s="476">
        <v>11045.075699999999</v>
      </c>
      <c r="AU44" s="476">
        <v>78338.395300000004</v>
      </c>
      <c r="AV44" s="476">
        <v>89383.471000000005</v>
      </c>
      <c r="AW44" s="478" t="s">
        <v>644</v>
      </c>
      <c r="AX44" s="476">
        <v>117473.12624</v>
      </c>
      <c r="AY44" s="476">
        <v>7.9030000000000003E-2</v>
      </c>
      <c r="AZ44" s="476">
        <v>117473.20526999999</v>
      </c>
      <c r="BA44" s="476"/>
      <c r="BB44" s="476">
        <v>45174.531419999999</v>
      </c>
      <c r="BC44" s="476">
        <v>168.88060000000002</v>
      </c>
      <c r="BD44" s="476">
        <v>45343.412020000003</v>
      </c>
      <c r="BE44" s="476"/>
      <c r="BF44" s="476">
        <v>1503.39482</v>
      </c>
      <c r="BG44" s="476">
        <v>10447.792880000001</v>
      </c>
      <c r="BH44" s="476">
        <v>11951.187699999999</v>
      </c>
      <c r="BI44" s="478" t="s">
        <v>644</v>
      </c>
      <c r="BJ44" s="476">
        <v>44.454450000000001</v>
      </c>
      <c r="BK44" s="476">
        <v>9752.8924100000004</v>
      </c>
      <c r="BL44" s="476">
        <v>9797.3468599999997</v>
      </c>
      <c r="BM44" s="476"/>
      <c r="BN44" s="476">
        <v>20.1098</v>
      </c>
      <c r="BO44" s="476">
        <v>27788.538850000001</v>
      </c>
      <c r="BP44" s="476">
        <v>27808.648649999999</v>
      </c>
      <c r="BQ44" s="476"/>
      <c r="BR44" s="476">
        <v>5680831.0866599986</v>
      </c>
      <c r="BS44" s="476">
        <v>2556172.8908800003</v>
      </c>
      <c r="BT44" s="476">
        <v>8237003.9775399994</v>
      </c>
      <c r="BU44" s="478" t="s">
        <v>644</v>
      </c>
      <c r="BV44" s="476">
        <v>2537347.7776500001</v>
      </c>
      <c r="BW44" s="476">
        <v>1033484.99872</v>
      </c>
      <c r="BX44" s="476">
        <v>3570832.7763700001</v>
      </c>
      <c r="BY44" s="476"/>
      <c r="BZ44" s="476">
        <v>5680831.0866599986</v>
      </c>
      <c r="CA44" s="476">
        <v>2580068.4054400004</v>
      </c>
      <c r="CB44" s="476">
        <v>8260899.4920999995</v>
      </c>
    </row>
    <row r="45" spans="1:83" s="24" customFormat="1" ht="5.0999999999999996" customHeight="1">
      <c r="A45" s="478"/>
      <c r="B45" s="480"/>
      <c r="C45" s="480"/>
      <c r="D45" s="480"/>
      <c r="E45" s="480"/>
      <c r="F45" s="480"/>
      <c r="G45" s="480"/>
      <c r="H45" s="480"/>
      <c r="I45" s="480"/>
      <c r="J45" s="480"/>
      <c r="K45" s="480"/>
      <c r="L45" s="480"/>
      <c r="M45" s="478"/>
      <c r="N45" s="480"/>
      <c r="O45" s="480"/>
      <c r="P45" s="480"/>
      <c r="Q45" s="480"/>
      <c r="R45" s="480"/>
      <c r="S45" s="480"/>
      <c r="T45" s="480"/>
      <c r="U45" s="480"/>
      <c r="V45" s="480"/>
      <c r="W45" s="480"/>
      <c r="X45" s="480"/>
      <c r="Y45" s="478"/>
      <c r="Z45" s="480"/>
      <c r="AA45" s="480"/>
      <c r="AB45" s="480"/>
      <c r="AC45" s="480"/>
      <c r="AD45" s="480"/>
      <c r="AE45" s="480"/>
      <c r="AF45" s="480"/>
      <c r="AG45" s="480"/>
      <c r="AH45" s="480"/>
      <c r="AI45" s="480"/>
      <c r="AJ45" s="480"/>
      <c r="AK45" s="478"/>
      <c r="AL45" s="480"/>
      <c r="AM45" s="480"/>
      <c r="AN45" s="480"/>
      <c r="AO45" s="480"/>
      <c r="AP45" s="480"/>
      <c r="AQ45" s="480"/>
      <c r="AR45" s="480"/>
      <c r="AS45" s="480"/>
      <c r="AT45" s="480"/>
      <c r="AU45" s="480"/>
      <c r="AV45" s="480"/>
      <c r="AW45" s="478"/>
      <c r="AX45" s="480"/>
      <c r="AY45" s="480"/>
      <c r="AZ45" s="480"/>
      <c r="BA45" s="480"/>
      <c r="BB45" s="480"/>
      <c r="BC45" s="480"/>
      <c r="BD45" s="480"/>
      <c r="BE45" s="480"/>
      <c r="BF45" s="480"/>
      <c r="BG45" s="480"/>
      <c r="BH45" s="480"/>
      <c r="BI45" s="478"/>
      <c r="BJ45" s="480"/>
      <c r="BK45" s="480"/>
      <c r="BL45" s="480"/>
      <c r="BM45" s="480"/>
      <c r="BN45" s="480"/>
      <c r="BO45" s="480"/>
      <c r="BP45" s="480"/>
      <c r="BQ45" s="480"/>
      <c r="BR45" s="480"/>
      <c r="BS45" s="480"/>
      <c r="BT45" s="480"/>
      <c r="BU45" s="478"/>
      <c r="BV45" s="480"/>
      <c r="BW45" s="480"/>
      <c r="BX45" s="480"/>
      <c r="BY45" s="480"/>
      <c r="BZ45" s="480"/>
      <c r="CA45" s="480"/>
      <c r="CB45" s="480"/>
    </row>
    <row r="46" spans="1:83" s="24" customFormat="1" ht="8.1" customHeight="1">
      <c r="A46" s="471" t="s">
        <v>645</v>
      </c>
      <c r="B46" s="472">
        <v>429091.09761</v>
      </c>
      <c r="C46" s="472">
        <v>274165.22289999999</v>
      </c>
      <c r="D46" s="472">
        <v>703256.32050999999</v>
      </c>
      <c r="E46" s="472"/>
      <c r="F46" s="472">
        <v>12439.58605</v>
      </c>
      <c r="G46" s="472">
        <v>1623.7583900000002</v>
      </c>
      <c r="H46" s="472">
        <v>14063.344439999999</v>
      </c>
      <c r="I46" s="472"/>
      <c r="J46" s="472">
        <v>335345.49567000003</v>
      </c>
      <c r="K46" s="472">
        <v>468407.02075999998</v>
      </c>
      <c r="L46" s="472">
        <v>803752.51642999996</v>
      </c>
      <c r="M46" s="471" t="s">
        <v>645</v>
      </c>
      <c r="N46" s="472">
        <v>23287.124670000001</v>
      </c>
      <c r="O46" s="472">
        <v>30684.291929999999</v>
      </c>
      <c r="P46" s="472">
        <v>53971.416600000004</v>
      </c>
      <c r="Q46" s="472"/>
      <c r="R46" s="472">
        <v>63827.158590000006</v>
      </c>
      <c r="S46" s="472">
        <v>51241.307959999998</v>
      </c>
      <c r="T46" s="472">
        <v>115068.46655</v>
      </c>
      <c r="U46" s="472"/>
      <c r="V46" s="472">
        <v>268199.26237000001</v>
      </c>
      <c r="W46" s="472">
        <v>183803.59525000001</v>
      </c>
      <c r="X46" s="472">
        <v>452002.85762000002</v>
      </c>
      <c r="Y46" s="471" t="s">
        <v>645</v>
      </c>
      <c r="Z46" s="472">
        <v>31025.315890000002</v>
      </c>
      <c r="AA46" s="472">
        <v>19.220220000000001</v>
      </c>
      <c r="AB46" s="472">
        <v>31044.536110000001</v>
      </c>
      <c r="AC46" s="472"/>
      <c r="AD46" s="472">
        <v>395558.80855000002</v>
      </c>
      <c r="AE46" s="472">
        <v>246067.15367</v>
      </c>
      <c r="AF46" s="472">
        <v>641625.96221999999</v>
      </c>
      <c r="AG46" s="472"/>
      <c r="AH46" s="472">
        <v>64843.856959999997</v>
      </c>
      <c r="AI46" s="472">
        <v>1872.54342</v>
      </c>
      <c r="AJ46" s="472">
        <v>66716.400380000006</v>
      </c>
      <c r="AK46" s="471" t="s">
        <v>645</v>
      </c>
      <c r="AL46" s="472">
        <v>7269.1627900000003</v>
      </c>
      <c r="AM46" s="472">
        <v>754.70231000000001</v>
      </c>
      <c r="AN46" s="472">
        <v>8023.8651</v>
      </c>
      <c r="AO46" s="472"/>
      <c r="AP46" s="472">
        <v>1727.8822399999999</v>
      </c>
      <c r="AQ46" s="472">
        <v>15738.4776</v>
      </c>
      <c r="AR46" s="472">
        <v>17466.359840000001</v>
      </c>
      <c r="AS46" s="472"/>
      <c r="AT46" s="472">
        <v>11113.822050000001</v>
      </c>
      <c r="AU46" s="472">
        <v>15560.565699999999</v>
      </c>
      <c r="AV46" s="472">
        <v>26674.387750000002</v>
      </c>
      <c r="AW46" s="471" t="s">
        <v>645</v>
      </c>
      <c r="AX46" s="472">
        <v>4229.5902300000007</v>
      </c>
      <c r="AY46" s="472">
        <v>44.754889999999996</v>
      </c>
      <c r="AZ46" s="472">
        <v>4274.34512</v>
      </c>
      <c r="BA46" s="472"/>
      <c r="BB46" s="472">
        <v>1215.5879</v>
      </c>
      <c r="BC46" s="472">
        <v>4038.7619500000001</v>
      </c>
      <c r="BD46" s="472">
        <v>5254.3498499999996</v>
      </c>
      <c r="BE46" s="472"/>
      <c r="BF46" s="472">
        <v>145.46445</v>
      </c>
      <c r="BG46" s="472">
        <v>239.40794</v>
      </c>
      <c r="BH46" s="472">
        <v>384.87239</v>
      </c>
      <c r="BI46" s="471" t="s">
        <v>645</v>
      </c>
      <c r="BJ46" s="472">
        <v>50.101030000000002</v>
      </c>
      <c r="BK46" s="472">
        <v>136.82715999999999</v>
      </c>
      <c r="BL46" s="472">
        <v>186.92819</v>
      </c>
      <c r="BM46" s="472"/>
      <c r="BN46" s="472">
        <v>17.488880000000002</v>
      </c>
      <c r="BO46" s="472">
        <v>1929.56531</v>
      </c>
      <c r="BP46" s="472">
        <v>1947.0541899999998</v>
      </c>
      <c r="BQ46" s="472"/>
      <c r="BR46" s="472">
        <v>1649386.80593</v>
      </c>
      <c r="BS46" s="472">
        <v>1296327.1773600001</v>
      </c>
      <c r="BT46" s="472">
        <v>2945713.9832900008</v>
      </c>
      <c r="BU46" s="471" t="s">
        <v>645</v>
      </c>
      <c r="BV46" s="472">
        <v>335345.49567000003</v>
      </c>
      <c r="BW46" s="472">
        <v>468202.22232</v>
      </c>
      <c r="BX46" s="472">
        <v>803547.71799000003</v>
      </c>
      <c r="BY46" s="472"/>
      <c r="BZ46" s="472">
        <v>1649386.80593</v>
      </c>
      <c r="CA46" s="472">
        <v>1296122.37892</v>
      </c>
      <c r="CB46" s="472">
        <v>2945509.1848500008</v>
      </c>
    </row>
    <row r="47" spans="1:83" s="18" customFormat="1" ht="9" customHeight="1">
      <c r="A47" s="478" t="s">
        <v>646</v>
      </c>
      <c r="B47" s="476">
        <v>54533.697909999995</v>
      </c>
      <c r="C47" s="476">
        <v>639.15589999999997</v>
      </c>
      <c r="D47" s="476">
        <v>55172.853810000001</v>
      </c>
      <c r="E47" s="476"/>
      <c r="F47" s="476">
        <v>11.79284</v>
      </c>
      <c r="G47" s="476">
        <v>0</v>
      </c>
      <c r="H47" s="476">
        <v>11.79284</v>
      </c>
      <c r="I47" s="476"/>
      <c r="J47" s="476">
        <v>266586.01610000001</v>
      </c>
      <c r="K47" s="476">
        <v>20586.35167</v>
      </c>
      <c r="L47" s="476">
        <v>287172.36776999995</v>
      </c>
      <c r="M47" s="478" t="s">
        <v>646</v>
      </c>
      <c r="N47" s="476">
        <v>2638.8756100000001</v>
      </c>
      <c r="O47" s="476">
        <v>0</v>
      </c>
      <c r="P47" s="476">
        <v>2638.8756100000001</v>
      </c>
      <c r="Q47" s="476"/>
      <c r="R47" s="476">
        <v>7792.7449800000004</v>
      </c>
      <c r="S47" s="476">
        <v>11982.36123</v>
      </c>
      <c r="T47" s="476">
        <v>19775.106210000002</v>
      </c>
      <c r="U47" s="476"/>
      <c r="V47" s="476">
        <v>90217.957900000009</v>
      </c>
      <c r="W47" s="476">
        <v>0</v>
      </c>
      <c r="X47" s="476">
        <v>90217.957900000009</v>
      </c>
      <c r="Y47" s="478" t="s">
        <v>646</v>
      </c>
      <c r="Z47" s="476">
        <v>76.485990000000001</v>
      </c>
      <c r="AA47" s="476">
        <v>0</v>
      </c>
      <c r="AB47" s="476">
        <v>76.485990000000001</v>
      </c>
      <c r="AC47" s="476"/>
      <c r="AD47" s="476">
        <v>184240.70749999999</v>
      </c>
      <c r="AE47" s="476">
        <v>0</v>
      </c>
      <c r="AF47" s="476">
        <v>184240.70749999999</v>
      </c>
      <c r="AG47" s="476"/>
      <c r="AH47" s="476">
        <v>27408.259480000001</v>
      </c>
      <c r="AI47" s="476">
        <v>0</v>
      </c>
      <c r="AJ47" s="476">
        <v>27408.259480000001</v>
      </c>
      <c r="AK47" s="478" t="s">
        <v>646</v>
      </c>
      <c r="AL47" s="476">
        <v>521.96875</v>
      </c>
      <c r="AM47" s="476">
        <v>0</v>
      </c>
      <c r="AN47" s="476">
        <v>521.96875</v>
      </c>
      <c r="AO47" s="476"/>
      <c r="AP47" s="476">
        <v>88.1935</v>
      </c>
      <c r="AQ47" s="476">
        <v>0</v>
      </c>
      <c r="AR47" s="476">
        <v>88.1935</v>
      </c>
      <c r="AS47" s="476"/>
      <c r="AT47" s="476">
        <v>3099.1303499999999</v>
      </c>
      <c r="AU47" s="476">
        <v>0</v>
      </c>
      <c r="AV47" s="476">
        <v>3099.1303499999999</v>
      </c>
      <c r="AW47" s="478" t="s">
        <v>646</v>
      </c>
      <c r="AX47" s="476">
        <v>0</v>
      </c>
      <c r="AY47" s="476">
        <v>0</v>
      </c>
      <c r="AZ47" s="476">
        <v>0</v>
      </c>
      <c r="BA47" s="476"/>
      <c r="BB47" s="476">
        <v>0</v>
      </c>
      <c r="BC47" s="476">
        <v>0</v>
      </c>
      <c r="BD47" s="476">
        <v>0</v>
      </c>
      <c r="BE47" s="476"/>
      <c r="BF47" s="476">
        <v>0</v>
      </c>
      <c r="BG47" s="476">
        <v>0</v>
      </c>
      <c r="BH47" s="476">
        <v>0</v>
      </c>
      <c r="BI47" s="478" t="s">
        <v>646</v>
      </c>
      <c r="BJ47" s="476">
        <v>1.6969999999999999E-2</v>
      </c>
      <c r="BK47" s="476">
        <v>0</v>
      </c>
      <c r="BL47" s="476">
        <v>1.6969999999999999E-2</v>
      </c>
      <c r="BM47" s="476"/>
      <c r="BN47" s="476">
        <v>6.1721000000000004</v>
      </c>
      <c r="BO47" s="476">
        <v>628.89783</v>
      </c>
      <c r="BP47" s="476">
        <v>635.06993</v>
      </c>
      <c r="BQ47" s="476"/>
      <c r="BR47" s="476">
        <v>637222.01997999998</v>
      </c>
      <c r="BS47" s="476">
        <v>33836.766630000006</v>
      </c>
      <c r="BT47" s="476">
        <v>671058.78660999995</v>
      </c>
      <c r="BU47" s="478" t="s">
        <v>646</v>
      </c>
      <c r="BV47" s="476">
        <v>266586.01610000001</v>
      </c>
      <c r="BW47" s="476">
        <v>20586.35167</v>
      </c>
      <c r="BX47" s="476">
        <v>287172.36776999995</v>
      </c>
      <c r="BY47" s="476"/>
      <c r="BZ47" s="476">
        <v>637222.01997999998</v>
      </c>
      <c r="CA47" s="476">
        <v>33836.766630000006</v>
      </c>
      <c r="CB47" s="476">
        <v>671058.78660999995</v>
      </c>
    </row>
    <row r="48" spans="1:83" s="24" customFormat="1" ht="9" customHeight="1">
      <c r="A48" s="478" t="s">
        <v>642</v>
      </c>
      <c r="B48" s="476">
        <v>6.1579400000000009</v>
      </c>
      <c r="C48" s="476">
        <v>0</v>
      </c>
      <c r="D48" s="476">
        <v>6.1579400000000009</v>
      </c>
      <c r="E48" s="476"/>
      <c r="F48" s="476">
        <v>0</v>
      </c>
      <c r="G48" s="476">
        <v>5.3366600000000002</v>
      </c>
      <c r="H48" s="476">
        <v>5.3366600000000002</v>
      </c>
      <c r="I48" s="476"/>
      <c r="J48" s="476">
        <v>0</v>
      </c>
      <c r="K48" s="476">
        <v>0</v>
      </c>
      <c r="L48" s="476">
        <v>0</v>
      </c>
      <c r="M48" s="478" t="s">
        <v>642</v>
      </c>
      <c r="N48" s="476">
        <v>168.82637</v>
      </c>
      <c r="O48" s="476">
        <v>1082.76695</v>
      </c>
      <c r="P48" s="476">
        <v>1251.5933200000002</v>
      </c>
      <c r="Q48" s="476"/>
      <c r="R48" s="476">
        <v>0.28000000000000003</v>
      </c>
      <c r="S48" s="476">
        <v>217.41743</v>
      </c>
      <c r="T48" s="476">
        <v>217.69743</v>
      </c>
      <c r="U48" s="476"/>
      <c r="V48" s="476">
        <v>0</v>
      </c>
      <c r="W48" s="476">
        <v>14366.43649</v>
      </c>
      <c r="X48" s="476">
        <v>14366.43649</v>
      </c>
      <c r="Y48" s="478" t="s">
        <v>642</v>
      </c>
      <c r="Z48" s="476">
        <v>0</v>
      </c>
      <c r="AA48" s="476">
        <v>0</v>
      </c>
      <c r="AB48" s="476">
        <v>0</v>
      </c>
      <c r="AC48" s="476"/>
      <c r="AD48" s="476">
        <v>0</v>
      </c>
      <c r="AE48" s="476">
        <v>0</v>
      </c>
      <c r="AF48" s="476">
        <v>0</v>
      </c>
      <c r="AG48" s="476"/>
      <c r="AH48" s="476">
        <v>0</v>
      </c>
      <c r="AI48" s="476">
        <v>0</v>
      </c>
      <c r="AJ48" s="476">
        <v>0</v>
      </c>
      <c r="AK48" s="478" t="s">
        <v>642</v>
      </c>
      <c r="AL48" s="476">
        <v>0.79140999999999995</v>
      </c>
      <c r="AM48" s="476">
        <v>20.910589999999999</v>
      </c>
      <c r="AN48" s="476">
        <v>21.702000000000002</v>
      </c>
      <c r="AO48" s="476"/>
      <c r="AP48" s="476">
        <v>0</v>
      </c>
      <c r="AQ48" s="476">
        <v>0</v>
      </c>
      <c r="AR48" s="476">
        <v>0</v>
      </c>
      <c r="AS48" s="476"/>
      <c r="AT48" s="476">
        <v>0</v>
      </c>
      <c r="AU48" s="476">
        <v>7624.3279199999997</v>
      </c>
      <c r="AV48" s="476">
        <v>7624.3279199999997</v>
      </c>
      <c r="AW48" s="478" t="s">
        <v>642</v>
      </c>
      <c r="AX48" s="476">
        <v>0</v>
      </c>
      <c r="AY48" s="476">
        <v>0</v>
      </c>
      <c r="AZ48" s="476">
        <v>0</v>
      </c>
      <c r="BA48" s="476"/>
      <c r="BB48" s="476">
        <v>0</v>
      </c>
      <c r="BC48" s="476">
        <v>0</v>
      </c>
      <c r="BD48" s="476">
        <v>0</v>
      </c>
      <c r="BE48" s="476"/>
      <c r="BF48" s="476">
        <v>0</v>
      </c>
      <c r="BG48" s="476">
        <v>0</v>
      </c>
      <c r="BH48" s="476">
        <v>0</v>
      </c>
      <c r="BI48" s="478" t="s">
        <v>642</v>
      </c>
      <c r="BJ48" s="476">
        <v>0</v>
      </c>
      <c r="BK48" s="476">
        <v>0</v>
      </c>
      <c r="BL48" s="476">
        <v>0</v>
      </c>
      <c r="BM48" s="476"/>
      <c r="BN48" s="476">
        <v>0</v>
      </c>
      <c r="BO48" s="476">
        <v>0</v>
      </c>
      <c r="BP48" s="476">
        <v>0</v>
      </c>
      <c r="BQ48" s="476"/>
      <c r="BR48" s="476">
        <v>176.05572000000001</v>
      </c>
      <c r="BS48" s="476">
        <v>23317.196039999999</v>
      </c>
      <c r="BT48" s="476">
        <v>23493.251759999999</v>
      </c>
      <c r="BU48" s="478" t="s">
        <v>642</v>
      </c>
      <c r="BV48" s="476">
        <v>0</v>
      </c>
      <c r="BW48" s="476">
        <v>0</v>
      </c>
      <c r="BX48" s="476">
        <v>0</v>
      </c>
      <c r="BY48" s="476"/>
      <c r="BZ48" s="476">
        <v>176.05572000000001</v>
      </c>
      <c r="CA48" s="476">
        <v>23317.196039999999</v>
      </c>
      <c r="CB48" s="476">
        <v>23493.251759999999</v>
      </c>
    </row>
    <row r="49" spans="1:81" s="24" customFormat="1" ht="9" customHeight="1">
      <c r="A49" s="478" t="s">
        <v>643</v>
      </c>
      <c r="B49" s="476">
        <v>0</v>
      </c>
      <c r="C49" s="476">
        <v>0</v>
      </c>
      <c r="D49" s="476">
        <v>0</v>
      </c>
      <c r="E49" s="476"/>
      <c r="F49" s="476">
        <v>69.900000000000006</v>
      </c>
      <c r="G49" s="476">
        <v>0</v>
      </c>
      <c r="H49" s="476">
        <v>69.900000000000006</v>
      </c>
      <c r="I49" s="476"/>
      <c r="J49" s="476">
        <v>1605.8656899999999</v>
      </c>
      <c r="K49" s="476">
        <v>7429.8966900000005</v>
      </c>
      <c r="L49" s="476">
        <v>9035.7623800000001</v>
      </c>
      <c r="M49" s="478" t="s">
        <v>643</v>
      </c>
      <c r="N49" s="476">
        <v>188.36631</v>
      </c>
      <c r="O49" s="476">
        <v>0</v>
      </c>
      <c r="P49" s="476">
        <v>188.36631</v>
      </c>
      <c r="Q49" s="476"/>
      <c r="R49" s="476">
        <v>0</v>
      </c>
      <c r="S49" s="476">
        <v>114.66359</v>
      </c>
      <c r="T49" s="476">
        <v>114.66359</v>
      </c>
      <c r="U49" s="476"/>
      <c r="V49" s="476">
        <v>0</v>
      </c>
      <c r="W49" s="476">
        <v>0</v>
      </c>
      <c r="X49" s="476">
        <v>0</v>
      </c>
      <c r="Y49" s="478" t="s">
        <v>643</v>
      </c>
      <c r="Z49" s="476">
        <v>0</v>
      </c>
      <c r="AA49" s="476">
        <v>0</v>
      </c>
      <c r="AB49" s="476">
        <v>0</v>
      </c>
      <c r="AC49" s="476"/>
      <c r="AD49" s="476">
        <v>0</v>
      </c>
      <c r="AE49" s="476">
        <v>0</v>
      </c>
      <c r="AF49" s="476">
        <v>0</v>
      </c>
      <c r="AG49" s="476"/>
      <c r="AH49" s="476">
        <v>1.7424999999999999</v>
      </c>
      <c r="AI49" s="476">
        <v>0</v>
      </c>
      <c r="AJ49" s="476">
        <v>1.7424999999999999</v>
      </c>
      <c r="AK49" s="478" t="s">
        <v>643</v>
      </c>
      <c r="AL49" s="476">
        <v>0</v>
      </c>
      <c r="AM49" s="476">
        <v>0</v>
      </c>
      <c r="AN49" s="476">
        <v>0</v>
      </c>
      <c r="AO49" s="476"/>
      <c r="AP49" s="476">
        <v>0</v>
      </c>
      <c r="AQ49" s="476">
        <v>0</v>
      </c>
      <c r="AR49" s="476">
        <v>0</v>
      </c>
      <c r="AS49" s="476"/>
      <c r="AT49" s="476">
        <v>0</v>
      </c>
      <c r="AU49" s="476">
        <v>0</v>
      </c>
      <c r="AV49" s="476">
        <v>0</v>
      </c>
      <c r="AW49" s="478" t="s">
        <v>643</v>
      </c>
      <c r="AX49" s="476">
        <v>0</v>
      </c>
      <c r="AY49" s="476">
        <v>0</v>
      </c>
      <c r="AZ49" s="476">
        <v>0</v>
      </c>
      <c r="BA49" s="476"/>
      <c r="BB49" s="476">
        <v>0</v>
      </c>
      <c r="BC49" s="476">
        <v>0</v>
      </c>
      <c r="BD49" s="476">
        <v>0</v>
      </c>
      <c r="BE49" s="476"/>
      <c r="BF49" s="476">
        <v>0</v>
      </c>
      <c r="BG49" s="476">
        <v>0</v>
      </c>
      <c r="BH49" s="476">
        <v>0</v>
      </c>
      <c r="BI49" s="478" t="s">
        <v>643</v>
      </c>
      <c r="BJ49" s="476">
        <v>0</v>
      </c>
      <c r="BK49" s="476">
        <v>0</v>
      </c>
      <c r="BL49" s="476">
        <v>0</v>
      </c>
      <c r="BM49" s="476"/>
      <c r="BN49" s="476">
        <v>0</v>
      </c>
      <c r="BO49" s="476">
        <v>0</v>
      </c>
      <c r="BP49" s="476">
        <v>0</v>
      </c>
      <c r="BQ49" s="476"/>
      <c r="BR49" s="476">
        <v>1865.8745000000001</v>
      </c>
      <c r="BS49" s="476">
        <v>7544.5602800000006</v>
      </c>
      <c r="BT49" s="476">
        <v>9410.4347799999996</v>
      </c>
      <c r="BU49" s="478" t="s">
        <v>643</v>
      </c>
      <c r="BV49" s="476">
        <v>1605.8656899999999</v>
      </c>
      <c r="BW49" s="476">
        <v>7429.8966900000005</v>
      </c>
      <c r="BX49" s="476">
        <v>9035.7623800000001</v>
      </c>
      <c r="BY49" s="476"/>
      <c r="BZ49" s="476">
        <v>1865.8745000000001</v>
      </c>
      <c r="CA49" s="476">
        <v>7544.5602800000006</v>
      </c>
      <c r="CB49" s="476">
        <v>9410.4347799999996</v>
      </c>
    </row>
    <row r="50" spans="1:81" s="24" customFormat="1" ht="9" customHeight="1">
      <c r="A50" s="478" t="s">
        <v>647</v>
      </c>
      <c r="B50" s="476">
        <v>374551.24176</v>
      </c>
      <c r="C50" s="476">
        <v>273526.06699999998</v>
      </c>
      <c r="D50" s="476">
        <v>648077.30876000004</v>
      </c>
      <c r="E50" s="476"/>
      <c r="F50" s="476">
        <v>12357.89321</v>
      </c>
      <c r="G50" s="476">
        <v>1618.42173</v>
      </c>
      <c r="H50" s="476">
        <v>13976.31494</v>
      </c>
      <c r="I50" s="476"/>
      <c r="J50" s="476">
        <v>67153.61387999999</v>
      </c>
      <c r="K50" s="476">
        <v>440390.77239999996</v>
      </c>
      <c r="L50" s="476">
        <v>507544.38627999998</v>
      </c>
      <c r="M50" s="478" t="s">
        <v>647</v>
      </c>
      <c r="N50" s="476">
        <v>20291.056379999998</v>
      </c>
      <c r="O50" s="476">
        <v>29601.524980000002</v>
      </c>
      <c r="P50" s="476">
        <v>49892.581359999996</v>
      </c>
      <c r="Q50" s="476"/>
      <c r="R50" s="476">
        <v>56034.133609999997</v>
      </c>
      <c r="S50" s="476">
        <v>38926.865709999998</v>
      </c>
      <c r="T50" s="476">
        <v>94960.999319999988</v>
      </c>
      <c r="U50" s="476"/>
      <c r="V50" s="476">
        <v>177981.30447</v>
      </c>
      <c r="W50" s="476">
        <v>169437.15875999999</v>
      </c>
      <c r="X50" s="476">
        <v>347418.46322999999</v>
      </c>
      <c r="Y50" s="478" t="s">
        <v>647</v>
      </c>
      <c r="Z50" s="476">
        <v>30948.829899999997</v>
      </c>
      <c r="AA50" s="476">
        <v>19.220220000000001</v>
      </c>
      <c r="AB50" s="476">
        <v>30968.05012</v>
      </c>
      <c r="AC50" s="476"/>
      <c r="AD50" s="476">
        <v>211318.10105</v>
      </c>
      <c r="AE50" s="476">
        <v>246067.15367</v>
      </c>
      <c r="AF50" s="476">
        <v>457385.25472000003</v>
      </c>
      <c r="AG50" s="476"/>
      <c r="AH50" s="476">
        <v>37433.854979999996</v>
      </c>
      <c r="AI50" s="476">
        <v>1872.54342</v>
      </c>
      <c r="AJ50" s="476">
        <v>39306.398399999998</v>
      </c>
      <c r="AK50" s="478" t="s">
        <v>647</v>
      </c>
      <c r="AL50" s="476">
        <v>6746.4026299999996</v>
      </c>
      <c r="AM50" s="476">
        <v>733.79171999999994</v>
      </c>
      <c r="AN50" s="476">
        <v>7480.1943499999998</v>
      </c>
      <c r="AO50" s="476"/>
      <c r="AP50" s="476">
        <v>1639.6887400000001</v>
      </c>
      <c r="AQ50" s="476">
        <v>15738.4776</v>
      </c>
      <c r="AR50" s="476">
        <v>17378.16634</v>
      </c>
      <c r="AS50" s="476"/>
      <c r="AT50" s="476">
        <v>8014.6917000000003</v>
      </c>
      <c r="AU50" s="476">
        <v>7936.2377800000004</v>
      </c>
      <c r="AV50" s="476">
        <v>15950.929480000001</v>
      </c>
      <c r="AW50" s="478" t="s">
        <v>647</v>
      </c>
      <c r="AX50" s="476">
        <v>4229.5902300000007</v>
      </c>
      <c r="AY50" s="476">
        <v>44.754889999999996</v>
      </c>
      <c r="AZ50" s="476">
        <v>4274.34512</v>
      </c>
      <c r="BA50" s="476"/>
      <c r="BB50" s="476">
        <v>1215.5879</v>
      </c>
      <c r="BC50" s="476">
        <v>4038.7619500000001</v>
      </c>
      <c r="BD50" s="476">
        <v>5254.3498499999996</v>
      </c>
      <c r="BE50" s="476"/>
      <c r="BF50" s="476">
        <v>145.46445</v>
      </c>
      <c r="BG50" s="476">
        <v>239.40794</v>
      </c>
      <c r="BH50" s="476">
        <v>384.87239</v>
      </c>
      <c r="BI50" s="478" t="s">
        <v>647</v>
      </c>
      <c r="BJ50" s="476">
        <v>50.084060000000001</v>
      </c>
      <c r="BK50" s="476">
        <v>136.82715999999999</v>
      </c>
      <c r="BL50" s="476">
        <v>186.91122000000001</v>
      </c>
      <c r="BM50" s="476"/>
      <c r="BN50" s="476">
        <v>11.316780000000001</v>
      </c>
      <c r="BO50" s="476">
        <v>1300.6674800000001</v>
      </c>
      <c r="BP50" s="476">
        <v>1311.9842599999999</v>
      </c>
      <c r="BQ50" s="476"/>
      <c r="BR50" s="476">
        <v>1010122.85573</v>
      </c>
      <c r="BS50" s="476">
        <v>1231628.6544100004</v>
      </c>
      <c r="BT50" s="476">
        <v>2241751.5101399999</v>
      </c>
      <c r="BU50" s="478" t="s">
        <v>647</v>
      </c>
      <c r="BV50" s="476">
        <v>67153.61387999999</v>
      </c>
      <c r="BW50" s="476">
        <v>440185.97395999997</v>
      </c>
      <c r="BX50" s="476">
        <v>507339.58783999999</v>
      </c>
      <c r="BY50" s="476"/>
      <c r="BZ50" s="476">
        <v>1010122.85573</v>
      </c>
      <c r="CA50" s="476">
        <v>1231423.8559700004</v>
      </c>
      <c r="CB50" s="476">
        <v>2241546.7116999999</v>
      </c>
    </row>
    <row r="51" spans="1:81" s="24" customFormat="1" ht="6" customHeight="1">
      <c r="A51" s="478"/>
      <c r="B51" s="476"/>
      <c r="C51" s="476"/>
      <c r="D51" s="476"/>
      <c r="E51" s="476"/>
      <c r="F51" s="476"/>
      <c r="G51" s="476"/>
      <c r="H51" s="476"/>
      <c r="I51" s="476"/>
      <c r="J51" s="476"/>
      <c r="K51" s="476"/>
      <c r="L51" s="476"/>
      <c r="M51" s="478"/>
      <c r="N51" s="476"/>
      <c r="O51" s="476"/>
      <c r="P51" s="476"/>
      <c r="Q51" s="476"/>
      <c r="R51" s="476"/>
      <c r="S51" s="476"/>
      <c r="T51" s="476"/>
      <c r="U51" s="476"/>
      <c r="V51" s="476"/>
      <c r="W51" s="476"/>
      <c r="X51" s="476"/>
      <c r="Y51" s="478"/>
      <c r="Z51" s="476"/>
      <c r="AA51" s="476"/>
      <c r="AB51" s="476"/>
      <c r="AC51" s="476"/>
      <c r="AD51" s="476"/>
      <c r="AE51" s="476"/>
      <c r="AF51" s="476"/>
      <c r="AG51" s="476"/>
      <c r="AH51" s="476"/>
      <c r="AI51" s="476"/>
      <c r="AJ51" s="476"/>
      <c r="AK51" s="478"/>
      <c r="AL51" s="476"/>
      <c r="AM51" s="476"/>
      <c r="AN51" s="476"/>
      <c r="AO51" s="476"/>
      <c r="AP51" s="476"/>
      <c r="AQ51" s="476"/>
      <c r="AR51" s="476"/>
      <c r="AS51" s="476"/>
      <c r="AT51" s="476"/>
      <c r="AU51" s="476"/>
      <c r="AV51" s="476"/>
      <c r="AW51" s="478"/>
      <c r="AX51" s="476"/>
      <c r="AY51" s="476"/>
      <c r="AZ51" s="476"/>
      <c r="BA51" s="476"/>
      <c r="BB51" s="476"/>
      <c r="BC51" s="476"/>
      <c r="BD51" s="476"/>
      <c r="BE51" s="476"/>
      <c r="BF51" s="476"/>
      <c r="BG51" s="476"/>
      <c r="BH51" s="476"/>
      <c r="BI51" s="478"/>
      <c r="BJ51" s="476"/>
      <c r="BK51" s="476"/>
      <c r="BL51" s="476"/>
      <c r="BM51" s="476"/>
      <c r="BN51" s="476"/>
      <c r="BO51" s="476"/>
      <c r="BP51" s="476"/>
      <c r="BQ51" s="476"/>
      <c r="BR51" s="476"/>
      <c r="BS51" s="476"/>
      <c r="BT51" s="476"/>
      <c r="BU51" s="478"/>
      <c r="BV51" s="476"/>
      <c r="BW51" s="476"/>
      <c r="BX51" s="476"/>
      <c r="BY51" s="476"/>
      <c r="BZ51" s="476"/>
      <c r="CA51" s="476"/>
      <c r="CB51" s="476"/>
    </row>
    <row r="52" spans="1:81" s="24" customFormat="1" ht="8.1" customHeight="1">
      <c r="A52" s="471" t="s">
        <v>648</v>
      </c>
      <c r="B52" s="472">
        <v>68783.069319999995</v>
      </c>
      <c r="C52" s="472">
        <v>25234.740570000002</v>
      </c>
      <c r="D52" s="472">
        <v>94017.808999999994</v>
      </c>
      <c r="E52" s="472"/>
      <c r="F52" s="472">
        <v>281.86316000000005</v>
      </c>
      <c r="G52" s="472">
        <v>0</v>
      </c>
      <c r="H52" s="472">
        <v>281.863</v>
      </c>
      <c r="I52" s="472"/>
      <c r="J52" s="472">
        <v>35490.598729999998</v>
      </c>
      <c r="K52" s="472">
        <v>1785.5216600000001</v>
      </c>
      <c r="L52" s="472">
        <v>37276.120000000003</v>
      </c>
      <c r="M52" s="471" t="s">
        <v>648</v>
      </c>
      <c r="N52" s="472">
        <v>6352.0950499999999</v>
      </c>
      <c r="O52" s="472">
        <v>19888.031170000002</v>
      </c>
      <c r="P52" s="472">
        <v>26240.126</v>
      </c>
      <c r="Q52" s="472"/>
      <c r="R52" s="472">
        <v>1048.04493</v>
      </c>
      <c r="S52" s="472">
        <v>6.0934000000000008</v>
      </c>
      <c r="T52" s="472">
        <v>1054.1379999999999</v>
      </c>
      <c r="U52" s="472"/>
      <c r="V52" s="472">
        <v>40111.207979999999</v>
      </c>
      <c r="W52" s="472">
        <v>5026.9949999999999</v>
      </c>
      <c r="X52" s="472">
        <v>45138.201999999997</v>
      </c>
      <c r="Y52" s="471" t="s">
        <v>648</v>
      </c>
      <c r="Z52" s="472">
        <v>0</v>
      </c>
      <c r="AA52" s="472">
        <v>0</v>
      </c>
      <c r="AB52" s="472">
        <v>0</v>
      </c>
      <c r="AC52" s="472"/>
      <c r="AD52" s="472">
        <v>2542.34069</v>
      </c>
      <c r="AE52" s="472">
        <v>0</v>
      </c>
      <c r="AF52" s="472">
        <v>2542.34</v>
      </c>
      <c r="AG52" s="472"/>
      <c r="AH52" s="472">
        <v>0</v>
      </c>
      <c r="AI52" s="472">
        <v>0</v>
      </c>
      <c r="AJ52" s="472">
        <v>0</v>
      </c>
      <c r="AK52" s="471" t="s">
        <v>648</v>
      </c>
      <c r="AL52" s="472">
        <v>0</v>
      </c>
      <c r="AM52" s="472">
        <v>0</v>
      </c>
      <c r="AN52" s="472">
        <v>0</v>
      </c>
      <c r="AO52" s="472"/>
      <c r="AP52" s="472">
        <v>0</v>
      </c>
      <c r="AQ52" s="472">
        <v>0</v>
      </c>
      <c r="AR52" s="472">
        <v>0</v>
      </c>
      <c r="AS52" s="472"/>
      <c r="AT52" s="472">
        <v>0</v>
      </c>
      <c r="AU52" s="472">
        <v>3.6967200000000005</v>
      </c>
      <c r="AV52" s="472">
        <v>3.6960000000000002</v>
      </c>
      <c r="AW52" s="471" t="s">
        <v>648</v>
      </c>
      <c r="AX52" s="472">
        <v>0</v>
      </c>
      <c r="AY52" s="472">
        <v>0</v>
      </c>
      <c r="AZ52" s="472">
        <v>0</v>
      </c>
      <c r="BA52" s="472"/>
      <c r="BB52" s="472">
        <v>12939.412710000001</v>
      </c>
      <c r="BC52" s="472">
        <v>0</v>
      </c>
      <c r="BD52" s="472">
        <v>12939.412</v>
      </c>
      <c r="BE52" s="472"/>
      <c r="BF52" s="472">
        <v>0</v>
      </c>
      <c r="BG52" s="472">
        <v>0</v>
      </c>
      <c r="BH52" s="472">
        <v>0</v>
      </c>
      <c r="BI52" s="471" t="s">
        <v>648</v>
      </c>
      <c r="BJ52" s="472">
        <v>0</v>
      </c>
      <c r="BK52" s="472">
        <v>0</v>
      </c>
      <c r="BL52" s="472">
        <v>0</v>
      </c>
      <c r="BM52" s="472"/>
      <c r="BN52" s="472">
        <v>0</v>
      </c>
      <c r="BO52" s="472">
        <v>-7088.9</v>
      </c>
      <c r="BP52" s="472">
        <v>-7088.9</v>
      </c>
      <c r="BQ52" s="472"/>
      <c r="BR52" s="472">
        <v>167548.63257000002</v>
      </c>
      <c r="BS52" s="472">
        <v>44856.178520000001</v>
      </c>
      <c r="BT52" s="472">
        <v>212404.80599999998</v>
      </c>
      <c r="BU52" s="471" t="s">
        <v>648</v>
      </c>
      <c r="BV52" s="472">
        <v>35490.598729999998</v>
      </c>
      <c r="BW52" s="472">
        <v>1785.5216600000001</v>
      </c>
      <c r="BX52" s="472">
        <v>37276.120000000003</v>
      </c>
      <c r="BY52" s="472"/>
      <c r="BZ52" s="472">
        <v>167548.63257000002</v>
      </c>
      <c r="CA52" s="472">
        <v>44856.178520000001</v>
      </c>
      <c r="CB52" s="472">
        <v>212404.80599999998</v>
      </c>
    </row>
    <row r="53" spans="1:81" s="24" customFormat="1" ht="5.0999999999999996" customHeight="1">
      <c r="A53" s="478"/>
      <c r="B53" s="476"/>
      <c r="C53" s="476"/>
      <c r="D53" s="476"/>
      <c r="E53" s="476"/>
      <c r="F53" s="476"/>
      <c r="G53" s="476"/>
      <c r="H53" s="476"/>
      <c r="I53" s="476"/>
      <c r="J53" s="476"/>
      <c r="K53" s="476"/>
      <c r="L53" s="476"/>
      <c r="M53" s="478"/>
      <c r="N53" s="476"/>
      <c r="O53" s="476"/>
      <c r="P53" s="476"/>
      <c r="Q53" s="476"/>
      <c r="R53" s="476"/>
      <c r="S53" s="476"/>
      <c r="T53" s="476"/>
      <c r="U53" s="476"/>
      <c r="V53" s="476"/>
      <c r="W53" s="476"/>
      <c r="X53" s="476"/>
      <c r="Y53" s="478"/>
      <c r="Z53" s="476"/>
      <c r="AA53" s="476"/>
      <c r="AB53" s="476"/>
      <c r="AC53" s="476"/>
      <c r="AD53" s="476"/>
      <c r="AE53" s="476"/>
      <c r="AF53" s="476"/>
      <c r="AG53" s="476"/>
      <c r="AH53" s="476"/>
      <c r="AI53" s="476"/>
      <c r="AJ53" s="476"/>
      <c r="AK53" s="478"/>
      <c r="AL53" s="476"/>
      <c r="AM53" s="476"/>
      <c r="AN53" s="476"/>
      <c r="AO53" s="476"/>
      <c r="AP53" s="476"/>
      <c r="AQ53" s="476"/>
      <c r="AR53" s="476"/>
      <c r="AS53" s="476"/>
      <c r="AT53" s="476"/>
      <c r="AU53" s="476"/>
      <c r="AV53" s="476"/>
      <c r="AW53" s="478"/>
      <c r="AX53" s="476"/>
      <c r="AY53" s="476"/>
      <c r="AZ53" s="476"/>
      <c r="BA53" s="476"/>
      <c r="BB53" s="476"/>
      <c r="BC53" s="476"/>
      <c r="BD53" s="476"/>
      <c r="BE53" s="476"/>
      <c r="BF53" s="476"/>
      <c r="BG53" s="476"/>
      <c r="BH53" s="476"/>
      <c r="BI53" s="478"/>
      <c r="BJ53" s="476"/>
      <c r="BK53" s="476"/>
      <c r="BL53" s="476"/>
      <c r="BM53" s="476"/>
      <c r="BN53" s="476"/>
      <c r="BO53" s="476"/>
      <c r="BP53" s="476"/>
      <c r="BQ53" s="476"/>
      <c r="BR53" s="476"/>
      <c r="BS53" s="476"/>
      <c r="BT53" s="476"/>
      <c r="BU53" s="478"/>
      <c r="BV53" s="476"/>
      <c r="BW53" s="476"/>
      <c r="BX53" s="476"/>
      <c r="BY53" s="476"/>
      <c r="BZ53" s="476"/>
      <c r="CA53" s="476"/>
      <c r="CB53" s="476"/>
    </row>
    <row r="54" spans="1:81" s="24" customFormat="1" ht="8.1" customHeight="1">
      <c r="A54" s="471" t="s">
        <v>649</v>
      </c>
      <c r="B54" s="472">
        <v>3891524.9172700001</v>
      </c>
      <c r="C54" s="472">
        <v>1723393.65074</v>
      </c>
      <c r="D54" s="472">
        <v>5614918.5680100005</v>
      </c>
      <c r="E54" s="472"/>
      <c r="F54" s="472">
        <v>97479.910099999994</v>
      </c>
      <c r="G54" s="472">
        <v>5882.2481600000001</v>
      </c>
      <c r="H54" s="472">
        <v>103362.15826000001</v>
      </c>
      <c r="I54" s="472"/>
      <c r="J54" s="472">
        <v>8760752.0772099998</v>
      </c>
      <c r="K54" s="472">
        <v>4582020.2873100005</v>
      </c>
      <c r="L54" s="472">
        <v>13342772.36452</v>
      </c>
      <c r="M54" s="471" t="s">
        <v>649</v>
      </c>
      <c r="N54" s="472">
        <v>95594.390799999994</v>
      </c>
      <c r="O54" s="472">
        <v>47901.036110000001</v>
      </c>
      <c r="P54" s="472">
        <v>143495.42691000001</v>
      </c>
      <c r="Q54" s="472"/>
      <c r="R54" s="472">
        <v>357282.6029</v>
      </c>
      <c r="S54" s="472">
        <v>316459.75172</v>
      </c>
      <c r="T54" s="472">
        <v>673742.35462</v>
      </c>
      <c r="U54" s="472"/>
      <c r="V54" s="472">
        <v>2511740.8592600003</v>
      </c>
      <c r="W54" s="472">
        <v>444845.41518000001</v>
      </c>
      <c r="X54" s="472">
        <v>2956586.2744399998</v>
      </c>
      <c r="Y54" s="471" t="s">
        <v>649</v>
      </c>
      <c r="Z54" s="472">
        <v>495948.60517</v>
      </c>
      <c r="AA54" s="472">
        <v>311947.15289999999</v>
      </c>
      <c r="AB54" s="472">
        <v>807895.7580700001</v>
      </c>
      <c r="AC54" s="472"/>
      <c r="AD54" s="472">
        <v>2448827.7080300003</v>
      </c>
      <c r="AE54" s="472">
        <v>664845.63691</v>
      </c>
      <c r="AF54" s="472">
        <v>3113673.3449400002</v>
      </c>
      <c r="AG54" s="472"/>
      <c r="AH54" s="472">
        <v>1729652.7049400001</v>
      </c>
      <c r="AI54" s="472">
        <v>-26521.380079999999</v>
      </c>
      <c r="AJ54" s="472">
        <v>1703131.3248599998</v>
      </c>
      <c r="AK54" s="471" t="s">
        <v>649</v>
      </c>
      <c r="AL54" s="472">
        <v>76416.077720000001</v>
      </c>
      <c r="AM54" s="472">
        <v>97701.013619999998</v>
      </c>
      <c r="AN54" s="472">
        <v>174117.09134000001</v>
      </c>
      <c r="AO54" s="472"/>
      <c r="AP54" s="472">
        <v>678741.79572000005</v>
      </c>
      <c r="AQ54" s="472">
        <v>15732.649890000001</v>
      </c>
      <c r="AR54" s="472">
        <v>694474.44561000005</v>
      </c>
      <c r="AS54" s="472"/>
      <c r="AT54" s="472">
        <v>88055.596879999997</v>
      </c>
      <c r="AU54" s="472">
        <v>424368.11798000004</v>
      </c>
      <c r="AV54" s="472">
        <v>512423.71486000001</v>
      </c>
      <c r="AW54" s="471" t="s">
        <v>649</v>
      </c>
      <c r="AX54" s="472">
        <v>225499.19278000001</v>
      </c>
      <c r="AY54" s="472">
        <v>429.39524999999998</v>
      </c>
      <c r="AZ54" s="472">
        <v>225928.58803000001</v>
      </c>
      <c r="BA54" s="472"/>
      <c r="BB54" s="472">
        <v>140595.4142</v>
      </c>
      <c r="BC54" s="472">
        <v>3991.4603900000002</v>
      </c>
      <c r="BD54" s="472">
        <v>144586.87458999999</v>
      </c>
      <c r="BE54" s="472"/>
      <c r="BF54" s="472">
        <v>37914.593860000001</v>
      </c>
      <c r="BG54" s="472">
        <v>44930.286369999994</v>
      </c>
      <c r="BH54" s="472">
        <v>82844.88023000001</v>
      </c>
      <c r="BI54" s="471" t="s">
        <v>649</v>
      </c>
      <c r="BJ54" s="472">
        <v>23704.432399999998</v>
      </c>
      <c r="BK54" s="472">
        <v>43605.435799999999</v>
      </c>
      <c r="BL54" s="472">
        <v>67309.868199999997</v>
      </c>
      <c r="BM54" s="472"/>
      <c r="BN54" s="472">
        <v>-25113.057579999997</v>
      </c>
      <c r="BO54" s="472">
        <v>98525.358370000002</v>
      </c>
      <c r="BP54" s="472">
        <v>73412.300790000008</v>
      </c>
      <c r="BQ54" s="472"/>
      <c r="BR54" s="472">
        <v>21634617.821659997</v>
      </c>
      <c r="BS54" s="472">
        <v>8800057.5166200008</v>
      </c>
      <c r="BT54" s="472">
        <v>30434675.33828</v>
      </c>
      <c r="BU54" s="471" t="s">
        <v>649</v>
      </c>
      <c r="BV54" s="472">
        <v>8760752.0772099998</v>
      </c>
      <c r="BW54" s="472">
        <v>4638852.6156299999</v>
      </c>
      <c r="BX54" s="472">
        <v>13399604.692840001</v>
      </c>
      <c r="BY54" s="472"/>
      <c r="BZ54" s="472">
        <v>21634617.821659997</v>
      </c>
      <c r="CA54" s="472">
        <v>8856889.8449399993</v>
      </c>
      <c r="CB54" s="472">
        <v>30491507.666600004</v>
      </c>
    </row>
    <row r="55" spans="1:81" s="18" customFormat="1" ht="5.0999999999999996" customHeight="1">
      <c r="A55" s="479"/>
      <c r="B55" s="480"/>
      <c r="C55" s="480"/>
      <c r="D55" s="480"/>
      <c r="E55" s="480"/>
      <c r="F55" s="480"/>
      <c r="G55" s="480"/>
      <c r="H55" s="480"/>
      <c r="I55" s="480"/>
      <c r="J55" s="480"/>
      <c r="K55" s="480"/>
      <c r="L55" s="480"/>
      <c r="M55" s="479"/>
      <c r="N55" s="480"/>
      <c r="O55" s="480"/>
      <c r="P55" s="480"/>
      <c r="Q55" s="480"/>
      <c r="R55" s="480"/>
      <c r="S55" s="480"/>
      <c r="T55" s="480"/>
      <c r="U55" s="480"/>
      <c r="V55" s="480"/>
      <c r="W55" s="480"/>
      <c r="X55" s="480"/>
      <c r="Y55" s="479"/>
      <c r="Z55" s="480"/>
      <c r="AA55" s="480"/>
      <c r="AB55" s="480"/>
      <c r="AC55" s="480"/>
      <c r="AD55" s="480"/>
      <c r="AE55" s="480"/>
      <c r="AF55" s="480"/>
      <c r="AG55" s="480"/>
      <c r="AH55" s="480"/>
      <c r="AI55" s="480"/>
      <c r="AJ55" s="480"/>
      <c r="AK55" s="479"/>
      <c r="AL55" s="480"/>
      <c r="AM55" s="480"/>
      <c r="AN55" s="480"/>
      <c r="AO55" s="480"/>
      <c r="AP55" s="480"/>
      <c r="AQ55" s="480"/>
      <c r="AR55" s="480"/>
      <c r="AS55" s="480"/>
      <c r="AT55" s="480"/>
      <c r="AU55" s="480"/>
      <c r="AV55" s="480"/>
      <c r="AW55" s="479"/>
      <c r="AX55" s="480"/>
      <c r="AY55" s="480"/>
      <c r="AZ55" s="480"/>
      <c r="BA55" s="480"/>
      <c r="BB55" s="480"/>
      <c r="BC55" s="480"/>
      <c r="BD55" s="480"/>
      <c r="BE55" s="480"/>
      <c r="BF55" s="480"/>
      <c r="BG55" s="480"/>
      <c r="BH55" s="480"/>
      <c r="BI55" s="479"/>
      <c r="BJ55" s="480"/>
      <c r="BK55" s="480"/>
      <c r="BL55" s="480"/>
      <c r="BM55" s="480"/>
      <c r="BN55" s="480"/>
      <c r="BO55" s="480"/>
      <c r="BP55" s="480"/>
      <c r="BQ55" s="480"/>
      <c r="BR55" s="480"/>
      <c r="BS55" s="480"/>
      <c r="BT55" s="480"/>
      <c r="BU55" s="479"/>
      <c r="BV55" s="480"/>
      <c r="BW55" s="480"/>
      <c r="BX55" s="480"/>
      <c r="BY55" s="480"/>
      <c r="BZ55" s="480"/>
      <c r="CA55" s="480"/>
      <c r="CB55" s="480"/>
    </row>
    <row r="56" spans="1:81" s="24" customFormat="1" ht="8.1" customHeight="1">
      <c r="A56" s="471" t="s">
        <v>650</v>
      </c>
      <c r="B56" s="472">
        <v>2009188.4728599999</v>
      </c>
      <c r="C56" s="472">
        <v>660089.08025</v>
      </c>
      <c r="D56" s="472">
        <v>2669277.5531100002</v>
      </c>
      <c r="E56" s="472"/>
      <c r="F56" s="472">
        <v>83148.390040000013</v>
      </c>
      <c r="G56" s="472">
        <v>0</v>
      </c>
      <c r="H56" s="472">
        <v>83148.390040000013</v>
      </c>
      <c r="I56" s="472"/>
      <c r="J56" s="472">
        <v>3955948.6205799999</v>
      </c>
      <c r="K56" s="472">
        <v>1806276.1726199999</v>
      </c>
      <c r="L56" s="472">
        <v>5762224.7932000002</v>
      </c>
      <c r="M56" s="471" t="s">
        <v>650</v>
      </c>
      <c r="N56" s="472">
        <v>239869.34935</v>
      </c>
      <c r="O56" s="472">
        <v>59954.578009999997</v>
      </c>
      <c r="P56" s="472">
        <v>299823.92736000003</v>
      </c>
      <c r="Q56" s="472"/>
      <c r="R56" s="472">
        <v>311290.39158999996</v>
      </c>
      <c r="S56" s="472">
        <v>46253.10787</v>
      </c>
      <c r="T56" s="472">
        <v>357543.49945999996</v>
      </c>
      <c r="U56" s="472"/>
      <c r="V56" s="472">
        <v>1374493.7703100001</v>
      </c>
      <c r="W56" s="472">
        <v>212233.52301</v>
      </c>
      <c r="X56" s="472">
        <v>1586727.2933199999</v>
      </c>
      <c r="Y56" s="471" t="s">
        <v>650</v>
      </c>
      <c r="Z56" s="472">
        <v>163334.26746</v>
      </c>
      <c r="AA56" s="472">
        <v>71263.172650000008</v>
      </c>
      <c r="AB56" s="472">
        <v>234597.44011000003</v>
      </c>
      <c r="AC56" s="472"/>
      <c r="AD56" s="472">
        <v>1411366.12451</v>
      </c>
      <c r="AE56" s="472">
        <v>288803.91762000002</v>
      </c>
      <c r="AF56" s="472">
        <v>1700170.0421300002</v>
      </c>
      <c r="AG56" s="472"/>
      <c r="AH56" s="472">
        <v>1072790.35684</v>
      </c>
      <c r="AI56" s="472">
        <v>112474.28912999999</v>
      </c>
      <c r="AJ56" s="472">
        <v>1185264.64597</v>
      </c>
      <c r="AK56" s="471" t="s">
        <v>650</v>
      </c>
      <c r="AL56" s="472">
        <v>89576.315140000006</v>
      </c>
      <c r="AM56" s="472">
        <v>19147.493589999998</v>
      </c>
      <c r="AN56" s="472">
        <v>108723.80873</v>
      </c>
      <c r="AO56" s="472"/>
      <c r="AP56" s="472">
        <v>396117.63645999995</v>
      </c>
      <c r="AQ56" s="472">
        <v>150576.4602</v>
      </c>
      <c r="AR56" s="472">
        <v>546694.09665999992</v>
      </c>
      <c r="AS56" s="472"/>
      <c r="AT56" s="472">
        <v>185977.60766000001</v>
      </c>
      <c r="AU56" s="472">
        <v>0</v>
      </c>
      <c r="AV56" s="472">
        <v>185977.60766000001</v>
      </c>
      <c r="AW56" s="471" t="s">
        <v>650</v>
      </c>
      <c r="AX56" s="472">
        <v>163317.69799000002</v>
      </c>
      <c r="AY56" s="472">
        <v>65338.768040000003</v>
      </c>
      <c r="AZ56" s="472">
        <v>228656.46603000001</v>
      </c>
      <c r="BA56" s="472"/>
      <c r="BB56" s="472">
        <v>101354.40329</v>
      </c>
      <c r="BC56" s="472">
        <v>12805.68201</v>
      </c>
      <c r="BD56" s="472">
        <v>114160.08529999999</v>
      </c>
      <c r="BE56" s="472"/>
      <c r="BF56" s="472">
        <v>21201.708870000002</v>
      </c>
      <c r="BG56" s="472">
        <v>9838.1902499999997</v>
      </c>
      <c r="BH56" s="472">
        <v>31039.899120000002</v>
      </c>
      <c r="BI56" s="471" t="s">
        <v>650</v>
      </c>
      <c r="BJ56" s="472">
        <v>16612.39961</v>
      </c>
      <c r="BK56" s="472">
        <v>5752.0485899999994</v>
      </c>
      <c r="BL56" s="472">
        <v>22364.448199999999</v>
      </c>
      <c r="BM56" s="472"/>
      <c r="BN56" s="472">
        <v>36619.97107</v>
      </c>
      <c r="BO56" s="472">
        <v>14932.64523</v>
      </c>
      <c r="BP56" s="472">
        <v>51552.616299999994</v>
      </c>
      <c r="BQ56" s="472"/>
      <c r="BR56" s="472">
        <v>11632207.483629998</v>
      </c>
      <c r="BS56" s="472">
        <v>3535739.1290699998</v>
      </c>
      <c r="BT56" s="472">
        <v>15167946.6127</v>
      </c>
      <c r="BU56" s="471" t="s">
        <v>650</v>
      </c>
      <c r="BV56" s="472">
        <v>3955948.6205799999</v>
      </c>
      <c r="BW56" s="472">
        <v>1853341.8369100001</v>
      </c>
      <c r="BX56" s="472">
        <v>5809290.4574899999</v>
      </c>
      <c r="BY56" s="472"/>
      <c r="BZ56" s="472">
        <v>11632207.483629998</v>
      </c>
      <c r="CA56" s="472">
        <v>3582804.79336</v>
      </c>
      <c r="CB56" s="472">
        <v>15215012.27699</v>
      </c>
    </row>
    <row r="57" spans="1:81" s="18" customFormat="1" ht="9" customHeight="1">
      <c r="A57" s="478" t="s">
        <v>651</v>
      </c>
      <c r="B57" s="476">
        <v>1217246.79094</v>
      </c>
      <c r="C57" s="476">
        <v>3063.6237000000001</v>
      </c>
      <c r="D57" s="476">
        <v>1220310.4146400001</v>
      </c>
      <c r="E57" s="476"/>
      <c r="F57" s="476">
        <v>49517.969020000004</v>
      </c>
      <c r="G57" s="476">
        <v>0</v>
      </c>
      <c r="H57" s="476">
        <v>49517.969020000004</v>
      </c>
      <c r="I57" s="476"/>
      <c r="J57" s="476">
        <v>2500443.6192199998</v>
      </c>
      <c r="K57" s="476">
        <v>55984.406799999997</v>
      </c>
      <c r="L57" s="476">
        <v>2556428.0260199998</v>
      </c>
      <c r="M57" s="478" t="s">
        <v>651</v>
      </c>
      <c r="N57" s="476">
        <v>157744.18453</v>
      </c>
      <c r="O57" s="476">
        <v>476.65433000000002</v>
      </c>
      <c r="P57" s="476">
        <v>158220.83886000002</v>
      </c>
      <c r="Q57" s="476"/>
      <c r="R57" s="476">
        <v>239734.40636000002</v>
      </c>
      <c r="S57" s="476">
        <v>2.6752099999999999</v>
      </c>
      <c r="T57" s="476">
        <v>239737.08156999998</v>
      </c>
      <c r="U57" s="476"/>
      <c r="V57" s="476">
        <v>755515.91203000001</v>
      </c>
      <c r="W57" s="476">
        <v>1941.1680100000001</v>
      </c>
      <c r="X57" s="476">
        <v>757457.08003999991</v>
      </c>
      <c r="Y57" s="478" t="s">
        <v>651</v>
      </c>
      <c r="Z57" s="476">
        <v>122261.75818</v>
      </c>
      <c r="AA57" s="476">
        <v>383.88634000000002</v>
      </c>
      <c r="AB57" s="476">
        <v>122645.64452</v>
      </c>
      <c r="AC57" s="476"/>
      <c r="AD57" s="476">
        <v>643600.77902999998</v>
      </c>
      <c r="AE57" s="476">
        <v>580.09044000000006</v>
      </c>
      <c r="AF57" s="476">
        <v>644180.86947000003</v>
      </c>
      <c r="AG57" s="476"/>
      <c r="AH57" s="476">
        <v>826139.16255999997</v>
      </c>
      <c r="AI57" s="476">
        <v>3774.8235</v>
      </c>
      <c r="AJ57" s="476">
        <v>829913.98605999991</v>
      </c>
      <c r="AK57" s="478" t="s">
        <v>651</v>
      </c>
      <c r="AL57" s="476">
        <v>59642.612860000001</v>
      </c>
      <c r="AM57" s="476">
        <v>48.164079999999998</v>
      </c>
      <c r="AN57" s="476">
        <v>59690.776939999996</v>
      </c>
      <c r="AO57" s="476"/>
      <c r="AP57" s="476">
        <v>150215.36337000001</v>
      </c>
      <c r="AQ57" s="476">
        <v>193.59093999999999</v>
      </c>
      <c r="AR57" s="476">
        <v>150408.95431</v>
      </c>
      <c r="AS57" s="476"/>
      <c r="AT57" s="476">
        <v>103353.37003000001</v>
      </c>
      <c r="AU57" s="476">
        <v>0</v>
      </c>
      <c r="AV57" s="476">
        <v>103353.37003000001</v>
      </c>
      <c r="AW57" s="478" t="s">
        <v>651</v>
      </c>
      <c r="AX57" s="476">
        <v>95119.779450000002</v>
      </c>
      <c r="AY57" s="476">
        <v>61.80536</v>
      </c>
      <c r="AZ57" s="476">
        <v>95181.58481</v>
      </c>
      <c r="BA57" s="476"/>
      <c r="BB57" s="476">
        <v>65237.795579999998</v>
      </c>
      <c r="BC57" s="476">
        <v>18.836779999999997</v>
      </c>
      <c r="BD57" s="476">
        <v>65256.632359999996</v>
      </c>
      <c r="BE57" s="476"/>
      <c r="BF57" s="476">
        <v>17859.344929999999</v>
      </c>
      <c r="BG57" s="476">
        <v>4690.4368600000007</v>
      </c>
      <c r="BH57" s="476">
        <v>22549.781790000001</v>
      </c>
      <c r="BI57" s="478" t="s">
        <v>651</v>
      </c>
      <c r="BJ57" s="476">
        <v>12948.526980000001</v>
      </c>
      <c r="BK57" s="476">
        <v>109.41725</v>
      </c>
      <c r="BL57" s="476">
        <v>13057.944230000001</v>
      </c>
      <c r="BM57" s="476"/>
      <c r="BN57" s="476">
        <v>26827.265620000002</v>
      </c>
      <c r="BO57" s="476">
        <v>406.00328000000002</v>
      </c>
      <c r="BP57" s="476">
        <v>27233.268899999999</v>
      </c>
      <c r="BQ57" s="476"/>
      <c r="BR57" s="476">
        <v>7043408.6406899989</v>
      </c>
      <c r="BS57" s="476">
        <v>71735.582879999987</v>
      </c>
      <c r="BT57" s="476">
        <v>7115144.2235699985</v>
      </c>
      <c r="BU57" s="478" t="s">
        <v>651</v>
      </c>
      <c r="BV57" s="476">
        <v>2500443.6192199998</v>
      </c>
      <c r="BW57" s="476">
        <v>86426.23887999999</v>
      </c>
      <c r="BX57" s="476">
        <v>2586869.8580999998</v>
      </c>
      <c r="BY57" s="476"/>
      <c r="BZ57" s="476">
        <v>7043408.6406899989</v>
      </c>
      <c r="CA57" s="476">
        <v>102177.41495999998</v>
      </c>
      <c r="CB57" s="476">
        <v>7145586.0556499986</v>
      </c>
    </row>
    <row r="58" spans="1:81" s="24" customFormat="1" ht="9" customHeight="1">
      <c r="A58" s="478" t="s">
        <v>652</v>
      </c>
      <c r="B58" s="476">
        <v>1739.9925000000001</v>
      </c>
      <c r="C58" s="476">
        <v>0</v>
      </c>
      <c r="D58" s="476">
        <v>1739.9925000000001</v>
      </c>
      <c r="E58" s="476"/>
      <c r="F58" s="476">
        <v>411.71272999999997</v>
      </c>
      <c r="G58" s="476">
        <v>0</v>
      </c>
      <c r="H58" s="476">
        <v>411.71272999999997</v>
      </c>
      <c r="I58" s="476"/>
      <c r="J58" s="476">
        <v>0</v>
      </c>
      <c r="K58" s="476">
        <v>5775.59393</v>
      </c>
      <c r="L58" s="476">
        <v>5775.59393</v>
      </c>
      <c r="M58" s="478" t="s">
        <v>652</v>
      </c>
      <c r="N58" s="476">
        <v>1290.0264</v>
      </c>
      <c r="O58" s="476">
        <v>0</v>
      </c>
      <c r="P58" s="476">
        <v>1290.0264</v>
      </c>
      <c r="Q58" s="476"/>
      <c r="R58" s="476">
        <v>0</v>
      </c>
      <c r="S58" s="476">
        <v>1427.18379</v>
      </c>
      <c r="T58" s="476">
        <v>1427.18379</v>
      </c>
      <c r="U58" s="476"/>
      <c r="V58" s="476">
        <v>0</v>
      </c>
      <c r="W58" s="476">
        <v>1913.4045100000001</v>
      </c>
      <c r="X58" s="476">
        <v>1913.4045100000001</v>
      </c>
      <c r="Y58" s="478" t="s">
        <v>652</v>
      </c>
      <c r="Z58" s="476">
        <v>140.04839999999999</v>
      </c>
      <c r="AA58" s="476">
        <v>0</v>
      </c>
      <c r="AB58" s="476">
        <v>140.04839999999999</v>
      </c>
      <c r="AC58" s="476"/>
      <c r="AD58" s="476">
        <v>1514.6665500000001</v>
      </c>
      <c r="AE58" s="476">
        <v>276.2636</v>
      </c>
      <c r="AF58" s="476">
        <v>1790.9301499999999</v>
      </c>
      <c r="AG58" s="476"/>
      <c r="AH58" s="476">
        <v>676.20776000000001</v>
      </c>
      <c r="AI58" s="476">
        <v>186.14493999999999</v>
      </c>
      <c r="AJ58" s="476">
        <v>862.35270000000003</v>
      </c>
      <c r="AK58" s="478" t="s">
        <v>652</v>
      </c>
      <c r="AL58" s="476">
        <v>0</v>
      </c>
      <c r="AM58" s="476">
        <v>284.33593999999999</v>
      </c>
      <c r="AN58" s="476">
        <v>284.33593999999999</v>
      </c>
      <c r="AO58" s="476"/>
      <c r="AP58" s="476">
        <v>225.7</v>
      </c>
      <c r="AQ58" s="476">
        <v>413.00400000000002</v>
      </c>
      <c r="AR58" s="476">
        <v>638.70399999999995</v>
      </c>
      <c r="AS58" s="476"/>
      <c r="AT58" s="476">
        <v>858.38855000000001</v>
      </c>
      <c r="AU58" s="476">
        <v>0</v>
      </c>
      <c r="AV58" s="476">
        <v>858.38855000000001</v>
      </c>
      <c r="AW58" s="478" t="s">
        <v>652</v>
      </c>
      <c r="AX58" s="476">
        <v>0</v>
      </c>
      <c r="AY58" s="476">
        <v>49.079389999999997</v>
      </c>
      <c r="AZ58" s="476">
        <v>49.079389999999997</v>
      </c>
      <c r="BA58" s="476"/>
      <c r="BB58" s="476">
        <v>786.64649999999995</v>
      </c>
      <c r="BC58" s="476">
        <v>0</v>
      </c>
      <c r="BD58" s="476">
        <v>786.64649999999995</v>
      </c>
      <c r="BE58" s="476"/>
      <c r="BF58" s="476">
        <v>0</v>
      </c>
      <c r="BG58" s="476">
        <v>67.633499999999998</v>
      </c>
      <c r="BH58" s="476">
        <v>67.633499999999998</v>
      </c>
      <c r="BI58" s="478" t="s">
        <v>652</v>
      </c>
      <c r="BJ58" s="476">
        <v>0</v>
      </c>
      <c r="BK58" s="476">
        <v>112.83701000000001</v>
      </c>
      <c r="BL58" s="476">
        <v>112.83701000000001</v>
      </c>
      <c r="BM58" s="476"/>
      <c r="BN58" s="476">
        <v>69.321259999999995</v>
      </c>
      <c r="BO58" s="476">
        <v>1260.5112099999999</v>
      </c>
      <c r="BP58" s="476">
        <v>1329.8324700000001</v>
      </c>
      <c r="BQ58" s="476"/>
      <c r="BR58" s="476">
        <v>7712.71065</v>
      </c>
      <c r="BS58" s="476">
        <v>11765.991820000003</v>
      </c>
      <c r="BT58" s="476">
        <v>19478.70247</v>
      </c>
      <c r="BU58" s="478" t="s">
        <v>652</v>
      </c>
      <c r="BV58" s="476">
        <v>0</v>
      </c>
      <c r="BW58" s="476">
        <v>5775.59393</v>
      </c>
      <c r="BX58" s="476">
        <v>5775.59393</v>
      </c>
      <c r="BY58" s="476"/>
      <c r="BZ58" s="476">
        <v>7712.71065</v>
      </c>
      <c r="CA58" s="476">
        <v>11765.991820000003</v>
      </c>
      <c r="CB58" s="476">
        <v>19478.70247</v>
      </c>
      <c r="CC58" s="473"/>
    </row>
    <row r="59" spans="1:81" s="24" customFormat="1" ht="9" customHeight="1">
      <c r="A59" s="478" t="s">
        <v>653</v>
      </c>
      <c r="B59" s="476">
        <v>734947.88422999997</v>
      </c>
      <c r="C59" s="476">
        <v>657025.45655</v>
      </c>
      <c r="D59" s="476">
        <v>1391973.34078</v>
      </c>
      <c r="E59" s="476"/>
      <c r="F59" s="476">
        <v>31100.37112</v>
      </c>
      <c r="G59" s="476">
        <v>0</v>
      </c>
      <c r="H59" s="476">
        <v>31100.37112</v>
      </c>
      <c r="I59" s="476"/>
      <c r="J59" s="476">
        <v>1202304.2705599999</v>
      </c>
      <c r="K59" s="476">
        <v>1741483.2022200001</v>
      </c>
      <c r="L59" s="476">
        <v>2943787.4727800004</v>
      </c>
      <c r="M59" s="478" t="s">
        <v>653</v>
      </c>
      <c r="N59" s="476">
        <v>75482.23698999999</v>
      </c>
      <c r="O59" s="476">
        <v>57440.389179999998</v>
      </c>
      <c r="P59" s="476">
        <v>132922.62617</v>
      </c>
      <c r="Q59" s="476"/>
      <c r="R59" s="476">
        <v>56241.948200000006</v>
      </c>
      <c r="S59" s="476">
        <v>41083.923630000005</v>
      </c>
      <c r="T59" s="476">
        <v>97325.871830000004</v>
      </c>
      <c r="U59" s="476"/>
      <c r="V59" s="476">
        <v>541088.67680999998</v>
      </c>
      <c r="W59" s="476">
        <v>189318.41404</v>
      </c>
      <c r="X59" s="476">
        <v>730407.09085000004</v>
      </c>
      <c r="Y59" s="478" t="s">
        <v>653</v>
      </c>
      <c r="Z59" s="476">
        <v>17642.39402</v>
      </c>
      <c r="AA59" s="476">
        <v>70879.286309999996</v>
      </c>
      <c r="AB59" s="476">
        <v>88521.680330000003</v>
      </c>
      <c r="AC59" s="476"/>
      <c r="AD59" s="476">
        <v>736201.78441999992</v>
      </c>
      <c r="AE59" s="476">
        <v>287001.99225000001</v>
      </c>
      <c r="AF59" s="476">
        <v>1023203.7766699999</v>
      </c>
      <c r="AG59" s="476"/>
      <c r="AH59" s="476">
        <v>236659.05108</v>
      </c>
      <c r="AI59" s="476">
        <v>108167.32984999999</v>
      </c>
      <c r="AJ59" s="476">
        <v>344826.38092999998</v>
      </c>
      <c r="AK59" s="478" t="s">
        <v>653</v>
      </c>
      <c r="AL59" s="476">
        <v>27753.757289999998</v>
      </c>
      <c r="AM59" s="476">
        <v>18814.993569999999</v>
      </c>
      <c r="AN59" s="476">
        <v>46568.75086</v>
      </c>
      <c r="AO59" s="476"/>
      <c r="AP59" s="476">
        <v>241257.89818000002</v>
      </c>
      <c r="AQ59" s="476">
        <v>149969.83712000001</v>
      </c>
      <c r="AR59" s="476">
        <v>391227.7353</v>
      </c>
      <c r="AS59" s="476"/>
      <c r="AT59" s="476">
        <v>76978.795379999996</v>
      </c>
      <c r="AU59" s="476">
        <v>0</v>
      </c>
      <c r="AV59" s="476">
        <v>76978.795379999996</v>
      </c>
      <c r="AW59" s="478" t="s">
        <v>653</v>
      </c>
      <c r="AX59" s="476">
        <v>66830.146640000006</v>
      </c>
      <c r="AY59" s="476">
        <v>65227.883289999998</v>
      </c>
      <c r="AZ59" s="476">
        <v>132058.02993000002</v>
      </c>
      <c r="BA59" s="476"/>
      <c r="BB59" s="476">
        <v>34613.519289999997</v>
      </c>
      <c r="BC59" s="476">
        <v>12781.77162</v>
      </c>
      <c r="BD59" s="476">
        <v>47395.290909999996</v>
      </c>
      <c r="BE59" s="476"/>
      <c r="BF59" s="476">
        <v>1639.13337</v>
      </c>
      <c r="BG59" s="476">
        <v>5076.7308899999998</v>
      </c>
      <c r="BH59" s="476">
        <v>6715.8642599999994</v>
      </c>
      <c r="BI59" s="478" t="s">
        <v>653</v>
      </c>
      <c r="BJ59" s="476">
        <v>2306.0200300000001</v>
      </c>
      <c r="BK59" s="476">
        <v>5529.2687000000005</v>
      </c>
      <c r="BL59" s="476">
        <v>7835.2887300000002</v>
      </c>
      <c r="BM59" s="476"/>
      <c r="BN59" s="476">
        <v>8960.1779499999993</v>
      </c>
      <c r="BO59" s="476">
        <v>13247.84713</v>
      </c>
      <c r="BP59" s="476">
        <v>22208.025079999999</v>
      </c>
      <c r="BQ59" s="476"/>
      <c r="BR59" s="476">
        <v>4092008.06556</v>
      </c>
      <c r="BS59" s="476">
        <v>3423048.3263499993</v>
      </c>
      <c r="BT59" s="476">
        <v>7515056.3919099998</v>
      </c>
      <c r="BU59" s="478" t="s">
        <v>653</v>
      </c>
      <c r="BV59" s="476">
        <v>1202304.2705599999</v>
      </c>
      <c r="BW59" s="476">
        <v>1757769.78568</v>
      </c>
      <c r="BX59" s="476">
        <v>2960074.0562399998</v>
      </c>
      <c r="BY59" s="476"/>
      <c r="BZ59" s="476">
        <v>4092008.06556</v>
      </c>
      <c r="CA59" s="476">
        <v>3439334.9098099992</v>
      </c>
      <c r="CB59" s="476">
        <v>7531342.9753699992</v>
      </c>
    </row>
    <row r="60" spans="1:81" s="24" customFormat="1" ht="9" customHeight="1">
      <c r="A60" s="478" t="s">
        <v>654</v>
      </c>
      <c r="B60" s="476">
        <v>55253.805189999999</v>
      </c>
      <c r="C60" s="476">
        <v>0</v>
      </c>
      <c r="D60" s="476">
        <v>55253.805189999999</v>
      </c>
      <c r="E60" s="476"/>
      <c r="F60" s="476">
        <v>2118.3371699999998</v>
      </c>
      <c r="G60" s="476">
        <v>0</v>
      </c>
      <c r="H60" s="476">
        <v>2118.3371699999998</v>
      </c>
      <c r="I60" s="476"/>
      <c r="J60" s="476">
        <v>253200.73080000002</v>
      </c>
      <c r="K60" s="476">
        <v>3032.96967</v>
      </c>
      <c r="L60" s="476">
        <v>256233.70047000001</v>
      </c>
      <c r="M60" s="478" t="s">
        <v>654</v>
      </c>
      <c r="N60" s="476">
        <v>5352.9014299999999</v>
      </c>
      <c r="O60" s="476">
        <v>2037.5345</v>
      </c>
      <c r="P60" s="476">
        <v>7390.4359299999996</v>
      </c>
      <c r="Q60" s="476"/>
      <c r="R60" s="476">
        <v>15314.03703</v>
      </c>
      <c r="S60" s="476">
        <v>3739.3252400000001</v>
      </c>
      <c r="T60" s="476">
        <v>19053.362269999998</v>
      </c>
      <c r="U60" s="476"/>
      <c r="V60" s="476">
        <v>77889.181469999996</v>
      </c>
      <c r="W60" s="476">
        <v>19060.53645</v>
      </c>
      <c r="X60" s="476">
        <v>96949.717919999996</v>
      </c>
      <c r="Y60" s="478" t="s">
        <v>654</v>
      </c>
      <c r="Z60" s="476">
        <v>23290.066859999999</v>
      </c>
      <c r="AA60" s="476">
        <v>0</v>
      </c>
      <c r="AB60" s="476">
        <v>23290.066859999999</v>
      </c>
      <c r="AC60" s="476"/>
      <c r="AD60" s="476">
        <v>30048.894510000002</v>
      </c>
      <c r="AE60" s="476">
        <v>945.5713300000001</v>
      </c>
      <c r="AF60" s="476">
        <v>30994.465840000001</v>
      </c>
      <c r="AG60" s="476"/>
      <c r="AH60" s="476">
        <v>9315.9354399999993</v>
      </c>
      <c r="AI60" s="476">
        <v>345.99084000000005</v>
      </c>
      <c r="AJ60" s="476">
        <v>9661.9262799999997</v>
      </c>
      <c r="AK60" s="478" t="s">
        <v>654</v>
      </c>
      <c r="AL60" s="476">
        <v>2179.9449900000004</v>
      </c>
      <c r="AM60" s="476">
        <v>0</v>
      </c>
      <c r="AN60" s="476">
        <v>2179.9449900000004</v>
      </c>
      <c r="AO60" s="476"/>
      <c r="AP60" s="476">
        <v>4418.6749099999997</v>
      </c>
      <c r="AQ60" s="476">
        <v>2.8140000000000002E-2</v>
      </c>
      <c r="AR60" s="476">
        <v>4418.7030500000001</v>
      </c>
      <c r="AS60" s="476"/>
      <c r="AT60" s="476">
        <v>4787.0537000000004</v>
      </c>
      <c r="AU60" s="476">
        <v>0</v>
      </c>
      <c r="AV60" s="476">
        <v>4787.0537000000004</v>
      </c>
      <c r="AW60" s="478" t="s">
        <v>654</v>
      </c>
      <c r="AX60" s="476">
        <v>1367.7719</v>
      </c>
      <c r="AY60" s="476">
        <v>0</v>
      </c>
      <c r="AZ60" s="476">
        <v>1367.7719</v>
      </c>
      <c r="BA60" s="476"/>
      <c r="BB60" s="476">
        <v>716.4419200000001</v>
      </c>
      <c r="BC60" s="476">
        <v>5.0736099999999995</v>
      </c>
      <c r="BD60" s="476">
        <v>721.51553000000001</v>
      </c>
      <c r="BE60" s="476"/>
      <c r="BF60" s="476">
        <v>1703.2305700000002</v>
      </c>
      <c r="BG60" s="476">
        <v>3.3889999999999998</v>
      </c>
      <c r="BH60" s="476">
        <v>1706.6195700000001</v>
      </c>
      <c r="BI60" s="478" t="s">
        <v>654</v>
      </c>
      <c r="BJ60" s="476">
        <v>1357.8526000000002</v>
      </c>
      <c r="BK60" s="476">
        <v>0.52563000000000004</v>
      </c>
      <c r="BL60" s="476">
        <v>1358.37823</v>
      </c>
      <c r="BM60" s="476"/>
      <c r="BN60" s="476">
        <v>763.20623999999998</v>
      </c>
      <c r="BO60" s="476">
        <v>18.283609999999999</v>
      </c>
      <c r="BP60" s="476">
        <v>781.48984999999993</v>
      </c>
      <c r="BQ60" s="476"/>
      <c r="BR60" s="476">
        <v>489078.06673000008</v>
      </c>
      <c r="BS60" s="476">
        <v>29189.228019999991</v>
      </c>
      <c r="BT60" s="476">
        <v>518267.29474999988</v>
      </c>
      <c r="BU60" s="478" t="s">
        <v>654</v>
      </c>
      <c r="BV60" s="476">
        <v>253200.73080000002</v>
      </c>
      <c r="BW60" s="476">
        <v>3370.2184200000002</v>
      </c>
      <c r="BX60" s="476">
        <v>256570.94922000001</v>
      </c>
      <c r="BY60" s="476"/>
      <c r="BZ60" s="476">
        <v>489078.06673000008</v>
      </c>
      <c r="CA60" s="476">
        <v>29526.476769999994</v>
      </c>
      <c r="CB60" s="476">
        <v>518604.54349999991</v>
      </c>
    </row>
    <row r="61" spans="1:81" s="24" customFormat="1" ht="5.0999999999999996" customHeight="1">
      <c r="A61" s="478"/>
      <c r="B61" s="476"/>
      <c r="C61" s="476"/>
      <c r="D61" s="476"/>
      <c r="E61" s="476"/>
      <c r="F61" s="476"/>
      <c r="G61" s="476"/>
      <c r="H61" s="476"/>
      <c r="I61" s="476"/>
      <c r="J61" s="476"/>
      <c r="K61" s="476"/>
      <c r="L61" s="476"/>
      <c r="M61" s="478"/>
      <c r="N61" s="476"/>
      <c r="O61" s="476"/>
      <c r="P61" s="476"/>
      <c r="Q61" s="476"/>
      <c r="R61" s="476"/>
      <c r="S61" s="476"/>
      <c r="T61" s="476"/>
      <c r="U61" s="476"/>
      <c r="V61" s="476"/>
      <c r="W61" s="476"/>
      <c r="X61" s="476"/>
      <c r="Y61" s="478"/>
      <c r="Z61" s="476"/>
      <c r="AA61" s="476"/>
      <c r="AB61" s="476"/>
      <c r="AC61" s="476"/>
      <c r="AD61" s="476"/>
      <c r="AE61" s="476"/>
      <c r="AF61" s="476"/>
      <c r="AG61" s="476"/>
      <c r="AH61" s="476"/>
      <c r="AI61" s="476"/>
      <c r="AJ61" s="476"/>
      <c r="AK61" s="478"/>
      <c r="AL61" s="476"/>
      <c r="AM61" s="476"/>
      <c r="AN61" s="476"/>
      <c r="AO61" s="476"/>
      <c r="AP61" s="476"/>
      <c r="AQ61" s="476"/>
      <c r="AR61" s="476"/>
      <c r="AS61" s="476"/>
      <c r="AT61" s="476"/>
      <c r="AU61" s="476"/>
      <c r="AV61" s="476"/>
      <c r="AW61" s="478"/>
      <c r="AX61" s="476"/>
      <c r="AY61" s="476"/>
      <c r="AZ61" s="476"/>
      <c r="BA61" s="476"/>
      <c r="BB61" s="476"/>
      <c r="BC61" s="476"/>
      <c r="BD61" s="476"/>
      <c r="BE61" s="476"/>
      <c r="BF61" s="476"/>
      <c r="BG61" s="476"/>
      <c r="BH61" s="476"/>
      <c r="BI61" s="478"/>
      <c r="BJ61" s="476"/>
      <c r="BK61" s="476"/>
      <c r="BL61" s="476"/>
      <c r="BM61" s="476"/>
      <c r="BN61" s="476"/>
      <c r="BO61" s="476"/>
      <c r="BP61" s="476"/>
      <c r="BQ61" s="476"/>
      <c r="BR61" s="476"/>
      <c r="BS61" s="476"/>
      <c r="BT61" s="476"/>
      <c r="BU61" s="478"/>
      <c r="BV61" s="476"/>
      <c r="BW61" s="476"/>
      <c r="BX61" s="476"/>
      <c r="BY61" s="476"/>
      <c r="BZ61" s="476"/>
      <c r="CA61" s="476"/>
      <c r="CB61" s="476"/>
    </row>
    <row r="62" spans="1:81" s="24" customFormat="1" ht="8.1" customHeight="1">
      <c r="A62" s="471" t="s">
        <v>655</v>
      </c>
      <c r="B62" s="472">
        <v>1882336.44441</v>
      </c>
      <c r="C62" s="472">
        <v>1063304.5704900001</v>
      </c>
      <c r="D62" s="472">
        <v>2945641.0149000003</v>
      </c>
      <c r="E62" s="472"/>
      <c r="F62" s="472">
        <v>14331.520060000001</v>
      </c>
      <c r="G62" s="472">
        <v>5882.2481600000001</v>
      </c>
      <c r="H62" s="472">
        <v>20213.768219999998</v>
      </c>
      <c r="I62" s="472"/>
      <c r="J62" s="472">
        <v>4804803.4566299999</v>
      </c>
      <c r="K62" s="472">
        <v>2775744.1146900002</v>
      </c>
      <c r="L62" s="472">
        <v>7580547.5713200001</v>
      </c>
      <c r="M62" s="471" t="s">
        <v>655</v>
      </c>
      <c r="N62" s="472">
        <v>-144274.95855000001</v>
      </c>
      <c r="O62" s="472">
        <v>-12053.5419</v>
      </c>
      <c r="P62" s="472">
        <v>-156328.50044999999</v>
      </c>
      <c r="Q62" s="472"/>
      <c r="R62" s="472">
        <v>45992.211309999999</v>
      </c>
      <c r="S62" s="472">
        <v>270206.64385000005</v>
      </c>
      <c r="T62" s="472">
        <v>316198.85516000004</v>
      </c>
      <c r="U62" s="472"/>
      <c r="V62" s="472">
        <v>1137247.08895</v>
      </c>
      <c r="W62" s="472">
        <v>232611.89216999998</v>
      </c>
      <c r="X62" s="472">
        <v>1369858.9811199999</v>
      </c>
      <c r="Y62" s="471" t="s">
        <v>655</v>
      </c>
      <c r="Z62" s="472">
        <v>332614.33770999999</v>
      </c>
      <c r="AA62" s="472">
        <v>240683.98024999999</v>
      </c>
      <c r="AB62" s="472">
        <v>573298.31796000001</v>
      </c>
      <c r="AC62" s="472"/>
      <c r="AD62" s="472">
        <v>1037461.58352</v>
      </c>
      <c r="AE62" s="472">
        <v>376041.71929000004</v>
      </c>
      <c r="AF62" s="472">
        <v>1413503.30281</v>
      </c>
      <c r="AG62" s="472"/>
      <c r="AH62" s="472">
        <v>656862.34810000006</v>
      </c>
      <c r="AI62" s="472">
        <v>-138995.66921000002</v>
      </c>
      <c r="AJ62" s="472">
        <v>517866.67888999998</v>
      </c>
      <c r="AK62" s="471" t="s">
        <v>655</v>
      </c>
      <c r="AL62" s="472">
        <v>-13160.237419999999</v>
      </c>
      <c r="AM62" s="472">
        <v>78553.52003</v>
      </c>
      <c r="AN62" s="472">
        <v>65393.282610000002</v>
      </c>
      <c r="AO62" s="472"/>
      <c r="AP62" s="472">
        <v>282624.15925999999</v>
      </c>
      <c r="AQ62" s="472">
        <v>-134843.81031</v>
      </c>
      <c r="AR62" s="472">
        <v>147780.34894999999</v>
      </c>
      <c r="AS62" s="472"/>
      <c r="AT62" s="472">
        <v>-97922.010779999997</v>
      </c>
      <c r="AU62" s="472">
        <v>424368.11798000004</v>
      </c>
      <c r="AV62" s="472">
        <v>326446.10719999997</v>
      </c>
      <c r="AW62" s="471" t="s">
        <v>655</v>
      </c>
      <c r="AX62" s="472">
        <v>62181.494789999997</v>
      </c>
      <c r="AY62" s="472">
        <v>-64909.372790000001</v>
      </c>
      <c r="AZ62" s="472">
        <v>-2727.8780000000002</v>
      </c>
      <c r="BA62" s="472"/>
      <c r="BB62" s="472">
        <v>39241.010909999997</v>
      </c>
      <c r="BC62" s="472">
        <v>-8814.2216199999984</v>
      </c>
      <c r="BD62" s="472">
        <v>30426.789290000001</v>
      </c>
      <c r="BE62" s="472"/>
      <c r="BF62" s="472">
        <v>16712.884989999999</v>
      </c>
      <c r="BG62" s="472">
        <v>35092.096119999995</v>
      </c>
      <c r="BH62" s="472">
        <v>51804.981110000001</v>
      </c>
      <c r="BI62" s="471" t="s">
        <v>655</v>
      </c>
      <c r="BJ62" s="472">
        <v>7092.0327900000002</v>
      </c>
      <c r="BK62" s="472">
        <v>37853.387210000001</v>
      </c>
      <c r="BL62" s="472">
        <v>44945.42</v>
      </c>
      <c r="BM62" s="472"/>
      <c r="BN62" s="472">
        <v>-61733.02865</v>
      </c>
      <c r="BO62" s="472">
        <v>83592.713140000007</v>
      </c>
      <c r="BP62" s="472">
        <v>21859.68449</v>
      </c>
      <c r="BQ62" s="472"/>
      <c r="BR62" s="472">
        <v>10002410.338030001</v>
      </c>
      <c r="BS62" s="472">
        <v>5264318.3875500001</v>
      </c>
      <c r="BT62" s="472">
        <v>15266728.725579998</v>
      </c>
      <c r="BU62" s="471" t="s">
        <v>655</v>
      </c>
      <c r="BV62" s="472">
        <v>4804803.4566299999</v>
      </c>
      <c r="BW62" s="472">
        <v>2785510.7787199998</v>
      </c>
      <c r="BX62" s="472">
        <v>7590314.2353500007</v>
      </c>
      <c r="BY62" s="472"/>
      <c r="BZ62" s="472">
        <v>10002410.338030001</v>
      </c>
      <c r="CA62" s="472">
        <v>5274085.0515799997</v>
      </c>
      <c r="CB62" s="472">
        <v>15276495.389609998</v>
      </c>
    </row>
    <row r="63" spans="1:81" s="18" customFormat="1" ht="5.0999999999999996" customHeight="1">
      <c r="A63" s="478"/>
      <c r="B63" s="480"/>
      <c r="C63" s="480"/>
      <c r="D63" s="480"/>
      <c r="E63" s="480"/>
      <c r="F63" s="480"/>
      <c r="G63" s="480"/>
      <c r="H63" s="480"/>
      <c r="I63" s="480"/>
      <c r="J63" s="480"/>
      <c r="K63" s="480"/>
      <c r="L63" s="480"/>
      <c r="M63" s="478"/>
      <c r="N63" s="480"/>
      <c r="O63" s="480"/>
      <c r="P63" s="480"/>
      <c r="Q63" s="480"/>
      <c r="R63" s="480"/>
      <c r="S63" s="480"/>
      <c r="T63" s="480"/>
      <c r="U63" s="480"/>
      <c r="V63" s="480"/>
      <c r="W63" s="480"/>
      <c r="X63" s="480"/>
      <c r="Y63" s="478"/>
      <c r="Z63" s="480"/>
      <c r="AA63" s="480"/>
      <c r="AB63" s="480"/>
      <c r="AC63" s="480"/>
      <c r="AD63" s="480"/>
      <c r="AE63" s="480"/>
      <c r="AF63" s="480"/>
      <c r="AG63" s="480"/>
      <c r="AH63" s="480"/>
      <c r="AI63" s="480"/>
      <c r="AJ63" s="480"/>
      <c r="AK63" s="478"/>
      <c r="AL63" s="480"/>
      <c r="AM63" s="480"/>
      <c r="AN63" s="480"/>
      <c r="AO63" s="480"/>
      <c r="AP63" s="480"/>
      <c r="AQ63" s="480"/>
      <c r="AR63" s="480"/>
      <c r="AS63" s="480"/>
      <c r="AT63" s="480"/>
      <c r="AU63" s="480"/>
      <c r="AV63" s="480"/>
      <c r="AW63" s="478"/>
      <c r="AX63" s="480"/>
      <c r="AY63" s="480"/>
      <c r="AZ63" s="480"/>
      <c r="BA63" s="480"/>
      <c r="BB63" s="480"/>
      <c r="BC63" s="480"/>
      <c r="BD63" s="480"/>
      <c r="BE63" s="480"/>
      <c r="BF63" s="480"/>
      <c r="BG63" s="480"/>
      <c r="BH63" s="480"/>
      <c r="BI63" s="478"/>
      <c r="BJ63" s="480"/>
      <c r="BK63" s="480"/>
      <c r="BL63" s="480"/>
      <c r="BM63" s="480"/>
      <c r="BN63" s="480"/>
      <c r="BO63" s="480"/>
      <c r="BP63" s="480"/>
      <c r="BQ63" s="480"/>
      <c r="BR63" s="480"/>
      <c r="BS63" s="480"/>
      <c r="BT63" s="480"/>
      <c r="BU63" s="478"/>
      <c r="BV63" s="480"/>
      <c r="BW63" s="480"/>
      <c r="BX63" s="480"/>
      <c r="BY63" s="480"/>
      <c r="BZ63" s="480"/>
      <c r="CA63" s="480"/>
      <c r="CB63" s="480"/>
    </row>
    <row r="64" spans="1:81" s="24" customFormat="1" ht="8.1" customHeight="1">
      <c r="A64" s="471" t="s">
        <v>656</v>
      </c>
      <c r="B64" s="472">
        <v>497758.20627999998</v>
      </c>
      <c r="C64" s="472">
        <v>34197.630539999998</v>
      </c>
      <c r="D64" s="472">
        <v>531955.83681999997</v>
      </c>
      <c r="E64" s="472"/>
      <c r="F64" s="472">
        <v>11659.536630000001</v>
      </c>
      <c r="G64" s="472">
        <v>-14.463559999999999</v>
      </c>
      <c r="H64" s="472">
        <v>11645.07307</v>
      </c>
      <c r="I64" s="472"/>
      <c r="J64" s="472">
        <v>577596.45055999991</v>
      </c>
      <c r="K64" s="472">
        <v>39445.481049999995</v>
      </c>
      <c r="L64" s="472">
        <v>617041.93160999997</v>
      </c>
      <c r="M64" s="471" t="s">
        <v>656</v>
      </c>
      <c r="N64" s="472">
        <v>45024.516409999997</v>
      </c>
      <c r="O64" s="472">
        <v>4355.1060399999997</v>
      </c>
      <c r="P64" s="472">
        <v>49379.622450000003</v>
      </c>
      <c r="Q64" s="472"/>
      <c r="R64" s="472">
        <v>59029.200920000003</v>
      </c>
      <c r="S64" s="472">
        <v>4463.0640999999996</v>
      </c>
      <c r="T64" s="472">
        <v>63492.265020000006</v>
      </c>
      <c r="U64" s="472"/>
      <c r="V64" s="472">
        <v>305102.83030999999</v>
      </c>
      <c r="W64" s="472">
        <v>-34575.402840000002</v>
      </c>
      <c r="X64" s="472">
        <v>270527.42747000005</v>
      </c>
      <c r="Y64" s="471" t="s">
        <v>656</v>
      </c>
      <c r="Z64" s="472">
        <v>2955.07179</v>
      </c>
      <c r="AA64" s="472">
        <v>107.15942</v>
      </c>
      <c r="AB64" s="472">
        <v>3062.2312099999999</v>
      </c>
      <c r="AC64" s="472"/>
      <c r="AD64" s="472">
        <v>260959.94611000002</v>
      </c>
      <c r="AE64" s="472">
        <v>-7772.1060099999995</v>
      </c>
      <c r="AF64" s="472">
        <v>253187.8401</v>
      </c>
      <c r="AG64" s="472"/>
      <c r="AH64" s="472">
        <v>59942.502959999998</v>
      </c>
      <c r="AI64" s="472">
        <v>0</v>
      </c>
      <c r="AJ64" s="472">
        <v>59942.502959999998</v>
      </c>
      <c r="AK64" s="471" t="s">
        <v>656</v>
      </c>
      <c r="AL64" s="472">
        <v>74.353999999999999</v>
      </c>
      <c r="AM64" s="472">
        <v>576.53309000000002</v>
      </c>
      <c r="AN64" s="472">
        <v>650.88708999999994</v>
      </c>
      <c r="AO64" s="472"/>
      <c r="AP64" s="472">
        <v>46962.834229999993</v>
      </c>
      <c r="AQ64" s="472">
        <v>0.99019000000000001</v>
      </c>
      <c r="AR64" s="472">
        <v>46963.824420000004</v>
      </c>
      <c r="AS64" s="472"/>
      <c r="AT64" s="472">
        <v>13008.276109999999</v>
      </c>
      <c r="AU64" s="472">
        <v>0</v>
      </c>
      <c r="AV64" s="472">
        <v>13008.276109999999</v>
      </c>
      <c r="AW64" s="471" t="s">
        <v>656</v>
      </c>
      <c r="AX64" s="472">
        <v>25732.46704</v>
      </c>
      <c r="AY64" s="472">
        <v>0</v>
      </c>
      <c r="AZ64" s="472">
        <v>25732.46704</v>
      </c>
      <c r="BA64" s="472"/>
      <c r="BB64" s="472">
        <v>14508.329159999999</v>
      </c>
      <c r="BC64" s="472">
        <v>-22.550619999999999</v>
      </c>
      <c r="BD64" s="472">
        <v>14485.778539999999</v>
      </c>
      <c r="BE64" s="472"/>
      <c r="BF64" s="472">
        <v>-737.65178000000003</v>
      </c>
      <c r="BG64" s="472">
        <v>-211.88643999999999</v>
      </c>
      <c r="BH64" s="472">
        <v>-949.53822000000002</v>
      </c>
      <c r="BI64" s="471" t="s">
        <v>656</v>
      </c>
      <c r="BJ64" s="472">
        <v>2326.6518999999998</v>
      </c>
      <c r="BK64" s="472">
        <v>1012.2771</v>
      </c>
      <c r="BL64" s="472">
        <v>3338.9290000000001</v>
      </c>
      <c r="BM64" s="472"/>
      <c r="BN64" s="472">
        <v>11969.859039999999</v>
      </c>
      <c r="BO64" s="472">
        <v>84.217210000000009</v>
      </c>
      <c r="BP64" s="472">
        <v>12054.07625</v>
      </c>
      <c r="BQ64" s="472"/>
      <c r="BR64" s="472">
        <v>1933873.3816699996</v>
      </c>
      <c r="BS64" s="472">
        <v>41646.049269999989</v>
      </c>
      <c r="BT64" s="472">
        <v>1975519.4309400001</v>
      </c>
      <c r="BU64" s="471" t="s">
        <v>656</v>
      </c>
      <c r="BV64" s="472">
        <v>577596.45055999991</v>
      </c>
      <c r="BW64" s="472">
        <v>43637.487070000003</v>
      </c>
      <c r="BX64" s="472">
        <v>621233.93762999994</v>
      </c>
      <c r="BY64" s="472"/>
      <c r="BZ64" s="472">
        <v>1933873.3816699996</v>
      </c>
      <c r="CA64" s="472">
        <v>45838.055289999997</v>
      </c>
      <c r="CB64" s="472">
        <v>1979711.4369600001</v>
      </c>
    </row>
    <row r="65" spans="1:81" s="18" customFormat="1" ht="9" customHeight="1">
      <c r="A65" s="478" t="s">
        <v>657</v>
      </c>
      <c r="B65" s="476">
        <v>-13547.81848</v>
      </c>
      <c r="C65" s="476">
        <v>3813.9930199999999</v>
      </c>
      <c r="D65" s="476">
        <v>-9733.82546</v>
      </c>
      <c r="E65" s="476"/>
      <c r="F65" s="476">
        <v>-331.58759000000003</v>
      </c>
      <c r="G65" s="476">
        <v>-16.817830000000001</v>
      </c>
      <c r="H65" s="476">
        <v>-348.40541999999999</v>
      </c>
      <c r="I65" s="476"/>
      <c r="J65" s="476">
        <v>-5159.6123200000002</v>
      </c>
      <c r="K65" s="476">
        <v>13219.515650000001</v>
      </c>
      <c r="L65" s="476">
        <v>8059.9033300000001</v>
      </c>
      <c r="M65" s="478" t="s">
        <v>657</v>
      </c>
      <c r="N65" s="476">
        <v>15941.198109999999</v>
      </c>
      <c r="O65" s="476">
        <v>776.44055000000003</v>
      </c>
      <c r="P65" s="476">
        <v>16717.638660000001</v>
      </c>
      <c r="Q65" s="476"/>
      <c r="R65" s="476">
        <v>2440.7832800000001</v>
      </c>
      <c r="S65" s="476">
        <v>2294.1156900000001</v>
      </c>
      <c r="T65" s="476">
        <v>4734.8989700000002</v>
      </c>
      <c r="U65" s="476"/>
      <c r="V65" s="476">
        <v>-26649.846839999998</v>
      </c>
      <c r="W65" s="476">
        <v>-36099.051299999999</v>
      </c>
      <c r="X65" s="476">
        <v>-62748.898139999998</v>
      </c>
      <c r="Y65" s="478" t="s">
        <v>657</v>
      </c>
      <c r="Z65" s="476">
        <v>-2958.0408500000003</v>
      </c>
      <c r="AA65" s="476">
        <v>107.15942</v>
      </c>
      <c r="AB65" s="476">
        <v>-2850.8814300000004</v>
      </c>
      <c r="AC65" s="476"/>
      <c r="AD65" s="476">
        <v>2772.52333</v>
      </c>
      <c r="AE65" s="476">
        <v>-9342.8708599999991</v>
      </c>
      <c r="AF65" s="476">
        <v>-6570.34753</v>
      </c>
      <c r="AG65" s="476"/>
      <c r="AH65" s="476">
        <v>0</v>
      </c>
      <c r="AI65" s="476">
        <v>0</v>
      </c>
      <c r="AJ65" s="476">
        <v>0</v>
      </c>
      <c r="AK65" s="478" t="s">
        <v>657</v>
      </c>
      <c r="AL65" s="476">
        <v>-7696.4039299999995</v>
      </c>
      <c r="AM65" s="476">
        <v>543.01220000000001</v>
      </c>
      <c r="AN65" s="476">
        <v>-7153.3917300000003</v>
      </c>
      <c r="AO65" s="476"/>
      <c r="AP65" s="476">
        <v>-149.92658000000003</v>
      </c>
      <c r="AQ65" s="476">
        <v>0</v>
      </c>
      <c r="AR65" s="476">
        <v>-149.92658000000003</v>
      </c>
      <c r="AS65" s="476"/>
      <c r="AT65" s="476">
        <v>-5069.0963300000003</v>
      </c>
      <c r="AU65" s="476">
        <v>0</v>
      </c>
      <c r="AV65" s="476">
        <v>-5069.0963300000003</v>
      </c>
      <c r="AW65" s="478" t="s">
        <v>657</v>
      </c>
      <c r="AX65" s="476">
        <v>0</v>
      </c>
      <c r="AY65" s="476">
        <v>0</v>
      </c>
      <c r="AZ65" s="476">
        <v>0</v>
      </c>
      <c r="BA65" s="476"/>
      <c r="BB65" s="476">
        <v>98.730890000000002</v>
      </c>
      <c r="BC65" s="476">
        <v>-45.117580000000004</v>
      </c>
      <c r="BD65" s="476">
        <v>53.613309999999998</v>
      </c>
      <c r="BE65" s="476"/>
      <c r="BF65" s="476">
        <v>-1133.87706</v>
      </c>
      <c r="BG65" s="476">
        <v>-158.10997</v>
      </c>
      <c r="BH65" s="476">
        <v>-1291.98703</v>
      </c>
      <c r="BI65" s="478" t="s">
        <v>657</v>
      </c>
      <c r="BJ65" s="476">
        <v>581.41823999999997</v>
      </c>
      <c r="BK65" s="476">
        <v>1011.70654</v>
      </c>
      <c r="BL65" s="476">
        <v>1593.1247800000001</v>
      </c>
      <c r="BM65" s="476"/>
      <c r="BN65" s="476">
        <v>0.63</v>
      </c>
      <c r="BO65" s="476">
        <v>59.190989999999999</v>
      </c>
      <c r="BP65" s="476">
        <v>59.820989999999995</v>
      </c>
      <c r="BQ65" s="476"/>
      <c r="BR65" s="476">
        <v>-40860.92613</v>
      </c>
      <c r="BS65" s="476">
        <v>-23836.833479999998</v>
      </c>
      <c r="BT65" s="476">
        <v>-64697.759610000001</v>
      </c>
      <c r="BU65" s="478" t="s">
        <v>657</v>
      </c>
      <c r="BV65" s="476">
        <v>-5159.6123200000002</v>
      </c>
      <c r="BW65" s="476">
        <v>13219.515650000001</v>
      </c>
      <c r="BX65" s="476">
        <v>8059.9033300000001</v>
      </c>
      <c r="BY65" s="476"/>
      <c r="BZ65" s="476">
        <v>-40860.92613</v>
      </c>
      <c r="CA65" s="476">
        <v>-23836.833480000001</v>
      </c>
      <c r="CB65" s="476">
        <v>-64697.759609999994</v>
      </c>
    </row>
    <row r="66" spans="1:81" s="24" customFormat="1" ht="9" customHeight="1">
      <c r="A66" s="478" t="s">
        <v>658</v>
      </c>
      <c r="B66" s="476">
        <v>0</v>
      </c>
      <c r="C66" s="476">
        <v>0</v>
      </c>
      <c r="D66" s="476">
        <v>0</v>
      </c>
      <c r="E66" s="476"/>
      <c r="F66" s="476">
        <v>0</v>
      </c>
      <c r="G66" s="476">
        <v>0</v>
      </c>
      <c r="H66" s="476">
        <v>0</v>
      </c>
      <c r="I66" s="476"/>
      <c r="J66" s="476">
        <v>5810.0819499999998</v>
      </c>
      <c r="K66" s="476">
        <v>6325.4964800000007</v>
      </c>
      <c r="L66" s="476">
        <v>12135.57843</v>
      </c>
      <c r="M66" s="478" t="s">
        <v>658</v>
      </c>
      <c r="N66" s="476">
        <v>0</v>
      </c>
      <c r="O66" s="476">
        <v>0</v>
      </c>
      <c r="P66" s="476">
        <v>0</v>
      </c>
      <c r="Q66" s="476"/>
      <c r="R66" s="476">
        <v>0</v>
      </c>
      <c r="S66" s="476">
        <v>0</v>
      </c>
      <c r="T66" s="476">
        <v>0</v>
      </c>
      <c r="U66" s="476"/>
      <c r="V66" s="476">
        <v>232315.41340000002</v>
      </c>
      <c r="W66" s="476">
        <v>0</v>
      </c>
      <c r="X66" s="476">
        <v>232315.41340000002</v>
      </c>
      <c r="Y66" s="478" t="s">
        <v>658</v>
      </c>
      <c r="Z66" s="476">
        <v>0</v>
      </c>
      <c r="AA66" s="476">
        <v>0</v>
      </c>
      <c r="AB66" s="476">
        <v>0</v>
      </c>
      <c r="AC66" s="476"/>
      <c r="AD66" s="476">
        <v>0</v>
      </c>
      <c r="AE66" s="476">
        <v>131.18473999999998</v>
      </c>
      <c r="AF66" s="476">
        <v>131.18473999999998</v>
      </c>
      <c r="AG66" s="476"/>
      <c r="AH66" s="476">
        <v>0</v>
      </c>
      <c r="AI66" s="476">
        <v>0</v>
      </c>
      <c r="AJ66" s="476">
        <v>0</v>
      </c>
      <c r="AK66" s="478" t="s">
        <v>658</v>
      </c>
      <c r="AL66" s="476">
        <v>0</v>
      </c>
      <c r="AM66" s="476">
        <v>0</v>
      </c>
      <c r="AN66" s="476">
        <v>0</v>
      </c>
      <c r="AO66" s="476"/>
      <c r="AP66" s="476">
        <v>0</v>
      </c>
      <c r="AQ66" s="476">
        <v>0</v>
      </c>
      <c r="AR66" s="476">
        <v>0</v>
      </c>
      <c r="AS66" s="476"/>
      <c r="AT66" s="476">
        <v>0</v>
      </c>
      <c r="AU66" s="476">
        <v>0</v>
      </c>
      <c r="AV66" s="476">
        <v>0</v>
      </c>
      <c r="AW66" s="478" t="s">
        <v>658</v>
      </c>
      <c r="AX66" s="476">
        <v>0</v>
      </c>
      <c r="AY66" s="476">
        <v>0</v>
      </c>
      <c r="AZ66" s="476">
        <v>0</v>
      </c>
      <c r="BA66" s="476"/>
      <c r="BB66" s="476">
        <v>0</v>
      </c>
      <c r="BC66" s="476">
        <v>0</v>
      </c>
      <c r="BD66" s="476">
        <v>0</v>
      </c>
      <c r="BE66" s="476"/>
      <c r="BF66" s="476">
        <v>0</v>
      </c>
      <c r="BG66" s="476">
        <v>0</v>
      </c>
      <c r="BH66" s="476">
        <v>0</v>
      </c>
      <c r="BI66" s="478" t="s">
        <v>658</v>
      </c>
      <c r="BJ66" s="476">
        <v>0</v>
      </c>
      <c r="BK66" s="476">
        <v>0</v>
      </c>
      <c r="BL66" s="476">
        <v>0</v>
      </c>
      <c r="BM66" s="476"/>
      <c r="BN66" s="476">
        <v>0</v>
      </c>
      <c r="BO66" s="476">
        <v>0</v>
      </c>
      <c r="BP66" s="476">
        <v>0</v>
      </c>
      <c r="BQ66" s="476"/>
      <c r="BR66" s="476">
        <v>238125.49535000001</v>
      </c>
      <c r="BS66" s="476">
        <v>6456.6812200000004</v>
      </c>
      <c r="BT66" s="476">
        <v>244582.17657000001</v>
      </c>
      <c r="BU66" s="478" t="s">
        <v>658</v>
      </c>
      <c r="BV66" s="476">
        <v>5810.0819499999998</v>
      </c>
      <c r="BW66" s="476">
        <v>6325.4964800000007</v>
      </c>
      <c r="BX66" s="476">
        <v>12135.57843</v>
      </c>
      <c r="BY66" s="476"/>
      <c r="BZ66" s="476">
        <v>238125.49535000001</v>
      </c>
      <c r="CA66" s="476">
        <v>6456.6812200000004</v>
      </c>
      <c r="CB66" s="476">
        <v>244582.17657000001</v>
      </c>
      <c r="CC66" s="473"/>
    </row>
    <row r="67" spans="1:81" s="24" customFormat="1" ht="9" customHeight="1">
      <c r="A67" s="478" t="s">
        <v>659</v>
      </c>
      <c r="B67" s="476">
        <v>40762.075490000003</v>
      </c>
      <c r="C67" s="476">
        <v>12252.35377</v>
      </c>
      <c r="D67" s="476">
        <v>53014.429259999997</v>
      </c>
      <c r="E67" s="476"/>
      <c r="F67" s="476">
        <v>650.00430000000006</v>
      </c>
      <c r="G67" s="476">
        <v>0</v>
      </c>
      <c r="H67" s="476">
        <v>650.00430000000006</v>
      </c>
      <c r="I67" s="476"/>
      <c r="J67" s="476">
        <v>-111.49538000000001</v>
      </c>
      <c r="K67" s="476">
        <v>1648.3852899999999</v>
      </c>
      <c r="L67" s="476">
        <v>1536.8899100000001</v>
      </c>
      <c r="M67" s="478" t="s">
        <v>659</v>
      </c>
      <c r="N67" s="476">
        <v>9182.3747199999998</v>
      </c>
      <c r="O67" s="476">
        <v>3491.3788100000002</v>
      </c>
      <c r="P67" s="476">
        <v>12673.75353</v>
      </c>
      <c r="Q67" s="476"/>
      <c r="R67" s="476">
        <v>768.44643000000008</v>
      </c>
      <c r="S67" s="476">
        <v>2168.94841</v>
      </c>
      <c r="T67" s="476">
        <v>2937.3948399999999</v>
      </c>
      <c r="U67" s="476"/>
      <c r="V67" s="476">
        <v>3552.9291600000001</v>
      </c>
      <c r="W67" s="476">
        <v>1476.4506699999999</v>
      </c>
      <c r="X67" s="476">
        <v>5029.3798299999999</v>
      </c>
      <c r="Y67" s="478" t="s">
        <v>659</v>
      </c>
      <c r="Z67" s="476">
        <v>-159.19056</v>
      </c>
      <c r="AA67" s="476">
        <v>0</v>
      </c>
      <c r="AB67" s="476">
        <v>-159.19056</v>
      </c>
      <c r="AC67" s="476"/>
      <c r="AD67" s="476">
        <v>5906.7889000000005</v>
      </c>
      <c r="AE67" s="476">
        <v>555.55776000000003</v>
      </c>
      <c r="AF67" s="476">
        <v>6462.3466600000002</v>
      </c>
      <c r="AG67" s="476"/>
      <c r="AH67" s="476">
        <v>0</v>
      </c>
      <c r="AI67" s="476">
        <v>0</v>
      </c>
      <c r="AJ67" s="476">
        <v>0</v>
      </c>
      <c r="AK67" s="478" t="s">
        <v>659</v>
      </c>
      <c r="AL67" s="476">
        <v>1118.9502</v>
      </c>
      <c r="AM67" s="476">
        <v>6.8213200000000001</v>
      </c>
      <c r="AN67" s="476">
        <v>1125.77152</v>
      </c>
      <c r="AO67" s="476"/>
      <c r="AP67" s="476">
        <v>8172.2286100000001</v>
      </c>
      <c r="AQ67" s="476">
        <v>0.99019000000000001</v>
      </c>
      <c r="AR67" s="476">
        <v>8173.2187999999996</v>
      </c>
      <c r="AS67" s="476"/>
      <c r="AT67" s="476">
        <v>747.08601999999996</v>
      </c>
      <c r="AU67" s="476">
        <v>0</v>
      </c>
      <c r="AV67" s="476">
        <v>747.08601999999996</v>
      </c>
      <c r="AW67" s="478" t="s">
        <v>659</v>
      </c>
      <c r="AX67" s="476">
        <v>2585.5589199999999</v>
      </c>
      <c r="AY67" s="476">
        <v>0</v>
      </c>
      <c r="AZ67" s="476">
        <v>2585.5589199999999</v>
      </c>
      <c r="BA67" s="476"/>
      <c r="BB67" s="476">
        <v>1050.5303799999999</v>
      </c>
      <c r="BC67" s="476">
        <v>22.566959999999998</v>
      </c>
      <c r="BD67" s="476">
        <v>1073.09734</v>
      </c>
      <c r="BE67" s="476"/>
      <c r="BF67" s="476">
        <v>0</v>
      </c>
      <c r="BG67" s="476">
        <v>0</v>
      </c>
      <c r="BH67" s="476">
        <v>0</v>
      </c>
      <c r="BI67" s="478" t="s">
        <v>659</v>
      </c>
      <c r="BJ67" s="476">
        <v>5.26403</v>
      </c>
      <c r="BK67" s="476">
        <v>0.54621000000000008</v>
      </c>
      <c r="BL67" s="476">
        <v>5.8102399999999994</v>
      </c>
      <c r="BM67" s="476"/>
      <c r="BN67" s="476">
        <v>0</v>
      </c>
      <c r="BO67" s="476">
        <v>0</v>
      </c>
      <c r="BP67" s="476">
        <v>0</v>
      </c>
      <c r="BQ67" s="476"/>
      <c r="BR67" s="476">
        <v>74231.551220000008</v>
      </c>
      <c r="BS67" s="476">
        <v>21623.999390000001</v>
      </c>
      <c r="BT67" s="476">
        <v>95855.550609999977</v>
      </c>
      <c r="BU67" s="478" t="s">
        <v>659</v>
      </c>
      <c r="BV67" s="476">
        <v>-111.49538000000001</v>
      </c>
      <c r="BW67" s="476">
        <v>1648.3852899999999</v>
      </c>
      <c r="BX67" s="476">
        <v>1536.8899100000001</v>
      </c>
      <c r="BY67" s="476"/>
      <c r="BZ67" s="476">
        <v>74231.551220000008</v>
      </c>
      <c r="CA67" s="476">
        <v>21623.999390000001</v>
      </c>
      <c r="CB67" s="476">
        <v>95855.550609999977</v>
      </c>
      <c r="CC67" s="473"/>
    </row>
    <row r="68" spans="1:81" s="24" customFormat="1" ht="9" customHeight="1">
      <c r="A68" s="478" t="s">
        <v>660</v>
      </c>
      <c r="B68" s="476">
        <v>33749.484750000003</v>
      </c>
      <c r="C68" s="476">
        <v>0</v>
      </c>
      <c r="D68" s="476">
        <v>33749.484750000003</v>
      </c>
      <c r="E68" s="476"/>
      <c r="F68" s="476">
        <v>2836.0610799999999</v>
      </c>
      <c r="G68" s="476">
        <v>0</v>
      </c>
      <c r="H68" s="476">
        <v>2836.0610799999999</v>
      </c>
      <c r="I68" s="476"/>
      <c r="J68" s="476">
        <v>15841.082480000001</v>
      </c>
      <c r="K68" s="476">
        <v>0</v>
      </c>
      <c r="L68" s="476">
        <v>15841.082480000001</v>
      </c>
      <c r="M68" s="478" t="s">
        <v>660</v>
      </c>
      <c r="N68" s="476">
        <v>-2081.42551</v>
      </c>
      <c r="O68" s="476">
        <v>0</v>
      </c>
      <c r="P68" s="476">
        <v>-2081.42551</v>
      </c>
      <c r="Q68" s="476"/>
      <c r="R68" s="476">
        <v>10417.006160000001</v>
      </c>
      <c r="S68" s="476">
        <v>0</v>
      </c>
      <c r="T68" s="476">
        <v>10417.006160000001</v>
      </c>
      <c r="U68" s="476"/>
      <c r="V68" s="476">
        <v>14663.74015</v>
      </c>
      <c r="W68" s="476">
        <v>0</v>
      </c>
      <c r="X68" s="476">
        <v>14663.74015</v>
      </c>
      <c r="Y68" s="478" t="s">
        <v>660</v>
      </c>
      <c r="Z68" s="476">
        <v>0</v>
      </c>
      <c r="AA68" s="476">
        <v>0</v>
      </c>
      <c r="AB68" s="476">
        <v>0</v>
      </c>
      <c r="AC68" s="476"/>
      <c r="AD68" s="476">
        <v>-19044.84418</v>
      </c>
      <c r="AE68" s="476">
        <v>0</v>
      </c>
      <c r="AF68" s="476">
        <v>-19044.84418</v>
      </c>
      <c r="AG68" s="476"/>
      <c r="AH68" s="476">
        <v>11.424719999999999</v>
      </c>
      <c r="AI68" s="476">
        <v>0</v>
      </c>
      <c r="AJ68" s="476">
        <v>11.424719999999999</v>
      </c>
      <c r="AK68" s="478" t="s">
        <v>660</v>
      </c>
      <c r="AL68" s="476">
        <v>2632.3136</v>
      </c>
      <c r="AM68" s="476">
        <v>0</v>
      </c>
      <c r="AN68" s="476">
        <v>2632.3136</v>
      </c>
      <c r="AO68" s="476"/>
      <c r="AP68" s="476">
        <v>0</v>
      </c>
      <c r="AQ68" s="476">
        <v>0</v>
      </c>
      <c r="AR68" s="476">
        <v>0</v>
      </c>
      <c r="AS68" s="476"/>
      <c r="AT68" s="476">
        <v>4093.2861699999999</v>
      </c>
      <c r="AU68" s="476">
        <v>0</v>
      </c>
      <c r="AV68" s="476">
        <v>4093.2861699999999</v>
      </c>
      <c r="AW68" s="478" t="s">
        <v>660</v>
      </c>
      <c r="AX68" s="476">
        <v>0</v>
      </c>
      <c r="AY68" s="476">
        <v>0</v>
      </c>
      <c r="AZ68" s="476">
        <v>0</v>
      </c>
      <c r="BA68" s="476"/>
      <c r="BB68" s="476">
        <v>0</v>
      </c>
      <c r="BC68" s="476">
        <v>0</v>
      </c>
      <c r="BD68" s="476">
        <v>0</v>
      </c>
      <c r="BE68" s="476"/>
      <c r="BF68" s="476">
        <v>0</v>
      </c>
      <c r="BG68" s="476">
        <v>0</v>
      </c>
      <c r="BH68" s="476">
        <v>0</v>
      </c>
      <c r="BI68" s="478" t="s">
        <v>660</v>
      </c>
      <c r="BJ68" s="476">
        <v>0</v>
      </c>
      <c r="BK68" s="476">
        <v>0</v>
      </c>
      <c r="BL68" s="476">
        <v>0</v>
      </c>
      <c r="BM68" s="476"/>
      <c r="BN68" s="476">
        <v>0</v>
      </c>
      <c r="BO68" s="476">
        <v>0</v>
      </c>
      <c r="BP68" s="476">
        <v>0</v>
      </c>
      <c r="BQ68" s="476"/>
      <c r="BR68" s="476">
        <v>63118.129420000005</v>
      </c>
      <c r="BS68" s="476">
        <v>0</v>
      </c>
      <c r="BT68" s="476">
        <v>63118.129420000005</v>
      </c>
      <c r="BU68" s="478" t="s">
        <v>660</v>
      </c>
      <c r="BV68" s="476">
        <v>15841.082480000001</v>
      </c>
      <c r="BW68" s="476">
        <v>0</v>
      </c>
      <c r="BX68" s="476">
        <v>15841.082480000001</v>
      </c>
      <c r="BY68" s="476"/>
      <c r="BZ68" s="476">
        <v>63118.129419999997</v>
      </c>
      <c r="CA68" s="476">
        <v>0</v>
      </c>
      <c r="CB68" s="476">
        <v>63118.129419999997</v>
      </c>
    </row>
    <row r="69" spans="1:81" s="24" customFormat="1" ht="9" customHeight="1">
      <c r="A69" s="478" t="s">
        <v>661</v>
      </c>
      <c r="B69" s="476">
        <v>101438.26315</v>
      </c>
      <c r="C69" s="476">
        <v>18131.283749999999</v>
      </c>
      <c r="D69" s="476">
        <v>119569.5469</v>
      </c>
      <c r="E69" s="476"/>
      <c r="F69" s="476">
        <v>3261.9485800000002</v>
      </c>
      <c r="G69" s="476">
        <v>2.3542700000000001</v>
      </c>
      <c r="H69" s="476">
        <v>3264.30285</v>
      </c>
      <c r="I69" s="476"/>
      <c r="J69" s="476">
        <v>146453.53222999998</v>
      </c>
      <c r="K69" s="476">
        <v>18252.083629999997</v>
      </c>
      <c r="L69" s="476">
        <v>164705.61586000002</v>
      </c>
      <c r="M69" s="478" t="s">
        <v>661</v>
      </c>
      <c r="N69" s="476">
        <v>2914.2249200000001</v>
      </c>
      <c r="O69" s="476">
        <v>87.286680000000004</v>
      </c>
      <c r="P69" s="476">
        <v>3001.5116000000003</v>
      </c>
      <c r="Q69" s="476"/>
      <c r="R69" s="476">
        <v>2088.96209</v>
      </c>
      <c r="S69" s="476">
        <v>0</v>
      </c>
      <c r="T69" s="476">
        <v>2088.96209</v>
      </c>
      <c r="U69" s="476"/>
      <c r="V69" s="476">
        <v>7277.9052099999999</v>
      </c>
      <c r="W69" s="476">
        <v>47.197789999999998</v>
      </c>
      <c r="X69" s="476">
        <v>7325.1030000000001</v>
      </c>
      <c r="Y69" s="478" t="s">
        <v>661</v>
      </c>
      <c r="Z69" s="476">
        <v>1226.9048300000002</v>
      </c>
      <c r="AA69" s="476">
        <v>0</v>
      </c>
      <c r="AB69" s="476">
        <v>1226.9048300000002</v>
      </c>
      <c r="AC69" s="476"/>
      <c r="AD69" s="476">
        <v>9744.569660000001</v>
      </c>
      <c r="AE69" s="476">
        <v>884.02234999999996</v>
      </c>
      <c r="AF69" s="476">
        <v>10628.59201</v>
      </c>
      <c r="AG69" s="476"/>
      <c r="AH69" s="476">
        <v>-128.43441999999999</v>
      </c>
      <c r="AI69" s="476">
        <v>0</v>
      </c>
      <c r="AJ69" s="476">
        <v>-128.43441999999999</v>
      </c>
      <c r="AK69" s="478" t="s">
        <v>661</v>
      </c>
      <c r="AL69" s="476">
        <v>353.82799999999997</v>
      </c>
      <c r="AM69" s="476">
        <v>26.699570000000001</v>
      </c>
      <c r="AN69" s="476">
        <v>380.52757000000003</v>
      </c>
      <c r="AO69" s="476"/>
      <c r="AP69" s="476">
        <v>826.96010999999999</v>
      </c>
      <c r="AQ69" s="476">
        <v>0</v>
      </c>
      <c r="AR69" s="476">
        <v>826.96010999999999</v>
      </c>
      <c r="AS69" s="476"/>
      <c r="AT69" s="476">
        <v>0</v>
      </c>
      <c r="AU69" s="476">
        <v>0</v>
      </c>
      <c r="AV69" s="476">
        <v>0</v>
      </c>
      <c r="AW69" s="478" t="s">
        <v>661</v>
      </c>
      <c r="AX69" s="476">
        <v>2153.8224700000001</v>
      </c>
      <c r="AY69" s="476">
        <v>0</v>
      </c>
      <c r="AZ69" s="476">
        <v>2153.8224700000001</v>
      </c>
      <c r="BA69" s="476"/>
      <c r="BB69" s="476">
        <v>8846.0819300000003</v>
      </c>
      <c r="BC69" s="476">
        <v>0</v>
      </c>
      <c r="BD69" s="476">
        <v>8846.0819300000003</v>
      </c>
      <c r="BE69" s="476"/>
      <c r="BF69" s="476">
        <v>0</v>
      </c>
      <c r="BG69" s="476">
        <v>-53.776470000000003</v>
      </c>
      <c r="BH69" s="476">
        <v>-53.776470000000003</v>
      </c>
      <c r="BI69" s="478" t="s">
        <v>661</v>
      </c>
      <c r="BJ69" s="476">
        <v>0</v>
      </c>
      <c r="BK69" s="476">
        <v>2.435E-2</v>
      </c>
      <c r="BL69" s="476">
        <v>2.435E-2</v>
      </c>
      <c r="BM69" s="476"/>
      <c r="BN69" s="476">
        <v>1.83402</v>
      </c>
      <c r="BO69" s="476">
        <v>25.026220000000002</v>
      </c>
      <c r="BP69" s="476">
        <v>26.860240000000001</v>
      </c>
      <c r="BQ69" s="476"/>
      <c r="BR69" s="476">
        <v>286460.40277999995</v>
      </c>
      <c r="BS69" s="476">
        <v>37402.202139999987</v>
      </c>
      <c r="BT69" s="476">
        <v>323862.60492000007</v>
      </c>
      <c r="BU69" s="478" t="s">
        <v>661</v>
      </c>
      <c r="BV69" s="476">
        <v>146453.53222999998</v>
      </c>
      <c r="BW69" s="476">
        <v>18252.083629999997</v>
      </c>
      <c r="BX69" s="476">
        <v>164705.61586000002</v>
      </c>
      <c r="BY69" s="476"/>
      <c r="BZ69" s="476">
        <v>286460.40277999995</v>
      </c>
      <c r="CA69" s="476">
        <v>37402.202139999987</v>
      </c>
      <c r="CB69" s="476">
        <v>323862.60492000007</v>
      </c>
    </row>
    <row r="70" spans="1:81" s="24" customFormat="1" ht="9" customHeight="1">
      <c r="A70" s="478" t="s">
        <v>662</v>
      </c>
      <c r="B70" s="476">
        <v>183300.25738999998</v>
      </c>
      <c r="C70" s="476">
        <v>0</v>
      </c>
      <c r="D70" s="476">
        <v>183300.25738999998</v>
      </c>
      <c r="E70" s="476"/>
      <c r="F70" s="476">
        <v>2974.05512</v>
      </c>
      <c r="G70" s="476">
        <v>0</v>
      </c>
      <c r="H70" s="476">
        <v>2974.05512</v>
      </c>
      <c r="I70" s="476"/>
      <c r="J70" s="476">
        <v>120497.57537000001</v>
      </c>
      <c r="K70" s="476">
        <v>0</v>
      </c>
      <c r="L70" s="476">
        <v>120497.57537000001</v>
      </c>
      <c r="M70" s="478" t="s">
        <v>662</v>
      </c>
      <c r="N70" s="476">
        <v>7818.15434</v>
      </c>
      <c r="O70" s="476">
        <v>0</v>
      </c>
      <c r="P70" s="476">
        <v>7818.15434</v>
      </c>
      <c r="Q70" s="476"/>
      <c r="R70" s="476">
        <v>15279.850640000001</v>
      </c>
      <c r="S70" s="476">
        <v>0</v>
      </c>
      <c r="T70" s="476">
        <v>15279.850640000001</v>
      </c>
      <c r="U70" s="476"/>
      <c r="V70" s="476">
        <v>27752.75549</v>
      </c>
      <c r="W70" s="476">
        <v>0</v>
      </c>
      <c r="X70" s="476">
        <v>27752.75549</v>
      </c>
      <c r="Y70" s="478" t="s">
        <v>662</v>
      </c>
      <c r="Z70" s="476">
        <v>4557.0343800000001</v>
      </c>
      <c r="AA70" s="476">
        <v>0</v>
      </c>
      <c r="AB70" s="476">
        <v>4557.0343800000001</v>
      </c>
      <c r="AC70" s="476"/>
      <c r="AD70" s="476">
        <v>67261.317200000005</v>
      </c>
      <c r="AE70" s="476">
        <v>0</v>
      </c>
      <c r="AF70" s="476">
        <v>67261.317200000005</v>
      </c>
      <c r="AG70" s="476"/>
      <c r="AH70" s="476">
        <v>18297.177090000001</v>
      </c>
      <c r="AI70" s="476">
        <v>0</v>
      </c>
      <c r="AJ70" s="476">
        <v>18297.177090000001</v>
      </c>
      <c r="AK70" s="478" t="s">
        <v>662</v>
      </c>
      <c r="AL70" s="476">
        <v>1152.15176</v>
      </c>
      <c r="AM70" s="476">
        <v>0</v>
      </c>
      <c r="AN70" s="476">
        <v>1152.15176</v>
      </c>
      <c r="AO70" s="476"/>
      <c r="AP70" s="476">
        <v>9525.5529200000001</v>
      </c>
      <c r="AQ70" s="476">
        <v>0</v>
      </c>
      <c r="AR70" s="476">
        <v>9525.5529200000001</v>
      </c>
      <c r="AS70" s="476"/>
      <c r="AT70" s="476">
        <v>2586.1214599999998</v>
      </c>
      <c r="AU70" s="476">
        <v>0</v>
      </c>
      <c r="AV70" s="476">
        <v>2586.1214599999998</v>
      </c>
      <c r="AW70" s="478" t="s">
        <v>662</v>
      </c>
      <c r="AX70" s="476">
        <v>2522.58133</v>
      </c>
      <c r="AY70" s="476">
        <v>0</v>
      </c>
      <c r="AZ70" s="476">
        <v>2522.58133</v>
      </c>
      <c r="BA70" s="476"/>
      <c r="BB70" s="476">
        <v>2993.1169399999999</v>
      </c>
      <c r="BC70" s="476">
        <v>0</v>
      </c>
      <c r="BD70" s="476">
        <v>2993.1169399999999</v>
      </c>
      <c r="BE70" s="476"/>
      <c r="BF70" s="476">
        <v>343.73510000000005</v>
      </c>
      <c r="BG70" s="476">
        <v>0</v>
      </c>
      <c r="BH70" s="476">
        <v>343.73510000000005</v>
      </c>
      <c r="BI70" s="478" t="s">
        <v>662</v>
      </c>
      <c r="BJ70" s="476">
        <v>1110.9497699999999</v>
      </c>
      <c r="BK70" s="476">
        <v>0</v>
      </c>
      <c r="BL70" s="476">
        <v>1110.9497699999999</v>
      </c>
      <c r="BM70" s="476"/>
      <c r="BN70" s="476">
        <v>1269.8902</v>
      </c>
      <c r="BO70" s="476">
        <v>0</v>
      </c>
      <c r="BP70" s="476">
        <v>1269.8902</v>
      </c>
      <c r="BQ70" s="476"/>
      <c r="BR70" s="476">
        <v>469242.27650000004</v>
      </c>
      <c r="BS70" s="476">
        <v>0</v>
      </c>
      <c r="BT70" s="476">
        <v>469242.27650000004</v>
      </c>
      <c r="BU70" s="478" t="s">
        <v>662</v>
      </c>
      <c r="BV70" s="476">
        <v>120497.57537000001</v>
      </c>
      <c r="BW70" s="476">
        <v>834.73154</v>
      </c>
      <c r="BX70" s="476">
        <v>121332.30691</v>
      </c>
      <c r="BY70" s="476"/>
      <c r="BZ70" s="476">
        <v>469242.27650000004</v>
      </c>
      <c r="CA70" s="476">
        <v>834.73154</v>
      </c>
      <c r="CB70" s="476">
        <v>470077.00804000004</v>
      </c>
    </row>
    <row r="71" spans="1:81" s="24" customFormat="1" ht="9" customHeight="1">
      <c r="A71" s="478" t="s">
        <v>663</v>
      </c>
      <c r="B71" s="476">
        <v>152055.94397999998</v>
      </c>
      <c r="C71" s="476">
        <v>0</v>
      </c>
      <c r="D71" s="476">
        <v>152055.94397999998</v>
      </c>
      <c r="E71" s="476"/>
      <c r="F71" s="476">
        <v>2269.0551399999999</v>
      </c>
      <c r="G71" s="476">
        <v>0</v>
      </c>
      <c r="H71" s="476">
        <v>2269.0551399999999</v>
      </c>
      <c r="I71" s="476"/>
      <c r="J71" s="476">
        <v>294265.28623000003</v>
      </c>
      <c r="K71" s="476">
        <v>0</v>
      </c>
      <c r="L71" s="476">
        <v>294265.28623000003</v>
      </c>
      <c r="M71" s="478" t="s">
        <v>663</v>
      </c>
      <c r="N71" s="476">
        <v>11249.98983</v>
      </c>
      <c r="O71" s="476">
        <v>0</v>
      </c>
      <c r="P71" s="476">
        <v>11249.98983</v>
      </c>
      <c r="Q71" s="476"/>
      <c r="R71" s="476">
        <v>28034.152320000001</v>
      </c>
      <c r="S71" s="476">
        <v>0</v>
      </c>
      <c r="T71" s="476">
        <v>28034.152320000001</v>
      </c>
      <c r="U71" s="476"/>
      <c r="V71" s="476">
        <v>46189.93374</v>
      </c>
      <c r="W71" s="476">
        <v>0</v>
      </c>
      <c r="X71" s="476">
        <v>46189.93374</v>
      </c>
      <c r="Y71" s="478" t="s">
        <v>663</v>
      </c>
      <c r="Z71" s="476">
        <v>288.36399</v>
      </c>
      <c r="AA71" s="476">
        <v>0</v>
      </c>
      <c r="AB71" s="476">
        <v>288.36399</v>
      </c>
      <c r="AC71" s="476"/>
      <c r="AD71" s="476">
        <v>194319.5912</v>
      </c>
      <c r="AE71" s="476">
        <v>0</v>
      </c>
      <c r="AF71" s="476">
        <v>194319.5912</v>
      </c>
      <c r="AG71" s="476"/>
      <c r="AH71" s="476">
        <v>41762.335570000003</v>
      </c>
      <c r="AI71" s="476">
        <v>0</v>
      </c>
      <c r="AJ71" s="476">
        <v>41762.335570000003</v>
      </c>
      <c r="AK71" s="478" t="s">
        <v>663</v>
      </c>
      <c r="AL71" s="476">
        <v>2513.5143700000003</v>
      </c>
      <c r="AM71" s="476">
        <v>0</v>
      </c>
      <c r="AN71" s="476">
        <v>2513.5143700000003</v>
      </c>
      <c r="AO71" s="476"/>
      <c r="AP71" s="476">
        <v>28588.019170000003</v>
      </c>
      <c r="AQ71" s="476">
        <v>0</v>
      </c>
      <c r="AR71" s="476">
        <v>28588.019170000003</v>
      </c>
      <c r="AS71" s="476"/>
      <c r="AT71" s="476">
        <v>10650.878789999999</v>
      </c>
      <c r="AU71" s="476">
        <v>0</v>
      </c>
      <c r="AV71" s="476">
        <v>10650.878789999999</v>
      </c>
      <c r="AW71" s="478" t="s">
        <v>663</v>
      </c>
      <c r="AX71" s="476">
        <v>18470.50432</v>
      </c>
      <c r="AY71" s="476">
        <v>0</v>
      </c>
      <c r="AZ71" s="476">
        <v>18470.50432</v>
      </c>
      <c r="BA71" s="476"/>
      <c r="BB71" s="476">
        <v>1519.8690200000001</v>
      </c>
      <c r="BC71" s="476">
        <v>0</v>
      </c>
      <c r="BD71" s="476">
        <v>1519.8690200000001</v>
      </c>
      <c r="BE71" s="476"/>
      <c r="BF71" s="476">
        <v>52.490180000000002</v>
      </c>
      <c r="BG71" s="476">
        <v>0</v>
      </c>
      <c r="BH71" s="476">
        <v>52.490180000000002</v>
      </c>
      <c r="BI71" s="478" t="s">
        <v>663</v>
      </c>
      <c r="BJ71" s="476">
        <v>629.01985999999999</v>
      </c>
      <c r="BK71" s="476">
        <v>0</v>
      </c>
      <c r="BL71" s="476">
        <v>629.01985999999999</v>
      </c>
      <c r="BM71" s="476"/>
      <c r="BN71" s="476">
        <v>10697.50482</v>
      </c>
      <c r="BO71" s="476">
        <v>0</v>
      </c>
      <c r="BP71" s="476">
        <v>10697.50482</v>
      </c>
      <c r="BQ71" s="476"/>
      <c r="BR71" s="476">
        <v>843556.45252999989</v>
      </c>
      <c r="BS71" s="476">
        <v>0</v>
      </c>
      <c r="BT71" s="476">
        <v>843556.45252999989</v>
      </c>
      <c r="BU71" s="478" t="s">
        <v>663</v>
      </c>
      <c r="BV71" s="476">
        <v>294265.28623000003</v>
      </c>
      <c r="BW71" s="476">
        <v>3357.27448</v>
      </c>
      <c r="BX71" s="476">
        <v>297622.56070999999</v>
      </c>
      <c r="BY71" s="476"/>
      <c r="BZ71" s="476">
        <v>843556.45252999989</v>
      </c>
      <c r="CA71" s="476">
        <v>3357.27448</v>
      </c>
      <c r="CB71" s="476">
        <v>846913.72700999992</v>
      </c>
    </row>
    <row r="72" spans="1:81" s="24" customFormat="1" ht="5.0999999999999996" customHeight="1">
      <c r="A72" s="478"/>
      <c r="B72" s="476"/>
      <c r="C72" s="476"/>
      <c r="D72" s="476"/>
      <c r="E72" s="476"/>
      <c r="F72" s="476"/>
      <c r="G72" s="476"/>
      <c r="H72" s="476"/>
      <c r="I72" s="476"/>
      <c r="J72" s="476"/>
      <c r="K72" s="476"/>
      <c r="L72" s="476"/>
      <c r="M72" s="478"/>
      <c r="N72" s="476"/>
      <c r="O72" s="476"/>
      <c r="P72" s="476"/>
      <c r="Q72" s="476"/>
      <c r="R72" s="476"/>
      <c r="S72" s="476"/>
      <c r="T72" s="476"/>
      <c r="U72" s="476"/>
      <c r="V72" s="476"/>
      <c r="W72" s="476"/>
      <c r="X72" s="476"/>
      <c r="Y72" s="478"/>
      <c r="Z72" s="476"/>
      <c r="AA72" s="476"/>
      <c r="AB72" s="476"/>
      <c r="AC72" s="476"/>
      <c r="AD72" s="476"/>
      <c r="AE72" s="476"/>
      <c r="AF72" s="476"/>
      <c r="AG72" s="476"/>
      <c r="AH72" s="476"/>
      <c r="AI72" s="476"/>
      <c r="AJ72" s="476"/>
      <c r="AK72" s="478"/>
      <c r="AL72" s="476"/>
      <c r="AM72" s="476"/>
      <c r="AN72" s="476"/>
      <c r="AO72" s="476"/>
      <c r="AP72" s="476"/>
      <c r="AQ72" s="476"/>
      <c r="AR72" s="476"/>
      <c r="AS72" s="476"/>
      <c r="AT72" s="476"/>
      <c r="AU72" s="476"/>
      <c r="AV72" s="476"/>
      <c r="AW72" s="478"/>
      <c r="AX72" s="476"/>
      <c r="AY72" s="476"/>
      <c r="AZ72" s="476"/>
      <c r="BA72" s="476"/>
      <c r="BB72" s="476"/>
      <c r="BC72" s="476"/>
      <c r="BD72" s="476"/>
      <c r="BE72" s="476"/>
      <c r="BF72" s="476"/>
      <c r="BG72" s="476"/>
      <c r="BH72" s="476"/>
      <c r="BI72" s="478"/>
      <c r="BJ72" s="476"/>
      <c r="BK72" s="476"/>
      <c r="BL72" s="476"/>
      <c r="BM72" s="476"/>
      <c r="BN72" s="476"/>
      <c r="BO72" s="476"/>
      <c r="BP72" s="476"/>
      <c r="BQ72" s="476"/>
      <c r="BR72" s="476"/>
      <c r="BS72" s="476"/>
      <c r="BT72" s="476"/>
      <c r="BU72" s="478"/>
      <c r="BV72" s="476"/>
      <c r="BW72" s="476"/>
      <c r="BX72" s="476"/>
      <c r="BY72" s="476"/>
      <c r="BZ72" s="476"/>
      <c r="CA72" s="476"/>
      <c r="CB72" s="476"/>
    </row>
    <row r="73" spans="1:81" s="18" customFormat="1" ht="9.75" customHeight="1">
      <c r="A73" s="471" t="s">
        <v>664</v>
      </c>
      <c r="B73" s="472">
        <v>1503.2818300000001</v>
      </c>
      <c r="C73" s="472">
        <v>3303.5085899999999</v>
      </c>
      <c r="D73" s="472">
        <v>4806.7904200000003</v>
      </c>
      <c r="E73" s="472"/>
      <c r="F73" s="472">
        <v>573.03744000000006</v>
      </c>
      <c r="G73" s="472">
        <v>-54.156090000000006</v>
      </c>
      <c r="H73" s="472">
        <v>518.88135</v>
      </c>
      <c r="I73" s="472"/>
      <c r="J73" s="472">
        <v>-141536.05940999999</v>
      </c>
      <c r="K73" s="472">
        <v>117845.24806</v>
      </c>
      <c r="L73" s="472">
        <v>-23690.81135</v>
      </c>
      <c r="M73" s="471" t="s">
        <v>664</v>
      </c>
      <c r="N73" s="472">
        <v>-12172.468869999999</v>
      </c>
      <c r="O73" s="472">
        <v>134856.11366999999</v>
      </c>
      <c r="P73" s="472">
        <v>122683.64479999999</v>
      </c>
      <c r="Q73" s="472"/>
      <c r="R73" s="472">
        <v>-19641.772290000001</v>
      </c>
      <c r="S73" s="472">
        <v>-1682.45822</v>
      </c>
      <c r="T73" s="472">
        <v>-21324.230510000001</v>
      </c>
      <c r="U73" s="472"/>
      <c r="V73" s="472">
        <v>-57030.35151</v>
      </c>
      <c r="W73" s="472">
        <v>95887.359469999996</v>
      </c>
      <c r="X73" s="472">
        <v>38857.007960000003</v>
      </c>
      <c r="Y73" s="471" t="s">
        <v>664</v>
      </c>
      <c r="Z73" s="472">
        <v>-8847.910679999999</v>
      </c>
      <c r="AA73" s="472">
        <v>0</v>
      </c>
      <c r="AB73" s="472">
        <v>-8847.910679999999</v>
      </c>
      <c r="AC73" s="472"/>
      <c r="AD73" s="472">
        <v>-49070.136420000003</v>
      </c>
      <c r="AE73" s="472">
        <v>45523.74811</v>
      </c>
      <c r="AF73" s="472">
        <v>-3546.3883100000003</v>
      </c>
      <c r="AG73" s="472"/>
      <c r="AH73" s="472">
        <v>-61246.143219999998</v>
      </c>
      <c r="AI73" s="472">
        <v>2274.11843</v>
      </c>
      <c r="AJ73" s="472">
        <v>-58972.024789999996</v>
      </c>
      <c r="AK73" s="471" t="s">
        <v>664</v>
      </c>
      <c r="AL73" s="472">
        <v>-11020.609570000001</v>
      </c>
      <c r="AM73" s="472">
        <v>-8661.746509999999</v>
      </c>
      <c r="AN73" s="472">
        <v>-19682.356079999998</v>
      </c>
      <c r="AO73" s="472"/>
      <c r="AP73" s="472">
        <v>2608.0150700000004</v>
      </c>
      <c r="AQ73" s="472">
        <v>3507.93586</v>
      </c>
      <c r="AR73" s="472">
        <v>6115.95093</v>
      </c>
      <c r="AS73" s="472"/>
      <c r="AT73" s="472">
        <v>-2988.5939500000004</v>
      </c>
      <c r="AU73" s="472">
        <v>0</v>
      </c>
      <c r="AV73" s="472">
        <v>-2988.5939500000004</v>
      </c>
      <c r="AW73" s="471" t="s">
        <v>664</v>
      </c>
      <c r="AX73" s="472">
        <v>34094.463090000005</v>
      </c>
      <c r="AY73" s="472">
        <v>3141.6100799999999</v>
      </c>
      <c r="AZ73" s="472">
        <v>37236.073170000003</v>
      </c>
      <c r="BA73" s="472"/>
      <c r="BB73" s="472">
        <v>-12252.98659</v>
      </c>
      <c r="BC73" s="472">
        <v>357.78270000000003</v>
      </c>
      <c r="BD73" s="472">
        <v>-11895.203890000001</v>
      </c>
      <c r="BE73" s="472"/>
      <c r="BF73" s="472">
        <v>-170.47192999999999</v>
      </c>
      <c r="BG73" s="472">
        <v>0</v>
      </c>
      <c r="BH73" s="472">
        <v>-170.47192999999999</v>
      </c>
      <c r="BI73" s="471" t="s">
        <v>664</v>
      </c>
      <c r="BJ73" s="472">
        <v>-21.93853</v>
      </c>
      <c r="BK73" s="472">
        <v>0</v>
      </c>
      <c r="BL73" s="472">
        <v>-21.93853</v>
      </c>
      <c r="BM73" s="472"/>
      <c r="BN73" s="472">
        <v>20.304740000000002</v>
      </c>
      <c r="BO73" s="472">
        <v>1391.0364199999999</v>
      </c>
      <c r="BP73" s="472">
        <v>1411.3411600000002</v>
      </c>
      <c r="BQ73" s="472"/>
      <c r="BR73" s="472">
        <v>-337200.34079999989</v>
      </c>
      <c r="BS73" s="472">
        <v>397690.10056999995</v>
      </c>
      <c r="BT73" s="472">
        <v>60489.759770000011</v>
      </c>
      <c r="BU73" s="471" t="s">
        <v>664</v>
      </c>
      <c r="BV73" s="472">
        <v>-141536.05940999999</v>
      </c>
      <c r="BW73" s="472">
        <v>117861.53628</v>
      </c>
      <c r="BX73" s="472">
        <v>-23674.523129999998</v>
      </c>
      <c r="BY73" s="472"/>
      <c r="BZ73" s="472">
        <v>-337200.34079999989</v>
      </c>
      <c r="CA73" s="472">
        <v>397706.38878999994</v>
      </c>
      <c r="CB73" s="472">
        <v>60506.047990000006</v>
      </c>
    </row>
    <row r="74" spans="1:81" s="24" customFormat="1" ht="5.0999999999999996" customHeight="1">
      <c r="A74" s="478"/>
      <c r="B74" s="476"/>
      <c r="C74" s="476"/>
      <c r="D74" s="476"/>
      <c r="E74" s="476"/>
      <c r="F74" s="476"/>
      <c r="G74" s="476"/>
      <c r="H74" s="476"/>
      <c r="I74" s="476"/>
      <c r="J74" s="476"/>
      <c r="K74" s="476"/>
      <c r="L74" s="476"/>
      <c r="M74" s="478"/>
      <c r="N74" s="476"/>
      <c r="O74" s="476"/>
      <c r="P74" s="476"/>
      <c r="Q74" s="476"/>
      <c r="R74" s="476"/>
      <c r="S74" s="476"/>
      <c r="T74" s="476"/>
      <c r="U74" s="476"/>
      <c r="V74" s="476"/>
      <c r="W74" s="476"/>
      <c r="X74" s="476"/>
      <c r="Y74" s="478"/>
      <c r="Z74" s="476"/>
      <c r="AA74" s="476"/>
      <c r="AB74" s="476"/>
      <c r="AC74" s="476"/>
      <c r="AD74" s="476"/>
      <c r="AE74" s="476"/>
      <c r="AF74" s="476"/>
      <c r="AG74" s="476"/>
      <c r="AH74" s="476"/>
      <c r="AI74" s="476"/>
      <c r="AJ74" s="476"/>
      <c r="AK74" s="478"/>
      <c r="AL74" s="476"/>
      <c r="AM74" s="476"/>
      <c r="AN74" s="476"/>
      <c r="AO74" s="476"/>
      <c r="AP74" s="476"/>
      <c r="AQ74" s="476"/>
      <c r="AR74" s="476"/>
      <c r="AS74" s="476"/>
      <c r="AT74" s="476"/>
      <c r="AU74" s="476"/>
      <c r="AV74" s="476"/>
      <c r="AW74" s="478"/>
      <c r="AX74" s="476"/>
      <c r="AY74" s="476"/>
      <c r="AZ74" s="476"/>
      <c r="BA74" s="476"/>
      <c r="BB74" s="476"/>
      <c r="BC74" s="476"/>
      <c r="BD74" s="476"/>
      <c r="BE74" s="476"/>
      <c r="BF74" s="476"/>
      <c r="BG74" s="476"/>
      <c r="BH74" s="476"/>
      <c r="BI74" s="478"/>
      <c r="BJ74" s="476"/>
      <c r="BK74" s="476"/>
      <c r="BL74" s="476"/>
      <c r="BM74" s="476"/>
      <c r="BN74" s="476"/>
      <c r="BO74" s="476"/>
      <c r="BP74" s="476"/>
      <c r="BQ74" s="476"/>
      <c r="BR74" s="476"/>
      <c r="BS74" s="476"/>
      <c r="BT74" s="476"/>
      <c r="BU74" s="478"/>
      <c r="BV74" s="476"/>
      <c r="BW74" s="476"/>
      <c r="BX74" s="476"/>
      <c r="BY74" s="476"/>
      <c r="BZ74" s="476"/>
      <c r="CA74" s="476"/>
      <c r="CB74" s="476"/>
      <c r="CC74" s="473"/>
    </row>
    <row r="75" spans="1:81" s="24" customFormat="1" ht="9" customHeight="1">
      <c r="A75" s="539" t="s">
        <v>665</v>
      </c>
      <c r="B75" s="472">
        <v>1386081.5199599999</v>
      </c>
      <c r="C75" s="472">
        <v>1032410.44854</v>
      </c>
      <c r="D75" s="472">
        <v>2418491.9685</v>
      </c>
      <c r="E75" s="472"/>
      <c r="F75" s="472">
        <v>3245.0208700000003</v>
      </c>
      <c r="G75" s="472">
        <v>5842.5556299999998</v>
      </c>
      <c r="H75" s="472">
        <v>9087.5764999999992</v>
      </c>
      <c r="I75" s="472"/>
      <c r="J75" s="472">
        <v>4085670.9466599999</v>
      </c>
      <c r="K75" s="472">
        <v>2854143.8816999998</v>
      </c>
      <c r="L75" s="472">
        <v>6939814.8283599997</v>
      </c>
      <c r="M75" s="539" t="s">
        <v>665</v>
      </c>
      <c r="N75" s="472">
        <v>-201471.94383</v>
      </c>
      <c r="O75" s="472">
        <v>118447.46573000001</v>
      </c>
      <c r="P75" s="472">
        <v>-83024.478099999993</v>
      </c>
      <c r="Q75" s="472"/>
      <c r="R75" s="472">
        <v>-32678.761899999998</v>
      </c>
      <c r="S75" s="472">
        <v>264061.12153</v>
      </c>
      <c r="T75" s="472">
        <v>231382.35962999999</v>
      </c>
      <c r="U75" s="472"/>
      <c r="V75" s="472">
        <v>775113.90712999995</v>
      </c>
      <c r="W75" s="472">
        <v>363074.65448000003</v>
      </c>
      <c r="X75" s="472">
        <v>1138188.56161</v>
      </c>
      <c r="Y75" s="539" t="s">
        <v>665</v>
      </c>
      <c r="Z75" s="472">
        <v>320811.35524</v>
      </c>
      <c r="AA75" s="472">
        <v>240576.82083000001</v>
      </c>
      <c r="AB75" s="472">
        <v>561388.17607000005</v>
      </c>
      <c r="AC75" s="472"/>
      <c r="AD75" s="472">
        <v>727431.50098999997</v>
      </c>
      <c r="AE75" s="472">
        <v>429337.57341000001</v>
      </c>
      <c r="AF75" s="472">
        <v>1156769.0744</v>
      </c>
      <c r="AG75" s="472"/>
      <c r="AH75" s="472">
        <v>535673.70192000002</v>
      </c>
      <c r="AI75" s="472">
        <v>-136721.55077999999</v>
      </c>
      <c r="AJ75" s="472">
        <v>398952.15113999997</v>
      </c>
      <c r="AK75" s="539" t="s">
        <v>665</v>
      </c>
      <c r="AL75" s="472">
        <v>-24255.200989999998</v>
      </c>
      <c r="AM75" s="472">
        <v>69315.240430000005</v>
      </c>
      <c r="AN75" s="472">
        <v>45060.03944</v>
      </c>
      <c r="AO75" s="472"/>
      <c r="AP75" s="472">
        <v>238269.3401</v>
      </c>
      <c r="AQ75" s="472">
        <v>-131336.86464000001</v>
      </c>
      <c r="AR75" s="472">
        <v>106932.47545999999</v>
      </c>
      <c r="AS75" s="472"/>
      <c r="AT75" s="472">
        <v>-113918.88084</v>
      </c>
      <c r="AU75" s="472">
        <v>424368.11798000004</v>
      </c>
      <c r="AV75" s="472">
        <v>310449.23713999998</v>
      </c>
      <c r="AW75" s="539" t="s">
        <v>665</v>
      </c>
      <c r="AX75" s="472">
        <v>70543.490839999999</v>
      </c>
      <c r="AY75" s="472">
        <v>-61767.762710000003</v>
      </c>
      <c r="AZ75" s="472">
        <v>8775.7281300000013</v>
      </c>
      <c r="BA75" s="472"/>
      <c r="BB75" s="472">
        <v>12479.695159999999</v>
      </c>
      <c r="BC75" s="472">
        <v>-8433.8883000000005</v>
      </c>
      <c r="BD75" s="472">
        <v>4045.8068599999997</v>
      </c>
      <c r="BE75" s="472"/>
      <c r="BF75" s="472">
        <v>17280.064839999999</v>
      </c>
      <c r="BG75" s="472">
        <v>35303.982560000004</v>
      </c>
      <c r="BH75" s="472">
        <v>52584.047399999996</v>
      </c>
      <c r="BI75" s="539" t="s">
        <v>665</v>
      </c>
      <c r="BJ75" s="472">
        <v>4743.44236</v>
      </c>
      <c r="BK75" s="472">
        <v>36841.110110000001</v>
      </c>
      <c r="BL75" s="472">
        <v>41584.552470000002</v>
      </c>
      <c r="BM75" s="472"/>
      <c r="BN75" s="472">
        <v>-73682.582949999996</v>
      </c>
      <c r="BO75" s="472">
        <v>84899.532349999994</v>
      </c>
      <c r="BP75" s="472">
        <v>11216.9494</v>
      </c>
      <c r="BQ75" s="472"/>
      <c r="BR75" s="472">
        <v>7731336.6155599998</v>
      </c>
      <c r="BS75" s="472">
        <v>5620362.4388499986</v>
      </c>
      <c r="BT75" s="472">
        <v>13351699.054410003</v>
      </c>
      <c r="BU75" s="539" t="s">
        <v>665</v>
      </c>
      <c r="BV75" s="472">
        <v>4085670.9466599999</v>
      </c>
      <c r="BW75" s="472">
        <v>2859734.8279299997</v>
      </c>
      <c r="BX75" s="472">
        <v>6945405.7745900005</v>
      </c>
      <c r="BY75" s="472"/>
      <c r="BZ75" s="472">
        <v>7731336.6155599998</v>
      </c>
      <c r="CA75" s="472">
        <v>5625953.3850799985</v>
      </c>
      <c r="CB75" s="472">
        <v>13357290.000640005</v>
      </c>
    </row>
    <row r="76" spans="1:81" s="24" customFormat="1" ht="5.0999999999999996" customHeight="1">
      <c r="A76" s="479"/>
      <c r="B76" s="476"/>
      <c r="C76" s="476"/>
      <c r="D76" s="476"/>
      <c r="E76" s="476"/>
      <c r="F76" s="476"/>
      <c r="G76" s="476"/>
      <c r="H76" s="476"/>
      <c r="I76" s="476"/>
      <c r="J76" s="476"/>
      <c r="K76" s="476"/>
      <c r="L76" s="476"/>
      <c r="M76" s="479"/>
      <c r="N76" s="476"/>
      <c r="O76" s="476"/>
      <c r="P76" s="476"/>
      <c r="Q76" s="476"/>
      <c r="R76" s="476"/>
      <c r="S76" s="476"/>
      <c r="T76" s="476"/>
      <c r="U76" s="476"/>
      <c r="V76" s="476"/>
      <c r="W76" s="476"/>
      <c r="X76" s="476"/>
      <c r="Y76" s="479"/>
      <c r="Z76" s="476"/>
      <c r="AA76" s="476"/>
      <c r="AB76" s="476"/>
      <c r="AC76" s="476"/>
      <c r="AD76" s="476"/>
      <c r="AE76" s="476"/>
      <c r="AF76" s="476"/>
      <c r="AG76" s="476"/>
      <c r="AH76" s="476"/>
      <c r="AI76" s="476"/>
      <c r="AJ76" s="476"/>
      <c r="AK76" s="479"/>
      <c r="AL76" s="476"/>
      <c r="AM76" s="476"/>
      <c r="AN76" s="476"/>
      <c r="AO76" s="476"/>
      <c r="AP76" s="476"/>
      <c r="AQ76" s="476"/>
      <c r="AR76" s="476"/>
      <c r="AS76" s="476"/>
      <c r="AT76" s="476"/>
      <c r="AU76" s="476"/>
      <c r="AV76" s="476"/>
      <c r="AW76" s="479"/>
      <c r="AX76" s="476"/>
      <c r="AY76" s="476"/>
      <c r="AZ76" s="476"/>
      <c r="BA76" s="476"/>
      <c r="BB76" s="476"/>
      <c r="BC76" s="476"/>
      <c r="BD76" s="476"/>
      <c r="BE76" s="476"/>
      <c r="BF76" s="476"/>
      <c r="BG76" s="476"/>
      <c r="BH76" s="476"/>
      <c r="BI76" s="479"/>
      <c r="BJ76" s="476"/>
      <c r="BK76" s="476"/>
      <c r="BL76" s="476"/>
      <c r="BM76" s="476"/>
      <c r="BN76" s="476"/>
      <c r="BO76" s="476"/>
      <c r="BP76" s="476"/>
      <c r="BQ76" s="476"/>
      <c r="BR76" s="476"/>
      <c r="BS76" s="476"/>
      <c r="BT76" s="476"/>
      <c r="BU76" s="479"/>
      <c r="BV76" s="476"/>
      <c r="BW76" s="476"/>
      <c r="BX76" s="476"/>
      <c r="BY76" s="476"/>
      <c r="BZ76" s="476"/>
      <c r="CA76" s="476"/>
      <c r="CB76" s="476"/>
    </row>
    <row r="77" spans="1:81" s="18" customFormat="1" ht="8.4499999999999993" customHeight="1">
      <c r="A77" s="478" t="s">
        <v>666</v>
      </c>
      <c r="B77" s="476">
        <v>532087.37318</v>
      </c>
      <c r="C77" s="476">
        <v>0</v>
      </c>
      <c r="D77" s="476">
        <v>532087.37318</v>
      </c>
      <c r="E77" s="476"/>
      <c r="F77" s="476">
        <v>2041</v>
      </c>
      <c r="G77" s="476">
        <v>0</v>
      </c>
      <c r="H77" s="476">
        <v>2041</v>
      </c>
      <c r="I77" s="476"/>
      <c r="J77" s="476">
        <v>1723122.6428099999</v>
      </c>
      <c r="K77" s="476">
        <v>0</v>
      </c>
      <c r="L77" s="476">
        <v>1723122.6428099999</v>
      </c>
      <c r="M77" s="478" t="s">
        <v>666</v>
      </c>
      <c r="N77" s="476">
        <v>-24381.01541</v>
      </c>
      <c r="O77" s="476">
        <v>-30.111060000000002</v>
      </c>
      <c r="P77" s="476">
        <v>-24411.126469999999</v>
      </c>
      <c r="Q77" s="476"/>
      <c r="R77" s="476">
        <v>31295.654699999999</v>
      </c>
      <c r="S77" s="476">
        <v>0</v>
      </c>
      <c r="T77" s="476">
        <v>31295.654699999999</v>
      </c>
      <c r="U77" s="476"/>
      <c r="V77" s="476">
        <v>180575.71056000001</v>
      </c>
      <c r="W77" s="476">
        <v>0</v>
      </c>
      <c r="X77" s="476">
        <v>180575.71056000001</v>
      </c>
      <c r="Y77" s="478" t="s">
        <v>666</v>
      </c>
      <c r="Z77" s="476">
        <v>140099.46518</v>
      </c>
      <c r="AA77" s="476">
        <v>0</v>
      </c>
      <c r="AB77" s="476">
        <v>140099.46518</v>
      </c>
      <c r="AC77" s="476"/>
      <c r="AD77" s="476">
        <v>223099.32927000002</v>
      </c>
      <c r="AE77" s="476">
        <v>0</v>
      </c>
      <c r="AF77" s="476">
        <v>223099.32927000002</v>
      </c>
      <c r="AG77" s="476"/>
      <c r="AH77" s="476">
        <v>86982.820900000006</v>
      </c>
      <c r="AI77" s="476">
        <v>0</v>
      </c>
      <c r="AJ77" s="476">
        <v>86982.820900000006</v>
      </c>
      <c r="AK77" s="478" t="s">
        <v>666</v>
      </c>
      <c r="AL77" s="476">
        <v>-141.32671999999999</v>
      </c>
      <c r="AM77" s="476">
        <v>0</v>
      </c>
      <c r="AN77" s="476">
        <v>-141.32671999999999</v>
      </c>
      <c r="AO77" s="476"/>
      <c r="AP77" s="476">
        <v>23920.812730000001</v>
      </c>
      <c r="AQ77" s="476">
        <v>0</v>
      </c>
      <c r="AR77" s="476">
        <v>23920.812730000001</v>
      </c>
      <c r="AS77" s="476"/>
      <c r="AT77" s="476">
        <v>72726.555840000001</v>
      </c>
      <c r="AU77" s="476">
        <v>0</v>
      </c>
      <c r="AV77" s="476">
        <v>72726.555840000001</v>
      </c>
      <c r="AW77" s="478" t="s">
        <v>666</v>
      </c>
      <c r="AX77" s="476">
        <v>16137.94901</v>
      </c>
      <c r="AY77" s="476">
        <v>0</v>
      </c>
      <c r="AZ77" s="476">
        <v>16137.94901</v>
      </c>
      <c r="BA77" s="476"/>
      <c r="BB77" s="476">
        <v>2769.1590700000002</v>
      </c>
      <c r="BC77" s="476">
        <v>0</v>
      </c>
      <c r="BD77" s="476">
        <v>2769.1590700000002</v>
      </c>
      <c r="BE77" s="476"/>
      <c r="BF77" s="476">
        <v>12351.992759999999</v>
      </c>
      <c r="BG77" s="476">
        <v>0</v>
      </c>
      <c r="BH77" s="476">
        <v>12351.992759999999</v>
      </c>
      <c r="BI77" s="478" t="s">
        <v>666</v>
      </c>
      <c r="BJ77" s="476">
        <v>1600.5073599999998</v>
      </c>
      <c r="BK77" s="476">
        <v>0</v>
      </c>
      <c r="BL77" s="476">
        <v>1600.5073599999998</v>
      </c>
      <c r="BM77" s="476"/>
      <c r="BN77" s="476">
        <v>2021.81276</v>
      </c>
      <c r="BO77" s="476">
        <v>0</v>
      </c>
      <c r="BP77" s="476">
        <v>2021.81276</v>
      </c>
      <c r="BQ77" s="476"/>
      <c r="BR77" s="476">
        <v>3026310.4440000001</v>
      </c>
      <c r="BS77" s="476">
        <v>-30.111060000000002</v>
      </c>
      <c r="BT77" s="476">
        <v>3026280.3329400001</v>
      </c>
      <c r="BU77" s="478" t="s">
        <v>666</v>
      </c>
      <c r="BV77" s="476">
        <v>1723122.6428099999</v>
      </c>
      <c r="BW77" s="476">
        <v>5590.9463399999995</v>
      </c>
      <c r="BX77" s="476">
        <v>1728713.5891500001</v>
      </c>
      <c r="BY77" s="476"/>
      <c r="BZ77" s="476">
        <v>3026310.4440000001</v>
      </c>
      <c r="CA77" s="476">
        <v>5560.8352799999993</v>
      </c>
      <c r="CB77" s="476">
        <v>3031871.2792800004</v>
      </c>
    </row>
    <row r="78" spans="1:81" s="18" customFormat="1" ht="3.2" customHeight="1">
      <c r="A78" s="478"/>
      <c r="B78" s="476"/>
      <c r="C78" s="476"/>
      <c r="D78" s="476"/>
      <c r="E78" s="476"/>
      <c r="F78" s="476"/>
      <c r="G78" s="476"/>
      <c r="H78" s="476"/>
      <c r="I78" s="476"/>
      <c r="J78" s="476"/>
      <c r="K78" s="476"/>
      <c r="L78" s="476"/>
      <c r="M78" s="478"/>
      <c r="N78" s="476"/>
      <c r="O78" s="476"/>
      <c r="P78" s="476"/>
      <c r="Q78" s="476"/>
      <c r="R78" s="476"/>
      <c r="S78" s="476"/>
      <c r="T78" s="476"/>
      <c r="U78" s="476"/>
      <c r="V78" s="476"/>
      <c r="W78" s="476"/>
      <c r="X78" s="476"/>
      <c r="Y78" s="478"/>
      <c r="Z78" s="476"/>
      <c r="AA78" s="476"/>
      <c r="AB78" s="476"/>
      <c r="AC78" s="476"/>
      <c r="AD78" s="476"/>
      <c r="AE78" s="476"/>
      <c r="AF78" s="476"/>
      <c r="AG78" s="476"/>
      <c r="AH78" s="476"/>
      <c r="AI78" s="476"/>
      <c r="AJ78" s="476"/>
      <c r="AK78" s="478"/>
      <c r="AL78" s="476"/>
      <c r="AM78" s="476"/>
      <c r="AN78" s="476"/>
      <c r="AO78" s="476"/>
      <c r="AP78" s="476"/>
      <c r="AQ78" s="476"/>
      <c r="AR78" s="476"/>
      <c r="AS78" s="476"/>
      <c r="AT78" s="476"/>
      <c r="AU78" s="476"/>
      <c r="AV78" s="476"/>
      <c r="AW78" s="478"/>
      <c r="AX78" s="476"/>
      <c r="AY78" s="476"/>
      <c r="AZ78" s="476"/>
      <c r="BA78" s="476"/>
      <c r="BB78" s="476"/>
      <c r="BC78" s="476"/>
      <c r="BD78" s="476"/>
      <c r="BE78" s="476"/>
      <c r="BF78" s="476"/>
      <c r="BG78" s="476"/>
      <c r="BH78" s="476"/>
      <c r="BI78" s="478"/>
      <c r="BJ78" s="476"/>
      <c r="BK78" s="476"/>
      <c r="BL78" s="476"/>
      <c r="BM78" s="476"/>
      <c r="BN78" s="476"/>
      <c r="BO78" s="476"/>
      <c r="BP78" s="476"/>
      <c r="BQ78" s="476"/>
      <c r="BR78" s="476"/>
      <c r="BS78" s="476"/>
      <c r="BT78" s="476"/>
      <c r="BU78" s="478"/>
      <c r="BV78" s="476"/>
      <c r="BW78" s="476"/>
      <c r="BX78" s="476"/>
      <c r="BY78" s="476"/>
      <c r="BZ78" s="476"/>
      <c r="CA78" s="476"/>
      <c r="CB78" s="476"/>
    </row>
    <row r="79" spans="1:81" s="24" customFormat="1" ht="8.1" customHeight="1">
      <c r="A79" s="479" t="s">
        <v>667</v>
      </c>
      <c r="B79" s="480">
        <v>853994.14677999995</v>
      </c>
      <c r="C79" s="480">
        <v>1032410.44854</v>
      </c>
      <c r="D79" s="480">
        <v>1886404.5953199998</v>
      </c>
      <c r="E79" s="480"/>
      <c r="F79" s="480">
        <v>1204.0208700000001</v>
      </c>
      <c r="G79" s="480">
        <v>5842.5556299999998</v>
      </c>
      <c r="H79" s="480">
        <v>7046.5765000000001</v>
      </c>
      <c r="I79" s="480"/>
      <c r="J79" s="480">
        <v>2362548.3038499998</v>
      </c>
      <c r="K79" s="480">
        <v>2854143.8816999998</v>
      </c>
      <c r="L79" s="480">
        <v>5216692.1855500005</v>
      </c>
      <c r="M79" s="479" t="s">
        <v>667</v>
      </c>
      <c r="N79" s="480">
        <v>-177090.92841999998</v>
      </c>
      <c r="O79" s="480">
        <v>118477.57679000001</v>
      </c>
      <c r="P79" s="480">
        <v>-58613.351630000005</v>
      </c>
      <c r="Q79" s="480"/>
      <c r="R79" s="480">
        <v>-63974.416600000004</v>
      </c>
      <c r="S79" s="480">
        <v>264061.12153</v>
      </c>
      <c r="T79" s="480">
        <v>200086.70493000001</v>
      </c>
      <c r="U79" s="480"/>
      <c r="V79" s="480">
        <v>594538.19657000003</v>
      </c>
      <c r="W79" s="480">
        <v>363074.65448000003</v>
      </c>
      <c r="X79" s="480">
        <v>957612.85104999994</v>
      </c>
      <c r="Y79" s="479" t="s">
        <v>667</v>
      </c>
      <c r="Z79" s="480">
        <v>180711.89006000001</v>
      </c>
      <c r="AA79" s="480">
        <v>240576.82083000001</v>
      </c>
      <c r="AB79" s="480">
        <v>421288.71088999999</v>
      </c>
      <c r="AC79" s="480"/>
      <c r="AD79" s="480">
        <v>504332.17172000004</v>
      </c>
      <c r="AE79" s="480">
        <v>429337.57341000001</v>
      </c>
      <c r="AF79" s="480">
        <v>933669.74512999994</v>
      </c>
      <c r="AG79" s="480"/>
      <c r="AH79" s="480">
        <v>448690.88101999997</v>
      </c>
      <c r="AI79" s="480">
        <v>-136721.55077999999</v>
      </c>
      <c r="AJ79" s="480">
        <v>311969.33023999998</v>
      </c>
      <c r="AK79" s="479" t="s">
        <v>667</v>
      </c>
      <c r="AL79" s="480">
        <v>-24113.87427</v>
      </c>
      <c r="AM79" s="480">
        <v>69315.240430000005</v>
      </c>
      <c r="AN79" s="480">
        <v>45201.366159999998</v>
      </c>
      <c r="AO79" s="480"/>
      <c r="AP79" s="480">
        <v>214348.52737</v>
      </c>
      <c r="AQ79" s="480">
        <v>-131336.86464000001</v>
      </c>
      <c r="AR79" s="480">
        <v>83011.662730000011</v>
      </c>
      <c r="AS79" s="480"/>
      <c r="AT79" s="480">
        <v>-186645.43668000001</v>
      </c>
      <c r="AU79" s="480">
        <v>424368.11798000004</v>
      </c>
      <c r="AV79" s="480">
        <v>237722.68130000003</v>
      </c>
      <c r="AW79" s="479" t="s">
        <v>667</v>
      </c>
      <c r="AX79" s="480">
        <v>54405.541829999995</v>
      </c>
      <c r="AY79" s="480">
        <v>-61767.762710000003</v>
      </c>
      <c r="AZ79" s="480">
        <v>-7362.2208799999999</v>
      </c>
      <c r="BA79" s="480"/>
      <c r="BB79" s="480">
        <v>9710.5360899999996</v>
      </c>
      <c r="BC79" s="480">
        <v>-8433.8883000000005</v>
      </c>
      <c r="BD79" s="480">
        <v>1276.64779</v>
      </c>
      <c r="BE79" s="480"/>
      <c r="BF79" s="480">
        <v>4928.0720799999999</v>
      </c>
      <c r="BG79" s="480">
        <v>35303.982560000004</v>
      </c>
      <c r="BH79" s="480">
        <v>40232.054640000002</v>
      </c>
      <c r="BI79" s="479" t="s">
        <v>667</v>
      </c>
      <c r="BJ79" s="480">
        <v>3142.9349999999999</v>
      </c>
      <c r="BK79" s="480">
        <v>36841.110110000001</v>
      </c>
      <c r="BL79" s="480">
        <v>39984.045109999999</v>
      </c>
      <c r="BM79" s="480"/>
      <c r="BN79" s="480">
        <v>-75704.395709999997</v>
      </c>
      <c r="BO79" s="480">
        <v>84899.532349999994</v>
      </c>
      <c r="BP79" s="480">
        <v>9195.1366400000006</v>
      </c>
      <c r="BQ79" s="480"/>
      <c r="BR79" s="480">
        <v>4705026.1715600006</v>
      </c>
      <c r="BS79" s="480">
        <v>5620392.5499099987</v>
      </c>
      <c r="BT79" s="480">
        <v>10325418.72147</v>
      </c>
      <c r="BU79" s="479" t="s">
        <v>667</v>
      </c>
      <c r="BV79" s="480">
        <v>2362548.3038499998</v>
      </c>
      <c r="BW79" s="480">
        <v>2854143.8815900004</v>
      </c>
      <c r="BX79" s="480">
        <v>5216692.1854399992</v>
      </c>
      <c r="BY79" s="480"/>
      <c r="BZ79" s="480">
        <v>4705026.1715600006</v>
      </c>
      <c r="CA79" s="480">
        <v>5620392.5497999992</v>
      </c>
      <c r="CB79" s="480">
        <v>10325418.721359998</v>
      </c>
    </row>
    <row r="80" spans="1:81" s="18" customFormat="1" ht="4.7" customHeight="1" thickBot="1">
      <c r="A80" s="572"/>
      <c r="B80" s="544"/>
      <c r="C80" s="544"/>
      <c r="D80" s="544"/>
      <c r="E80" s="544"/>
      <c r="F80" s="544"/>
      <c r="G80" s="544"/>
      <c r="H80" s="544"/>
      <c r="I80" s="544"/>
      <c r="J80" s="544"/>
      <c r="K80" s="544"/>
      <c r="L80" s="544"/>
      <c r="M80" s="491"/>
      <c r="N80" s="491"/>
      <c r="O80" s="491"/>
      <c r="P80" s="491"/>
      <c r="Q80" s="491"/>
      <c r="R80" s="491"/>
      <c r="S80" s="491"/>
      <c r="T80" s="491"/>
      <c r="U80" s="491"/>
      <c r="V80" s="491"/>
      <c r="W80" s="491"/>
      <c r="X80" s="491"/>
      <c r="Y80" s="491"/>
      <c r="Z80" s="573"/>
      <c r="AA80" s="573"/>
      <c r="AB80" s="573"/>
      <c r="AC80" s="573"/>
      <c r="AD80" s="573"/>
      <c r="AE80" s="573"/>
      <c r="AF80" s="573"/>
      <c r="AG80" s="573"/>
      <c r="AH80" s="573"/>
      <c r="AI80" s="573"/>
      <c r="AJ80" s="573"/>
      <c r="AK80" s="491"/>
      <c r="AL80" s="573"/>
      <c r="AM80" s="573"/>
      <c r="AN80" s="573"/>
      <c r="AO80" s="573"/>
      <c r="AP80" s="573"/>
      <c r="AQ80" s="573"/>
      <c r="AR80" s="573"/>
      <c r="AS80" s="573"/>
      <c r="AT80" s="573"/>
      <c r="AU80" s="573"/>
      <c r="AV80" s="573"/>
      <c r="AW80" s="491"/>
      <c r="AX80" s="491"/>
      <c r="AY80" s="491"/>
      <c r="AZ80" s="491"/>
      <c r="BA80" s="491"/>
      <c r="BB80" s="573"/>
      <c r="BC80" s="573"/>
      <c r="BD80" s="573"/>
      <c r="BE80" s="573"/>
      <c r="BF80" s="573"/>
      <c r="BG80" s="573"/>
      <c r="BH80" s="573"/>
      <c r="BI80" s="491"/>
      <c r="BJ80" s="573"/>
      <c r="BK80" s="573"/>
      <c r="BL80" s="573"/>
      <c r="BM80" s="573"/>
      <c r="BN80" s="573"/>
      <c r="BO80" s="573"/>
      <c r="BP80" s="573"/>
      <c r="BQ80" s="573"/>
      <c r="BR80" s="491"/>
      <c r="BS80" s="491"/>
      <c r="BT80" s="491"/>
      <c r="BU80" s="491"/>
      <c r="BV80" s="491"/>
      <c r="BW80" s="491"/>
      <c r="BX80" s="491"/>
      <c r="BY80" s="491"/>
      <c r="BZ80" s="491"/>
      <c r="CA80" s="491"/>
      <c r="CB80" s="491"/>
    </row>
    <row r="81" spans="1:80" s="30" customFormat="1" ht="16.5" customHeight="1" thickTop="1">
      <c r="A81" s="30" t="s">
        <v>558</v>
      </c>
      <c r="B81" s="574"/>
      <c r="M81" s="30" t="s">
        <v>558</v>
      </c>
      <c r="Y81" s="30" t="s">
        <v>558</v>
      </c>
      <c r="AK81" s="30" t="s">
        <v>558</v>
      </c>
      <c r="AW81" s="30" t="s">
        <v>558</v>
      </c>
      <c r="BI81" s="30" t="s">
        <v>558</v>
      </c>
      <c r="BU81" s="30" t="s">
        <v>558</v>
      </c>
    </row>
    <row r="82" spans="1:80" ht="12.2" customHeight="1">
      <c r="A82" s="18"/>
      <c r="B82" s="575"/>
      <c r="C82" s="575"/>
      <c r="D82" s="575"/>
      <c r="E82" s="575"/>
      <c r="F82" s="575"/>
      <c r="G82" s="575"/>
      <c r="H82" s="575"/>
      <c r="I82" s="575"/>
      <c r="J82" s="575"/>
      <c r="K82" s="575"/>
      <c r="L82" s="575"/>
      <c r="M82" s="494"/>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c r="AO82" s="575"/>
      <c r="AP82" s="575"/>
      <c r="AQ82" s="575"/>
      <c r="AR82" s="575"/>
      <c r="AS82" s="575"/>
      <c r="AT82" s="575"/>
      <c r="AU82" s="575"/>
      <c r="AV82" s="575"/>
      <c r="AW82" s="547"/>
      <c r="AX82" s="575"/>
      <c r="AY82" s="575"/>
      <c r="AZ82" s="575"/>
      <c r="BA82" s="575"/>
      <c r="BB82" s="575"/>
      <c r="BC82" s="575"/>
      <c r="BD82" s="575"/>
      <c r="BE82" s="575"/>
      <c r="BF82" s="575"/>
      <c r="BG82" s="575"/>
      <c r="BH82" s="575"/>
      <c r="BI82" s="18"/>
      <c r="BJ82" s="575"/>
      <c r="BK82" s="575"/>
      <c r="BL82" s="575"/>
      <c r="BM82" s="575"/>
      <c r="BN82" s="575"/>
      <c r="BO82" s="575"/>
      <c r="BP82" s="575"/>
      <c r="BQ82" s="575"/>
      <c r="BR82" s="575"/>
      <c r="BS82" s="575"/>
      <c r="BT82" s="575"/>
      <c r="BU82" s="30"/>
      <c r="BV82" s="575"/>
      <c r="BW82" s="575"/>
      <c r="BX82" s="575"/>
      <c r="BY82" s="575"/>
      <c r="BZ82" s="575"/>
      <c r="CA82" s="575"/>
      <c r="CB82" s="575"/>
    </row>
    <row r="83" spans="1:80" ht="12.2" customHeight="1">
      <c r="B83" s="576"/>
      <c r="C83" s="576"/>
      <c r="D83" s="576"/>
      <c r="E83" s="576"/>
      <c r="F83" s="576"/>
      <c r="G83" s="576"/>
      <c r="H83" s="576"/>
      <c r="I83" s="576"/>
      <c r="J83" s="576"/>
      <c r="K83" s="576"/>
      <c r="L83" s="576"/>
      <c r="M83" s="494"/>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6"/>
      <c r="BF83" s="576"/>
      <c r="BG83" s="576"/>
      <c r="BH83" s="576"/>
      <c r="BI83" s="576"/>
      <c r="BJ83" s="576"/>
      <c r="BK83" s="576"/>
      <c r="BL83" s="576"/>
      <c r="BM83" s="576"/>
      <c r="BN83" s="576"/>
      <c r="BO83" s="576"/>
      <c r="BP83" s="576"/>
      <c r="BQ83" s="576"/>
      <c r="BR83" s="576"/>
      <c r="BS83" s="576"/>
      <c r="BT83" s="576"/>
      <c r="BU83" s="576"/>
      <c r="BV83" s="576"/>
      <c r="BW83" s="576"/>
      <c r="BX83" s="576"/>
      <c r="BY83" s="576"/>
      <c r="BZ83" s="576"/>
      <c r="CA83" s="576"/>
      <c r="CB83" s="576"/>
    </row>
    <row r="84" spans="1:80" ht="12.2" customHeight="1">
      <c r="B84" s="576"/>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6"/>
      <c r="BF84" s="576"/>
      <c r="BG84" s="576"/>
      <c r="BH84" s="576"/>
      <c r="BI84" s="576"/>
      <c r="BJ84" s="576"/>
      <c r="BK84" s="576"/>
      <c r="BL84" s="576"/>
      <c r="BM84" s="576"/>
      <c r="BN84" s="576"/>
      <c r="BO84" s="576"/>
      <c r="BP84" s="576"/>
      <c r="BQ84" s="576"/>
      <c r="BR84" s="576"/>
      <c r="BS84" s="576"/>
      <c r="BT84" s="576"/>
      <c r="BU84" s="576"/>
      <c r="BV84" s="577"/>
      <c r="BW84" s="577"/>
      <c r="BX84" s="577"/>
      <c r="BY84" s="577"/>
      <c r="BZ84" s="577"/>
      <c r="CA84" s="577"/>
      <c r="CB84" s="577"/>
    </row>
    <row r="85" spans="1:80" ht="12.2" customHeight="1">
      <c r="B85" s="576"/>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6"/>
      <c r="BF85" s="576"/>
      <c r="BG85" s="576"/>
      <c r="BH85" s="576"/>
      <c r="BI85" s="576"/>
      <c r="BJ85" s="576"/>
      <c r="BK85" s="576"/>
      <c r="BL85" s="576"/>
      <c r="BM85" s="576"/>
      <c r="BN85" s="576"/>
      <c r="BO85" s="576"/>
      <c r="BP85" s="576"/>
      <c r="BQ85" s="576"/>
      <c r="BR85" s="576"/>
      <c r="BS85" s="576"/>
      <c r="BT85" s="576"/>
      <c r="BU85" s="576"/>
      <c r="BV85" s="576"/>
      <c r="BW85" s="576"/>
      <c r="BX85" s="576"/>
      <c r="BY85" s="576"/>
      <c r="BZ85" s="576"/>
      <c r="CA85" s="576"/>
      <c r="CB85" s="576"/>
    </row>
    <row r="86" spans="1:80" ht="12.2" customHeight="1"/>
    <row r="87" spans="1:80" ht="12.2" customHeight="1"/>
    <row r="88" spans="1:80" ht="12.2" customHeight="1"/>
    <row r="89" spans="1:80" ht="12.2" customHeight="1"/>
    <row r="90" spans="1:80" ht="12.2" customHeight="1"/>
    <row r="91" spans="1:80" ht="12.2" customHeight="1"/>
    <row r="92" spans="1:80" ht="12.2" customHeight="1"/>
    <row r="93" spans="1:80" ht="12.2" customHeight="1"/>
    <row r="94" spans="1:80" ht="12.2" customHeight="1"/>
    <row r="95" spans="1:80" ht="12.2" customHeight="1"/>
    <row r="96" spans="1:80" ht="12.2" customHeight="1"/>
    <row r="97" ht="12.2" customHeight="1"/>
    <row r="98" ht="12.2" customHeight="1"/>
    <row r="99" ht="12.2" customHeight="1"/>
    <row r="100" ht="12.2" customHeight="1"/>
    <row r="101" ht="12.2" customHeight="1"/>
    <row r="102" ht="12.2" customHeight="1"/>
    <row r="103" ht="12.2" customHeight="1"/>
    <row r="104" ht="12.2" customHeight="1"/>
    <row r="105" ht="12.2" customHeight="1"/>
    <row r="106" ht="12.2" customHeight="1"/>
    <row r="107" ht="12.2" customHeight="1"/>
    <row r="108" ht="12.2" customHeight="1"/>
    <row r="109" ht="12.2" customHeight="1"/>
    <row r="110" ht="12.2" customHeight="1"/>
    <row r="111" ht="12.2" customHeight="1"/>
    <row r="112" ht="12.2" customHeight="1"/>
    <row r="113" ht="12.2" customHeight="1"/>
    <row r="114" ht="12.2" customHeight="1"/>
    <row r="115" ht="12.2" customHeight="1"/>
    <row r="116" ht="12.2" customHeight="1"/>
    <row r="117" ht="12.2" customHeight="1"/>
    <row r="118" ht="12.2" customHeight="1"/>
    <row r="119" ht="12.2" customHeight="1"/>
    <row r="120" ht="12.2" customHeight="1"/>
    <row r="121" ht="12.2" customHeight="1"/>
    <row r="122" ht="12.2" customHeight="1"/>
    <row r="123" ht="12.2" customHeight="1"/>
    <row r="124" ht="12.2" customHeight="1"/>
    <row r="125" ht="12.2" customHeight="1"/>
    <row r="126" ht="12.2" customHeight="1"/>
    <row r="127" ht="12.2" customHeight="1"/>
    <row r="128" ht="12.2" customHeight="1"/>
    <row r="129" ht="12.2" customHeight="1"/>
    <row r="130" ht="12.2" customHeight="1"/>
    <row r="131" ht="12.2" customHeight="1"/>
    <row r="132" ht="12.2" customHeight="1"/>
    <row r="133" ht="12.2" customHeight="1"/>
    <row r="134" ht="12.2" customHeight="1"/>
    <row r="135" ht="12.2" customHeight="1"/>
    <row r="136" ht="12.2" customHeight="1"/>
    <row r="137" ht="12.2" customHeight="1"/>
    <row r="138" ht="12.2" customHeight="1"/>
    <row r="139" ht="12.2" customHeight="1"/>
    <row r="140" ht="12.2" customHeight="1"/>
    <row r="141" ht="12.2" customHeight="1"/>
    <row r="142" ht="12.2" customHeight="1"/>
    <row r="143" ht="12.2" customHeight="1"/>
    <row r="144" ht="12.2" customHeight="1"/>
    <row r="145" ht="12.2" customHeight="1"/>
    <row r="146" ht="12.2" customHeight="1"/>
    <row r="147" ht="12.2" customHeight="1"/>
    <row r="148" ht="12.2" customHeight="1"/>
    <row r="149" ht="12.2" customHeight="1"/>
    <row r="150" ht="12.2" customHeight="1"/>
    <row r="151" ht="12.2" customHeight="1"/>
    <row r="152" ht="12.2" customHeight="1"/>
    <row r="153" ht="12.2" customHeight="1"/>
    <row r="154" ht="12.2" customHeight="1"/>
    <row r="155" ht="12.2" customHeight="1"/>
    <row r="156" ht="12.2" customHeight="1"/>
    <row r="157" ht="12.2" customHeight="1"/>
    <row r="158" ht="12.2" customHeight="1"/>
    <row r="159" ht="12.2" customHeight="1"/>
    <row r="160" ht="12.2" customHeight="1"/>
    <row r="161" ht="12.2" customHeight="1"/>
    <row r="162" ht="12.2" customHeight="1"/>
    <row r="163" ht="12.2" customHeight="1"/>
    <row r="164" ht="12.2" customHeight="1"/>
    <row r="165" ht="12.2" customHeight="1"/>
    <row r="166" ht="12.2" customHeight="1"/>
    <row r="167" ht="12.2" customHeight="1"/>
    <row r="168" ht="12.2" customHeight="1"/>
    <row r="169" ht="12.2" customHeight="1"/>
    <row r="170" ht="12.2" customHeight="1"/>
    <row r="171" ht="12.2" customHeight="1"/>
    <row r="172" ht="12.2" customHeight="1"/>
    <row r="173" ht="12.2" customHeight="1"/>
    <row r="174" ht="12.2" customHeight="1"/>
    <row r="175" ht="12.2" customHeight="1"/>
    <row r="176" ht="12.2" customHeight="1"/>
    <row r="177" ht="12.2" customHeight="1"/>
    <row r="178" ht="12.2" customHeight="1"/>
    <row r="179" ht="12.2" customHeight="1"/>
    <row r="180" ht="12.2" customHeight="1"/>
    <row r="181" ht="12.2" customHeight="1"/>
    <row r="182" ht="12.2" customHeight="1"/>
    <row r="183" ht="12.2" customHeight="1"/>
    <row r="184" ht="12.2" customHeight="1"/>
    <row r="185" ht="12.2" customHeight="1"/>
    <row r="186" ht="12.2" customHeight="1"/>
    <row r="187" ht="12.2" customHeight="1"/>
    <row r="188" ht="12.2" customHeight="1"/>
    <row r="189" ht="12.2" customHeight="1"/>
    <row r="190" ht="12.2" customHeight="1"/>
    <row r="191" ht="12.2" customHeight="1"/>
    <row r="192" ht="12.2" customHeight="1"/>
    <row r="193" ht="12.2" customHeight="1"/>
    <row r="194" ht="12.2" customHeight="1"/>
    <row r="195" ht="12.2" customHeight="1"/>
    <row r="196" ht="12.2" customHeight="1"/>
    <row r="197" ht="12.2" customHeight="1"/>
    <row r="198" ht="12.2" customHeight="1"/>
    <row r="199" ht="12.2" customHeight="1"/>
    <row r="200" ht="12.2" customHeight="1"/>
    <row r="201" ht="12.2" customHeight="1"/>
    <row r="202" ht="12.2" customHeight="1"/>
    <row r="203" ht="12.2" customHeight="1"/>
    <row r="204" ht="12.2" customHeight="1"/>
    <row r="205" ht="12.2" customHeight="1"/>
    <row r="206" ht="12.2" customHeight="1"/>
    <row r="207" ht="12.2" customHeight="1"/>
    <row r="208" ht="12.2" customHeight="1"/>
    <row r="209" ht="12.2" customHeight="1"/>
    <row r="210" ht="12.2" customHeight="1"/>
    <row r="211" ht="12.2" customHeight="1"/>
    <row r="212" ht="12.2" customHeight="1"/>
    <row r="213" ht="12.2" customHeight="1"/>
    <row r="214" ht="12.2" customHeight="1"/>
    <row r="215" ht="12.2" customHeight="1"/>
    <row r="216" ht="12.2" customHeight="1"/>
    <row r="217" ht="12.2" customHeight="1"/>
    <row r="218" ht="12.2" customHeight="1"/>
    <row r="219" ht="12.2" customHeight="1"/>
    <row r="220" ht="12.2" customHeight="1"/>
    <row r="221" ht="12.2" customHeight="1"/>
    <row r="222" ht="12.2" customHeight="1"/>
    <row r="223" ht="12.2" customHeight="1"/>
    <row r="224" ht="12.2" customHeight="1"/>
    <row r="225" ht="12.2" customHeight="1"/>
    <row r="226" ht="12.2" customHeight="1"/>
    <row r="227" ht="12.2" customHeight="1"/>
    <row r="228" ht="12.2" customHeight="1"/>
    <row r="229" ht="12.2" customHeight="1"/>
    <row r="230" ht="12.2" customHeight="1"/>
    <row r="231" ht="12.2" customHeight="1"/>
    <row r="232" ht="12.2" customHeight="1"/>
    <row r="233" ht="12.2" customHeight="1"/>
    <row r="234" ht="12.2" customHeight="1"/>
    <row r="235" ht="12.2" customHeight="1"/>
    <row r="236" ht="12.2" customHeight="1"/>
    <row r="237" ht="12.2" customHeight="1"/>
    <row r="238" ht="12.2" customHeight="1"/>
    <row r="239" ht="12.2" customHeight="1"/>
    <row r="240" ht="12.2" customHeight="1"/>
    <row r="241" ht="12.2" customHeight="1"/>
    <row r="242" ht="12.2" customHeight="1"/>
    <row r="243" ht="12.2" customHeight="1"/>
    <row r="244" ht="12.2" customHeight="1"/>
    <row r="245" ht="12.2" customHeight="1"/>
    <row r="246" ht="12.2" customHeight="1"/>
    <row r="247" ht="12.2" customHeight="1"/>
    <row r="248" ht="12.2" customHeight="1"/>
    <row r="249" ht="12.2" customHeight="1"/>
    <row r="250" ht="12.2" customHeight="1"/>
    <row r="251" ht="12.2" customHeight="1"/>
    <row r="252" ht="12.2" customHeight="1"/>
    <row r="253" ht="12.2" customHeight="1"/>
    <row r="254" ht="12.2" customHeight="1"/>
    <row r="255" ht="12.2" customHeight="1"/>
    <row r="256" ht="12.2" customHeight="1"/>
    <row r="257" ht="12.2" customHeight="1"/>
    <row r="258" ht="12.2" customHeight="1"/>
    <row r="259" ht="12.2" customHeight="1"/>
    <row r="260" ht="12.2" customHeight="1"/>
    <row r="261" ht="12.2" customHeight="1"/>
    <row r="262" ht="12.2" customHeight="1"/>
    <row r="263" ht="12.2" customHeight="1"/>
    <row r="264" ht="12.2" customHeight="1"/>
    <row r="265" ht="12.2" customHeight="1"/>
    <row r="266" ht="12.2" customHeight="1"/>
    <row r="267" ht="12.2" customHeight="1"/>
    <row r="268" ht="12.2" customHeight="1"/>
    <row r="269" ht="12.2" customHeight="1"/>
    <row r="270" ht="12.2" customHeight="1"/>
    <row r="271" ht="12.2" customHeight="1"/>
    <row r="272" ht="12.2" customHeight="1"/>
    <row r="273" ht="12.2" customHeight="1"/>
    <row r="274" ht="12.2" customHeight="1"/>
    <row r="275" ht="12.2" customHeight="1"/>
    <row r="276" ht="12.2" customHeight="1"/>
    <row r="277" ht="12.2" customHeight="1"/>
    <row r="278" ht="12.2" customHeight="1"/>
    <row r="279" ht="12.2" customHeight="1"/>
    <row r="280" ht="12.2" customHeight="1"/>
    <row r="281" ht="12.2" customHeight="1"/>
    <row r="282" ht="12.2" customHeight="1"/>
    <row r="283" ht="12.2" customHeight="1"/>
    <row r="284" ht="12.2" customHeight="1"/>
    <row r="285" ht="12.2" customHeight="1"/>
    <row r="286" ht="12.2" customHeight="1"/>
    <row r="287" ht="12.2" customHeight="1"/>
    <row r="288" ht="12.2" customHeight="1"/>
    <row r="289" ht="12.2" customHeight="1"/>
    <row r="290" ht="12.2" customHeight="1"/>
    <row r="291" ht="12.2" customHeight="1"/>
    <row r="292" ht="12.2" customHeight="1"/>
    <row r="293" ht="12.2" customHeight="1"/>
    <row r="294" ht="12.2" customHeight="1"/>
    <row r="295" ht="12.2" customHeight="1"/>
    <row r="296" ht="12.2" customHeight="1"/>
    <row r="297" ht="12.2" customHeight="1"/>
    <row r="298" ht="12.2" customHeight="1"/>
    <row r="299" ht="12.2" customHeight="1"/>
    <row r="300" ht="12.2" customHeight="1"/>
    <row r="301" ht="12.2" customHeight="1"/>
    <row r="302" ht="12.2" customHeight="1"/>
    <row r="303" ht="12.2" customHeight="1"/>
    <row r="304" ht="12.2" customHeight="1"/>
    <row r="305" ht="12.2" customHeight="1"/>
    <row r="306" ht="12.2" customHeight="1"/>
    <row r="307" ht="12.2" customHeight="1"/>
    <row r="308" ht="12.2" customHeight="1"/>
    <row r="309" ht="12.2" customHeight="1"/>
    <row r="310" ht="12.2" customHeight="1"/>
    <row r="311" ht="12.2" customHeight="1"/>
    <row r="312" ht="12.2" customHeight="1"/>
    <row r="313" ht="12.2" customHeight="1"/>
    <row r="314" ht="12.2" customHeight="1"/>
    <row r="315" ht="12.2" customHeight="1"/>
    <row r="316" ht="12.2" customHeight="1"/>
    <row r="317" ht="12.2" customHeight="1"/>
    <row r="318" ht="12.2" customHeight="1"/>
    <row r="319" ht="12.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B091FA31-3E65-4137-A11A-F78ED8C833E9}"/>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851D6-BD8F-455B-BE5A-7B4706AB088D}">
  <dimension ref="A1:BD200"/>
  <sheetViews>
    <sheetView showGridLines="0" zoomScale="85" zoomScaleNormal="85" workbookViewId="0"/>
  </sheetViews>
  <sheetFormatPr baseColWidth="10" defaultColWidth="13.140625" defaultRowHeight="12.75"/>
  <cols>
    <col min="1" max="1" width="52" style="7" customWidth="1"/>
    <col min="2" max="2" width="17.7109375" style="7" customWidth="1"/>
    <col min="3" max="3" width="15.42578125" style="7" customWidth="1"/>
    <col min="4" max="4" width="17.140625" style="7" customWidth="1"/>
    <col min="5" max="9" width="15.42578125" style="7" customWidth="1"/>
    <col min="10" max="10" width="52" style="7" customWidth="1"/>
    <col min="11" max="11" width="15.42578125" style="7" customWidth="1"/>
    <col min="12" max="13" width="14.28515625" style="7" customWidth="1"/>
    <col min="14" max="19" width="14.85546875" style="7" customWidth="1"/>
    <col min="20" max="20" width="15.42578125" style="7" customWidth="1"/>
    <col min="21" max="63" width="13.140625" style="7"/>
    <col min="64" max="64" width="2.28515625" style="7" bestFit="1" customWidth="1"/>
    <col min="65" max="16384" width="13.140625" style="7"/>
  </cols>
  <sheetData>
    <row r="1" spans="1:56" ht="18.75">
      <c r="A1" s="1401" t="s">
        <v>1230</v>
      </c>
      <c r="B1" s="166"/>
      <c r="C1" s="166"/>
      <c r="D1" s="166"/>
      <c r="E1" s="166"/>
      <c r="F1" s="166"/>
      <c r="G1" s="871"/>
      <c r="H1" s="871"/>
      <c r="I1" s="871"/>
      <c r="J1" s="872"/>
      <c r="K1" s="872"/>
      <c r="L1" s="872"/>
      <c r="M1" s="872"/>
      <c r="N1" s="872"/>
      <c r="O1" s="872"/>
      <c r="P1" s="872"/>
      <c r="Q1" s="872"/>
      <c r="R1" s="872"/>
      <c r="S1" s="872"/>
      <c r="T1" s="872"/>
    </row>
    <row r="2" spans="1:56" ht="21.2" customHeight="1">
      <c r="A2" s="3" t="s">
        <v>848</v>
      </c>
      <c r="B2" s="3"/>
      <c r="C2" s="3"/>
      <c r="D2" s="3"/>
      <c r="E2" s="3"/>
      <c r="F2" s="3"/>
      <c r="G2" s="3"/>
      <c r="H2" s="3"/>
      <c r="I2" s="3"/>
      <c r="J2" s="3" t="s">
        <v>848</v>
      </c>
      <c r="K2" s="3"/>
      <c r="L2" s="3"/>
      <c r="M2" s="3"/>
      <c r="N2" s="3"/>
      <c r="O2" s="3"/>
      <c r="P2" s="3"/>
      <c r="Q2" s="3"/>
      <c r="R2" s="3"/>
      <c r="S2" s="3"/>
      <c r="T2" s="3"/>
    </row>
    <row r="3" spans="1:56" ht="18.75">
      <c r="A3" s="354">
        <v>45657</v>
      </c>
      <c r="B3" s="354"/>
      <c r="C3" s="354"/>
      <c r="D3" s="354"/>
      <c r="E3" s="354"/>
      <c r="F3" s="354"/>
      <c r="G3" s="354"/>
      <c r="H3" s="354"/>
      <c r="I3" s="354"/>
      <c r="J3" s="354">
        <v>45657</v>
      </c>
      <c r="K3" s="354"/>
      <c r="L3" s="354"/>
      <c r="M3" s="354"/>
      <c r="N3" s="354"/>
      <c r="O3" s="354"/>
      <c r="P3" s="354"/>
      <c r="Q3" s="354"/>
      <c r="R3" s="354"/>
      <c r="S3" s="354"/>
      <c r="T3" s="354"/>
    </row>
    <row r="4" spans="1:56" ht="16.5">
      <c r="A4" s="873" t="s">
        <v>849</v>
      </c>
      <c r="B4" s="873"/>
      <c r="C4" s="873"/>
      <c r="D4" s="873"/>
      <c r="E4" s="873"/>
      <c r="F4" s="873"/>
      <c r="G4" s="873"/>
      <c r="H4" s="873"/>
      <c r="I4" s="873"/>
      <c r="J4" s="873" t="s">
        <v>849</v>
      </c>
      <c r="K4" s="873"/>
      <c r="L4" s="873"/>
      <c r="M4" s="873"/>
      <c r="N4" s="873"/>
      <c r="O4" s="873"/>
      <c r="P4" s="873"/>
      <c r="Q4" s="873"/>
      <c r="R4" s="873"/>
      <c r="S4" s="873"/>
      <c r="T4" s="873"/>
    </row>
    <row r="5" spans="1:56" ht="7.5" customHeight="1" thickBot="1"/>
    <row r="6" spans="1:56" ht="12.75" customHeight="1">
      <c r="A6" s="177"/>
      <c r="B6" s="48" t="s">
        <v>29</v>
      </c>
      <c r="C6" s="48" t="s">
        <v>30</v>
      </c>
      <c r="D6" s="48" t="s">
        <v>850</v>
      </c>
      <c r="E6" s="48" t="s">
        <v>32</v>
      </c>
      <c r="F6" s="48" t="s">
        <v>33</v>
      </c>
      <c r="G6" s="48" t="s">
        <v>114</v>
      </c>
      <c r="H6" s="178" t="s">
        <v>35</v>
      </c>
      <c r="I6" s="48" t="s">
        <v>36</v>
      </c>
      <c r="J6" s="177"/>
      <c r="K6" s="48" t="s">
        <v>37</v>
      </c>
      <c r="L6" s="48" t="s">
        <v>38</v>
      </c>
      <c r="M6" s="48" t="s">
        <v>96</v>
      </c>
      <c r="N6" s="48" t="s">
        <v>40</v>
      </c>
      <c r="O6" s="48" t="s">
        <v>41</v>
      </c>
      <c r="P6" s="48" t="s">
        <v>42</v>
      </c>
      <c r="Q6" s="48" t="s">
        <v>43</v>
      </c>
      <c r="R6" s="48" t="s">
        <v>44</v>
      </c>
      <c r="S6" s="48" t="s">
        <v>770</v>
      </c>
      <c r="T6" s="47" t="s">
        <v>851</v>
      </c>
      <c r="BD6" s="51"/>
    </row>
    <row r="7" spans="1:56" ht="47.25" customHeight="1">
      <c r="A7" s="688"/>
      <c r="B7" s="50"/>
      <c r="C7" s="50"/>
      <c r="D7" s="50"/>
      <c r="E7" s="50"/>
      <c r="F7" s="50"/>
      <c r="G7" s="50"/>
      <c r="H7" s="180"/>
      <c r="I7" s="50"/>
      <c r="J7" s="688"/>
      <c r="K7" s="50"/>
      <c r="L7" s="50" t="s">
        <v>852</v>
      </c>
      <c r="M7" s="50"/>
      <c r="N7" s="50"/>
      <c r="O7" s="50"/>
      <c r="P7" s="50"/>
      <c r="Q7" s="50"/>
      <c r="R7" s="50"/>
      <c r="S7" s="50"/>
      <c r="T7" s="604"/>
    </row>
    <row r="8" spans="1:56" ht="8.4499999999999993" customHeight="1">
      <c r="A8" s="874"/>
      <c r="B8" s="874"/>
      <c r="C8" s="35"/>
      <c r="D8" s="35"/>
      <c r="E8" s="35"/>
      <c r="F8" s="35"/>
      <c r="G8" s="35"/>
      <c r="H8" s="35"/>
      <c r="I8" s="35"/>
      <c r="J8" s="874"/>
      <c r="K8" s="35"/>
      <c r="L8" s="35"/>
      <c r="M8" s="35"/>
      <c r="N8" s="35"/>
      <c r="O8" s="35"/>
      <c r="P8" s="35"/>
      <c r="Q8" s="35"/>
      <c r="R8" s="35"/>
      <c r="S8" s="35"/>
      <c r="T8" s="874"/>
    </row>
    <row r="9" spans="1:56" s="18" customFormat="1">
      <c r="A9" s="19" t="s">
        <v>853</v>
      </c>
      <c r="J9" s="19" t="s">
        <v>853</v>
      </c>
    </row>
    <row r="10" spans="1:56" s="18" customFormat="1">
      <c r="A10" s="18" t="s">
        <v>854</v>
      </c>
      <c r="B10" s="875">
        <v>15.805888163734194</v>
      </c>
      <c r="C10" s="875">
        <v>13.926726706429088</v>
      </c>
      <c r="D10" s="875">
        <v>18.463472283176451</v>
      </c>
      <c r="E10" s="875">
        <v>12.987791200163651</v>
      </c>
      <c r="F10" s="875">
        <v>14.495512320464311</v>
      </c>
      <c r="G10" s="875">
        <v>17.067966766919632</v>
      </c>
      <c r="H10" s="875">
        <v>25.086720982906861</v>
      </c>
      <c r="I10" s="875">
        <v>16.224202183731002</v>
      </c>
      <c r="J10" s="18" t="s">
        <v>854</v>
      </c>
      <c r="K10" s="875">
        <v>19.166799016998169</v>
      </c>
      <c r="L10" s="875">
        <v>14.571205280278793</v>
      </c>
      <c r="M10" s="875">
        <v>21.009500376852667</v>
      </c>
      <c r="N10" s="875">
        <v>19.037199545859796</v>
      </c>
      <c r="O10" s="875">
        <v>17.617723146434333</v>
      </c>
      <c r="P10" s="875">
        <v>16.755523757760692</v>
      </c>
      <c r="Q10" s="875">
        <v>40.582329766541946</v>
      </c>
      <c r="R10" s="875">
        <v>51.88045526384235</v>
      </c>
      <c r="S10" s="875">
        <v>30.870568127355487</v>
      </c>
      <c r="T10" s="875">
        <v>17.314525166705277</v>
      </c>
    </row>
    <row r="11" spans="1:56" s="18" customFormat="1">
      <c r="A11" s="18" t="s">
        <v>855</v>
      </c>
      <c r="B11" s="875">
        <v>8.65</v>
      </c>
      <c r="C11" s="875">
        <v>4.2700000000000005</v>
      </c>
      <c r="D11" s="875">
        <v>9</v>
      </c>
      <c r="E11" s="875">
        <v>7.45</v>
      </c>
      <c r="F11" s="875">
        <v>12.16</v>
      </c>
      <c r="G11" s="875">
        <v>5.89</v>
      </c>
      <c r="H11" s="875">
        <v>11.200000000000001</v>
      </c>
      <c r="I11" s="875">
        <v>8.4499999999999993</v>
      </c>
      <c r="J11" s="18" t="s">
        <v>855</v>
      </c>
      <c r="K11" s="875">
        <v>6.49</v>
      </c>
      <c r="L11" s="875">
        <v>6.49</v>
      </c>
      <c r="M11" s="875">
        <v>4.38</v>
      </c>
      <c r="N11" s="875">
        <v>7.5600000000000005</v>
      </c>
      <c r="O11" s="875">
        <v>3.5500000000000003</v>
      </c>
      <c r="P11" s="875">
        <v>4.29</v>
      </c>
      <c r="Q11" s="875">
        <v>4.29</v>
      </c>
      <c r="R11" s="875">
        <v>9</v>
      </c>
      <c r="S11" s="875">
        <v>3.19</v>
      </c>
      <c r="T11" s="875">
        <v>8</v>
      </c>
    </row>
    <row r="12" spans="1:56" s="18" customFormat="1" ht="6.75" customHeight="1">
      <c r="B12" s="875"/>
      <c r="C12" s="875"/>
      <c r="D12" s="875"/>
      <c r="E12" s="875"/>
      <c r="F12" s="875"/>
      <c r="G12" s="875"/>
      <c r="H12" s="875"/>
      <c r="I12" s="875"/>
      <c r="K12" s="875"/>
      <c r="L12" s="875"/>
      <c r="M12" s="875"/>
      <c r="N12" s="875"/>
      <c r="O12" s="875"/>
      <c r="P12" s="875"/>
      <c r="Q12" s="875"/>
      <c r="R12" s="875"/>
      <c r="S12" s="875"/>
      <c r="T12" s="875"/>
    </row>
    <row r="13" spans="1:56" s="18" customFormat="1">
      <c r="A13" s="19" t="s">
        <v>856</v>
      </c>
      <c r="B13" s="875"/>
      <c r="C13" s="875"/>
      <c r="D13" s="875"/>
      <c r="E13" s="875"/>
      <c r="F13" s="875"/>
      <c r="G13" s="875"/>
      <c r="H13" s="875"/>
      <c r="I13" s="875"/>
      <c r="J13" s="19" t="s">
        <v>856</v>
      </c>
      <c r="K13" s="875"/>
      <c r="L13" s="875"/>
      <c r="M13" s="875"/>
      <c r="N13" s="875"/>
      <c r="O13" s="875"/>
      <c r="P13" s="875"/>
      <c r="Q13" s="875"/>
      <c r="R13" s="875"/>
      <c r="S13" s="875"/>
      <c r="T13" s="875"/>
    </row>
    <row r="14" spans="1:56" s="18" customFormat="1">
      <c r="A14" s="18" t="s">
        <v>857</v>
      </c>
      <c r="B14" s="875">
        <v>3.72</v>
      </c>
      <c r="C14" s="875">
        <v>3.93</v>
      </c>
      <c r="D14" s="875">
        <v>3.56</v>
      </c>
      <c r="E14" s="875">
        <v>6.75</v>
      </c>
      <c r="F14" s="875">
        <v>3.84</v>
      </c>
      <c r="G14" s="875">
        <v>4.26</v>
      </c>
      <c r="H14" s="875">
        <v>0</v>
      </c>
      <c r="I14" s="875">
        <v>2.71</v>
      </c>
      <c r="J14" s="18" t="s">
        <v>857</v>
      </c>
      <c r="K14" s="875">
        <v>6.63</v>
      </c>
      <c r="L14" s="875">
        <v>2.69</v>
      </c>
      <c r="M14" s="875">
        <v>3.2600000000000002</v>
      </c>
      <c r="N14" s="875">
        <v>4.8899999999999997</v>
      </c>
      <c r="O14" s="875">
        <v>3.67</v>
      </c>
      <c r="P14" s="875">
        <v>4.37</v>
      </c>
      <c r="Q14" s="875">
        <v>0.98</v>
      </c>
      <c r="R14" s="876">
        <v>0</v>
      </c>
      <c r="S14" s="876">
        <v>1.23</v>
      </c>
      <c r="T14" s="875">
        <v>3.75</v>
      </c>
    </row>
    <row r="15" spans="1:56" s="18" customFormat="1">
      <c r="A15" s="18" t="s">
        <v>858</v>
      </c>
      <c r="B15" s="875">
        <v>3.3969867877212554</v>
      </c>
      <c r="C15" s="875">
        <v>3.7847355123275874</v>
      </c>
      <c r="D15" s="875">
        <v>3.1112431509194316</v>
      </c>
      <c r="E15" s="875">
        <v>6.3576886974959086</v>
      </c>
      <c r="F15" s="875">
        <v>3.6298907683387958</v>
      </c>
      <c r="G15" s="875">
        <v>3.6617993370848354</v>
      </c>
      <c r="H15" s="875">
        <v>0</v>
      </c>
      <c r="I15" s="875">
        <v>2.4718458407155475</v>
      </c>
      <c r="J15" s="18" t="s">
        <v>858</v>
      </c>
      <c r="K15" s="875">
        <v>4.705318751921614</v>
      </c>
      <c r="L15" s="875">
        <v>2.6619437368017955</v>
      </c>
      <c r="M15" s="875">
        <v>2.9383309017783685</v>
      </c>
      <c r="N15" s="875">
        <v>3.7422689674534291</v>
      </c>
      <c r="O15" s="875">
        <v>3.3746600532353668</v>
      </c>
      <c r="P15" s="875">
        <v>3.8096820318879399</v>
      </c>
      <c r="Q15" s="875">
        <v>0.224782521908584</v>
      </c>
      <c r="R15" s="876">
        <v>0</v>
      </c>
      <c r="S15" s="876">
        <v>1.2342325764938378</v>
      </c>
      <c r="T15" s="875">
        <v>3.2937778997492839</v>
      </c>
    </row>
    <row r="16" spans="1:56" s="18" customFormat="1">
      <c r="A16" s="18" t="s">
        <v>859</v>
      </c>
      <c r="B16" s="875">
        <v>2.38</v>
      </c>
      <c r="C16" s="875">
        <v>3.31</v>
      </c>
      <c r="D16" s="875">
        <v>1.7</v>
      </c>
      <c r="E16" s="875">
        <v>3.22</v>
      </c>
      <c r="F16" s="875">
        <v>1.1100000000000001</v>
      </c>
      <c r="G16" s="875">
        <v>3.7800000000000002</v>
      </c>
      <c r="H16" s="875">
        <v>0</v>
      </c>
      <c r="I16" s="875">
        <v>0.92</v>
      </c>
      <c r="J16" s="18" t="s">
        <v>859</v>
      </c>
      <c r="K16" s="875">
        <v>0.89</v>
      </c>
      <c r="L16" s="875">
        <v>0.85</v>
      </c>
      <c r="M16" s="875">
        <v>1.61</v>
      </c>
      <c r="N16" s="875">
        <v>0.55000000000000004</v>
      </c>
      <c r="O16" s="875">
        <v>1.92</v>
      </c>
      <c r="P16" s="875">
        <v>1.45</v>
      </c>
      <c r="Q16" s="875">
        <v>0</v>
      </c>
      <c r="R16" s="876">
        <v>0</v>
      </c>
      <c r="S16" s="876">
        <v>0</v>
      </c>
      <c r="T16" s="875">
        <v>1.98</v>
      </c>
    </row>
    <row r="17" spans="1:20" s="18" customFormat="1">
      <c r="A17" s="18" t="s">
        <v>860</v>
      </c>
      <c r="B17" s="875">
        <v>3.99</v>
      </c>
      <c r="C17" s="875">
        <v>3.5700000000000003</v>
      </c>
      <c r="D17" s="875">
        <v>4.17</v>
      </c>
      <c r="E17" s="875">
        <v>6.82</v>
      </c>
      <c r="F17" s="875">
        <v>3.89</v>
      </c>
      <c r="G17" s="875">
        <v>4.25</v>
      </c>
      <c r="H17" s="875">
        <v>0</v>
      </c>
      <c r="I17" s="875">
        <v>3.14</v>
      </c>
      <c r="J17" s="18" t="s">
        <v>860</v>
      </c>
      <c r="K17" s="875">
        <v>6.62</v>
      </c>
      <c r="L17" s="875">
        <v>2.63</v>
      </c>
      <c r="M17" s="875">
        <v>3.2600000000000002</v>
      </c>
      <c r="N17" s="875">
        <v>1.43</v>
      </c>
      <c r="O17" s="875">
        <v>3.67</v>
      </c>
      <c r="P17" s="875">
        <v>4.6900000000000004</v>
      </c>
      <c r="Q17" s="875">
        <v>0</v>
      </c>
      <c r="R17" s="876">
        <v>0</v>
      </c>
      <c r="S17" s="876">
        <v>0</v>
      </c>
      <c r="T17" s="875">
        <v>4.08</v>
      </c>
    </row>
    <row r="18" spans="1:20" s="18" customFormat="1">
      <c r="A18" s="18" t="s">
        <v>861</v>
      </c>
      <c r="B18" s="875">
        <v>2.98</v>
      </c>
      <c r="C18" s="875">
        <v>7.99</v>
      </c>
      <c r="D18" s="875">
        <v>2.2800000000000002</v>
      </c>
      <c r="E18" s="875">
        <v>6.44</v>
      </c>
      <c r="F18" s="875">
        <v>3.75</v>
      </c>
      <c r="G18" s="875">
        <v>4.28</v>
      </c>
      <c r="H18" s="875">
        <v>0</v>
      </c>
      <c r="I18" s="875">
        <v>1.49</v>
      </c>
      <c r="J18" s="18" t="s">
        <v>861</v>
      </c>
      <c r="K18" s="875">
        <v>23.14</v>
      </c>
      <c r="L18" s="875">
        <v>2.91</v>
      </c>
      <c r="M18" s="875">
        <v>81.210000000000008</v>
      </c>
      <c r="N18" s="875">
        <v>6.74</v>
      </c>
      <c r="O18" s="875">
        <v>0</v>
      </c>
      <c r="P18" s="875">
        <v>0</v>
      </c>
      <c r="Q18" s="875">
        <v>1.26</v>
      </c>
      <c r="R18" s="876">
        <v>0</v>
      </c>
      <c r="S18" s="876">
        <v>2.21</v>
      </c>
      <c r="T18" s="875">
        <v>2.87</v>
      </c>
    </row>
    <row r="19" spans="1:20" s="18" customFormat="1">
      <c r="A19" s="18" t="s">
        <v>862</v>
      </c>
      <c r="B19" s="875">
        <v>142.37</v>
      </c>
      <c r="C19" s="875">
        <v>184.6</v>
      </c>
      <c r="D19" s="875">
        <v>162.49</v>
      </c>
      <c r="E19" s="875">
        <v>134.65</v>
      </c>
      <c r="F19" s="875">
        <v>151.22</v>
      </c>
      <c r="G19" s="875">
        <v>182.77</v>
      </c>
      <c r="H19" s="875">
        <v>0</v>
      </c>
      <c r="I19" s="875">
        <v>152.6</v>
      </c>
      <c r="J19" s="18" t="s">
        <v>862</v>
      </c>
      <c r="K19" s="875">
        <v>126.2</v>
      </c>
      <c r="L19" s="875">
        <v>165.51</v>
      </c>
      <c r="M19" s="875">
        <v>228.73000000000002</v>
      </c>
      <c r="N19" s="875">
        <v>100.29</v>
      </c>
      <c r="O19" s="875">
        <v>204.45000000000002</v>
      </c>
      <c r="P19" s="875">
        <v>160.63</v>
      </c>
      <c r="Q19" s="875">
        <v>114.65</v>
      </c>
      <c r="R19" s="876">
        <v>0</v>
      </c>
      <c r="S19" s="876">
        <v>153.14000000000001</v>
      </c>
      <c r="T19" s="875">
        <v>156.1</v>
      </c>
    </row>
    <row r="20" spans="1:20" s="18" customFormat="1" ht="6.75" customHeight="1">
      <c r="B20" s="875"/>
      <c r="C20" s="875"/>
      <c r="D20" s="875"/>
      <c r="E20" s="875"/>
      <c r="F20" s="875"/>
      <c r="G20" s="875"/>
      <c r="H20" s="875"/>
      <c r="I20" s="875"/>
      <c r="K20" s="875"/>
      <c r="L20" s="875"/>
      <c r="M20" s="875"/>
      <c r="N20" s="875"/>
      <c r="O20" s="875"/>
      <c r="P20" s="875"/>
      <c r="Q20" s="875"/>
      <c r="R20" s="875"/>
      <c r="S20" s="875"/>
      <c r="T20" s="875"/>
    </row>
    <row r="21" spans="1:20" s="18" customFormat="1">
      <c r="A21" s="19" t="s">
        <v>863</v>
      </c>
      <c r="B21" s="875"/>
      <c r="C21" s="875"/>
      <c r="D21" s="875"/>
      <c r="E21" s="875"/>
      <c r="F21" s="875"/>
      <c r="G21" s="875"/>
      <c r="H21" s="875"/>
      <c r="I21" s="875"/>
      <c r="J21" s="19" t="s">
        <v>863</v>
      </c>
      <c r="K21" s="875"/>
      <c r="L21" s="875"/>
      <c r="M21" s="875"/>
      <c r="N21" s="875"/>
      <c r="O21" s="875"/>
      <c r="P21" s="875"/>
      <c r="Q21" s="875"/>
      <c r="R21" s="875"/>
      <c r="S21" s="875"/>
      <c r="T21" s="875"/>
    </row>
    <row r="22" spans="1:20" s="18" customFormat="1">
      <c r="A22" s="18" t="s">
        <v>864</v>
      </c>
      <c r="B22" s="875">
        <v>2.7793495518482585</v>
      </c>
      <c r="C22" s="875">
        <v>4.1785239539567876</v>
      </c>
      <c r="D22" s="875">
        <v>3.3846132824084987</v>
      </c>
      <c r="E22" s="875">
        <v>2.9974342648690504</v>
      </c>
      <c r="F22" s="875">
        <v>1.7428840430397223</v>
      </c>
      <c r="G22" s="875">
        <v>2.5071173154340385</v>
      </c>
      <c r="H22" s="875">
        <v>3.1675364617153914</v>
      </c>
      <c r="I22" s="875">
        <v>2.5736007110264745</v>
      </c>
      <c r="J22" s="18" t="s">
        <v>864</v>
      </c>
      <c r="K22" s="875">
        <v>7.7231146205938597</v>
      </c>
      <c r="L22" s="875">
        <v>1.9712305629143025</v>
      </c>
      <c r="M22" s="875">
        <v>13.418904187651762</v>
      </c>
      <c r="N22" s="875">
        <v>2.0263782847712108</v>
      </c>
      <c r="O22" s="875">
        <v>13.640423459683081</v>
      </c>
      <c r="P22" s="875">
        <v>10.842836864937649</v>
      </c>
      <c r="Q22" s="875">
        <v>1.0792005969090417</v>
      </c>
      <c r="R22" s="875">
        <v>0.96297472663456207</v>
      </c>
      <c r="S22" s="875">
        <v>2.685230309280231</v>
      </c>
      <c r="T22" s="875">
        <v>3.1638347381453844</v>
      </c>
    </row>
    <row r="23" spans="1:20" s="18" customFormat="1">
      <c r="A23" s="18" t="s">
        <v>865</v>
      </c>
      <c r="B23" s="875">
        <v>38.767250271507933</v>
      </c>
      <c r="C23" s="875">
        <v>55.210616746615415</v>
      </c>
      <c r="D23" s="875">
        <v>39.064555206722204</v>
      </c>
      <c r="E23" s="875">
        <v>46.004254034742488</v>
      </c>
      <c r="F23" s="875">
        <v>43.555347053923747</v>
      </c>
      <c r="G23" s="875">
        <v>40.93043019620054</v>
      </c>
      <c r="H23" s="875">
        <v>29.715896038904745</v>
      </c>
      <c r="I23" s="875">
        <v>40.142914123215526</v>
      </c>
      <c r="J23" s="18" t="s">
        <v>865</v>
      </c>
      <c r="K23" s="875">
        <v>51.660263291035122</v>
      </c>
      <c r="L23" s="875">
        <v>68.178556534687601</v>
      </c>
      <c r="M23" s="875">
        <v>46.55798922911297</v>
      </c>
      <c r="N23" s="875">
        <v>33.446553589406626</v>
      </c>
      <c r="O23" s="875">
        <v>53.095614900149847</v>
      </c>
      <c r="P23" s="875">
        <v>49.557167128679602</v>
      </c>
      <c r="Q23" s="875">
        <v>38.060537673862491</v>
      </c>
      <c r="R23" s="875">
        <v>35.875944055125416</v>
      </c>
      <c r="S23" s="875">
        <v>70.314393247840556</v>
      </c>
      <c r="T23" s="875">
        <v>40.7247845104974</v>
      </c>
    </row>
    <row r="24" spans="1:20" s="18" customFormat="1">
      <c r="A24" s="18" t="s">
        <v>866</v>
      </c>
      <c r="B24" s="875">
        <v>83.064222338246083</v>
      </c>
      <c r="C24" s="875">
        <v>93.373336875702691</v>
      </c>
      <c r="D24" s="875">
        <v>80.566835525586939</v>
      </c>
      <c r="E24" s="875">
        <v>78.264557971733666</v>
      </c>
      <c r="F24" s="875">
        <v>88.058642564446515</v>
      </c>
      <c r="G24" s="875">
        <v>84.764674672021926</v>
      </c>
      <c r="H24" s="875">
        <v>76.359272887558788</v>
      </c>
      <c r="I24" s="875">
        <v>84.536856254733706</v>
      </c>
      <c r="J24" s="18" t="s">
        <v>866</v>
      </c>
      <c r="K24" s="875">
        <v>96.260202352005393</v>
      </c>
      <c r="L24" s="875">
        <v>95.920384092423532</v>
      </c>
      <c r="M24" s="875">
        <v>79.018237542211239</v>
      </c>
      <c r="N24" s="875">
        <v>85.790359497315521</v>
      </c>
      <c r="O24" s="875">
        <v>74.551725152582634</v>
      </c>
      <c r="P24" s="875">
        <v>85.885220095527941</v>
      </c>
      <c r="Q24" s="875">
        <v>86.664934081609573</v>
      </c>
      <c r="R24" s="875">
        <v>87.25663681893127</v>
      </c>
      <c r="S24" s="875">
        <v>82.323011287525986</v>
      </c>
      <c r="T24" s="875">
        <v>83.320323989629586</v>
      </c>
    </row>
    <row r="25" spans="1:20" s="18" customFormat="1">
      <c r="A25" s="18" t="s">
        <v>867</v>
      </c>
      <c r="B25" s="875">
        <v>9.310590046776607</v>
      </c>
      <c r="C25" s="875">
        <v>12.497004555652005</v>
      </c>
      <c r="D25" s="875">
        <v>9.362104625613938</v>
      </c>
      <c r="E25" s="875">
        <v>10.621956607010011</v>
      </c>
      <c r="F25" s="875">
        <v>8.2754264114122353</v>
      </c>
      <c r="G25" s="875">
        <v>8.6359697796597832</v>
      </c>
      <c r="H25" s="875">
        <v>9.1949214400045065</v>
      </c>
      <c r="I25" s="875">
        <v>9.6879624274986096</v>
      </c>
      <c r="J25" s="18" t="s">
        <v>867</v>
      </c>
      <c r="K25" s="875">
        <v>20.50466492211541</v>
      </c>
      <c r="L25" s="875">
        <v>7.8960576309316934</v>
      </c>
      <c r="M25" s="875">
        <v>29.702584322848281</v>
      </c>
      <c r="N25" s="875">
        <v>9.4779694949616182</v>
      </c>
      <c r="O25" s="875">
        <v>27.037098101692596</v>
      </c>
      <c r="P25" s="875">
        <v>26.416425708973584</v>
      </c>
      <c r="Q25" s="875">
        <v>5.6467059934054511</v>
      </c>
      <c r="R25" s="875">
        <v>4.9129163458614133</v>
      </c>
      <c r="S25" s="875">
        <v>7.2717680589146836</v>
      </c>
      <c r="T25" s="875">
        <v>9.8514640191450056</v>
      </c>
    </row>
    <row r="26" spans="1:20" s="18" customFormat="1">
      <c r="A26" s="18" t="s">
        <v>868</v>
      </c>
      <c r="B26" s="877">
        <v>10231</v>
      </c>
      <c r="C26" s="877">
        <v>2365</v>
      </c>
      <c r="D26" s="877">
        <v>0</v>
      </c>
      <c r="E26" s="877">
        <v>6796</v>
      </c>
      <c r="F26" s="877">
        <v>9879</v>
      </c>
      <c r="G26" s="877">
        <v>8293</v>
      </c>
      <c r="H26" s="877">
        <v>6396</v>
      </c>
      <c r="I26" s="877">
        <v>7570</v>
      </c>
      <c r="J26" s="18" t="s">
        <v>868</v>
      </c>
      <c r="K26" s="877">
        <v>1210</v>
      </c>
      <c r="L26" s="877">
        <v>6671</v>
      </c>
      <c r="M26" s="877">
        <v>2254</v>
      </c>
      <c r="N26" s="877">
        <v>23213</v>
      </c>
      <c r="O26" s="877">
        <v>1031</v>
      </c>
      <c r="P26" s="877">
        <v>714</v>
      </c>
      <c r="Q26" s="877">
        <v>13521</v>
      </c>
      <c r="R26" s="877">
        <v>4963</v>
      </c>
      <c r="S26" s="877">
        <v>20688</v>
      </c>
      <c r="T26" s="877">
        <v>5458</v>
      </c>
    </row>
    <row r="27" spans="1:20" s="18" customFormat="1">
      <c r="A27" s="18" t="s">
        <v>869</v>
      </c>
      <c r="B27" s="877">
        <v>280047.44767730497</v>
      </c>
      <c r="C27" s="877">
        <v>63575.258739130433</v>
      </c>
      <c r="D27" s="877">
        <v>430698.72212460067</v>
      </c>
      <c r="E27" s="877">
        <v>226641.08468571428</v>
      </c>
      <c r="F27" s="877">
        <v>256726.47490163936</v>
      </c>
      <c r="G27" s="877">
        <v>294117.50985620916</v>
      </c>
      <c r="H27" s="877">
        <v>5392953.8700000001</v>
      </c>
      <c r="I27" s="877">
        <v>340797.47828378377</v>
      </c>
      <c r="J27" s="18" t="s">
        <v>869</v>
      </c>
      <c r="K27" s="877">
        <v>38047.942880701754</v>
      </c>
      <c r="L27" s="877">
        <v>386475.80027272733</v>
      </c>
      <c r="M27" s="877">
        <v>67384.8897</v>
      </c>
      <c r="N27" s="877">
        <v>6534352.4740000004</v>
      </c>
      <c r="O27" s="877">
        <v>43028.45941935484</v>
      </c>
      <c r="P27" s="877">
        <v>22267.466533333332</v>
      </c>
      <c r="Q27" s="877">
        <v>1671486.3</v>
      </c>
      <c r="R27" s="878">
        <v>2361265.7080000001</v>
      </c>
      <c r="S27" s="878">
        <v>1404858.4380000001</v>
      </c>
      <c r="T27" s="877">
        <v>258280.19901733703</v>
      </c>
    </row>
    <row r="28" spans="1:20" s="18" customFormat="1" ht="6.75" customHeight="1">
      <c r="B28" s="879"/>
      <c r="C28" s="879"/>
      <c r="D28" s="879"/>
      <c r="E28" s="879"/>
      <c r="F28" s="879"/>
      <c r="G28" s="879"/>
      <c r="H28" s="879"/>
      <c r="I28" s="879"/>
      <c r="K28" s="879"/>
      <c r="L28" s="879"/>
      <c r="M28" s="879"/>
      <c r="N28" s="879"/>
      <c r="O28" s="879"/>
      <c r="P28" s="879"/>
      <c r="Q28" s="879"/>
      <c r="R28" s="879"/>
      <c r="S28" s="879"/>
      <c r="T28" s="879"/>
    </row>
    <row r="29" spans="1:20" s="18" customFormat="1">
      <c r="A29" s="19" t="s">
        <v>870</v>
      </c>
      <c r="B29" s="880"/>
      <c r="C29" s="880"/>
      <c r="D29" s="880"/>
      <c r="E29" s="880"/>
      <c r="F29" s="880"/>
      <c r="G29" s="880"/>
      <c r="H29" s="880"/>
      <c r="I29" s="881"/>
      <c r="J29" s="19" t="s">
        <v>870</v>
      </c>
      <c r="K29" s="880"/>
      <c r="L29" s="880"/>
      <c r="M29" s="880"/>
      <c r="N29" s="880"/>
      <c r="O29" s="880"/>
      <c r="P29" s="880"/>
      <c r="Q29" s="880"/>
      <c r="R29" s="880"/>
      <c r="S29" s="880"/>
      <c r="T29" s="881"/>
    </row>
    <row r="30" spans="1:20" s="18" customFormat="1">
      <c r="A30" s="18" t="s">
        <v>871</v>
      </c>
      <c r="B30" s="875">
        <v>15.104352439807833</v>
      </c>
      <c r="C30" s="875">
        <v>1.7462362202607069</v>
      </c>
      <c r="D30" s="875">
        <v>22.226993013112658</v>
      </c>
      <c r="E30" s="875">
        <v>-5.1457944397338187</v>
      </c>
      <c r="F30" s="875">
        <v>11.000834098417684</v>
      </c>
      <c r="G30" s="875">
        <v>8.3834769975614627</v>
      </c>
      <c r="H30" s="875">
        <v>33.124523010966996</v>
      </c>
      <c r="I30" s="875">
        <v>11.849342377691686</v>
      </c>
      <c r="J30" s="18" t="s">
        <v>871</v>
      </c>
      <c r="K30" s="875">
        <v>12.073088979319172</v>
      </c>
      <c r="L30" s="875">
        <v>5.8494548756879396</v>
      </c>
      <c r="M30" s="875">
        <v>8.7473903694476185</v>
      </c>
      <c r="N30" s="875">
        <v>17.995305558648933</v>
      </c>
      <c r="O30" s="875">
        <v>-1.980729565089095</v>
      </c>
      <c r="P30" s="875">
        <v>1.0259122410255355</v>
      </c>
      <c r="Q30" s="875">
        <v>7.8779764692082503</v>
      </c>
      <c r="R30" s="875">
        <v>14.127050809511122</v>
      </c>
      <c r="S30" s="875">
        <v>1.5620703736618544</v>
      </c>
      <c r="T30" s="875">
        <v>15.31964222277273</v>
      </c>
    </row>
    <row r="31" spans="1:20" s="18" customFormat="1">
      <c r="A31" s="18" t="s">
        <v>872</v>
      </c>
      <c r="B31" s="875">
        <v>1.7440172378914827</v>
      </c>
      <c r="C31" s="875">
        <v>0.32071829623492637</v>
      </c>
      <c r="D31" s="875">
        <v>2.7605032594341394</v>
      </c>
      <c r="E31" s="875">
        <v>-0.53769596048078516</v>
      </c>
      <c r="F31" s="875">
        <v>0.90136877110787073</v>
      </c>
      <c r="G31" s="875">
        <v>1.3601453082463653</v>
      </c>
      <c r="H31" s="875">
        <v>4.5283757812225556</v>
      </c>
      <c r="I31" s="875">
        <v>1.3001045589905662</v>
      </c>
      <c r="J31" s="18" t="s">
        <v>872</v>
      </c>
      <c r="K31" s="875">
        <v>1.8741764405365406</v>
      </c>
      <c r="L31" s="875">
        <v>0.79799114307243479</v>
      </c>
      <c r="M31" s="875">
        <v>1.7941333840384193</v>
      </c>
      <c r="N31" s="875">
        <v>2.2262998593676731</v>
      </c>
      <c r="O31" s="875">
        <v>-0.38596932768980002</v>
      </c>
      <c r="P31" s="875">
        <v>0.10087816843062569</v>
      </c>
      <c r="Q31" s="875">
        <v>1.362827739307658</v>
      </c>
      <c r="R31" s="875">
        <v>1.7124415765129717</v>
      </c>
      <c r="S31" s="875">
        <v>0.43677267124072078</v>
      </c>
      <c r="T31" s="875">
        <v>1.9403572775042395</v>
      </c>
    </row>
    <row r="32" spans="1:20" s="18" customFormat="1" ht="7.5" customHeight="1">
      <c r="B32" s="875"/>
      <c r="C32" s="875"/>
      <c r="D32" s="875"/>
      <c r="E32" s="875"/>
      <c r="F32" s="875"/>
      <c r="G32" s="875"/>
      <c r="H32" s="875"/>
      <c r="I32" s="875"/>
      <c r="K32" s="875"/>
      <c r="L32" s="875"/>
      <c r="M32" s="875"/>
      <c r="N32" s="875"/>
      <c r="O32" s="875"/>
      <c r="P32" s="875"/>
      <c r="Q32" s="875"/>
      <c r="R32" s="875"/>
      <c r="S32" s="875"/>
      <c r="T32" s="875"/>
    </row>
    <row r="33" spans="1:20" s="18" customFormat="1">
      <c r="A33" s="19" t="s">
        <v>873</v>
      </c>
      <c r="B33" s="875"/>
      <c r="C33" s="875"/>
      <c r="D33" s="875"/>
      <c r="E33" s="875"/>
      <c r="F33" s="875"/>
      <c r="G33" s="875"/>
      <c r="H33" s="875"/>
      <c r="I33" s="875"/>
      <c r="J33" s="19" t="s">
        <v>873</v>
      </c>
      <c r="K33" s="875"/>
      <c r="L33" s="875"/>
      <c r="M33" s="875"/>
      <c r="N33" s="875"/>
      <c r="O33" s="875"/>
      <c r="P33" s="875"/>
      <c r="Q33" s="875"/>
      <c r="R33" s="875"/>
      <c r="S33" s="875"/>
      <c r="T33" s="875"/>
    </row>
    <row r="34" spans="1:20" s="18" customFormat="1">
      <c r="A34" s="18" t="s">
        <v>874</v>
      </c>
      <c r="B34" s="875">
        <v>26.51</v>
      </c>
      <c r="C34" s="875">
        <v>16.649999999999999</v>
      </c>
      <c r="D34" s="875">
        <v>28.72</v>
      </c>
      <c r="E34" s="875">
        <v>29.17</v>
      </c>
      <c r="F34" s="875">
        <v>35.17</v>
      </c>
      <c r="G34" s="875">
        <v>25.400000000000002</v>
      </c>
      <c r="H34" s="875">
        <v>86.48</v>
      </c>
      <c r="I34" s="875">
        <v>28.2</v>
      </c>
      <c r="J34" s="18" t="s">
        <v>874</v>
      </c>
      <c r="K34" s="875">
        <v>25.93</v>
      </c>
      <c r="L34" s="875">
        <v>38.590000000000003</v>
      </c>
      <c r="M34" s="875">
        <v>23.37</v>
      </c>
      <c r="N34" s="875">
        <v>45.550000000000004</v>
      </c>
      <c r="O34" s="875">
        <v>26.650000000000002</v>
      </c>
      <c r="P34" s="875">
        <v>43.37</v>
      </c>
      <c r="Q34" s="875">
        <v>214.06</v>
      </c>
      <c r="R34" s="875">
        <v>236.25</v>
      </c>
      <c r="S34" s="875">
        <v>47.870000000000005</v>
      </c>
      <c r="T34" s="875">
        <v>29.59</v>
      </c>
    </row>
    <row r="35" spans="1:20" s="18" customFormat="1">
      <c r="A35" s="18" t="s">
        <v>875</v>
      </c>
      <c r="B35" s="875">
        <v>48.44</v>
      </c>
      <c r="C35" s="875">
        <v>48.04</v>
      </c>
      <c r="D35" s="875">
        <v>56.59</v>
      </c>
      <c r="E35" s="875">
        <v>53.5</v>
      </c>
      <c r="F35" s="875">
        <v>49.44</v>
      </c>
      <c r="G35" s="875">
        <v>61.64</v>
      </c>
      <c r="H35" s="875">
        <v>98.350000000000009</v>
      </c>
      <c r="I35" s="875">
        <v>47.25</v>
      </c>
      <c r="J35" s="18" t="s">
        <v>875</v>
      </c>
      <c r="K35" s="875">
        <v>151.83000000000001</v>
      </c>
      <c r="L35" s="875">
        <v>67.320000000000007</v>
      </c>
      <c r="M35" s="875">
        <v>153.86000000000001</v>
      </c>
      <c r="N35" s="875">
        <v>49.050000000000004</v>
      </c>
      <c r="O35" s="875">
        <v>321.79000000000002</v>
      </c>
      <c r="P35" s="875">
        <v>73.78</v>
      </c>
      <c r="Q35" s="875">
        <v>61.24</v>
      </c>
      <c r="R35" s="875">
        <v>105.98</v>
      </c>
      <c r="S35" s="875">
        <v>80.989999999999995</v>
      </c>
      <c r="T35" s="875">
        <v>56.09</v>
      </c>
    </row>
    <row r="36" spans="1:20" s="18" customFormat="1">
      <c r="A36" s="18" t="s">
        <v>876</v>
      </c>
      <c r="B36" s="875">
        <v>0.28000000000000003</v>
      </c>
      <c r="C36" s="875">
        <v>0.73</v>
      </c>
      <c r="D36" s="875">
        <v>0.16</v>
      </c>
      <c r="E36" s="875">
        <v>0.96</v>
      </c>
      <c r="F36" s="875">
        <v>0.23</v>
      </c>
      <c r="G36" s="875">
        <v>0.09</v>
      </c>
      <c r="H36" s="875">
        <v>0.26</v>
      </c>
      <c r="I36" s="875">
        <v>0.34</v>
      </c>
      <c r="J36" s="18" t="s">
        <v>876</v>
      </c>
      <c r="K36" s="875">
        <v>64.7</v>
      </c>
      <c r="L36" s="875">
        <v>0.12</v>
      </c>
      <c r="M36" s="875">
        <v>0</v>
      </c>
      <c r="N36" s="875">
        <v>0.03</v>
      </c>
      <c r="O36" s="875">
        <v>0</v>
      </c>
      <c r="P36" s="875">
        <v>6.72</v>
      </c>
      <c r="Q36" s="875">
        <v>5.12</v>
      </c>
      <c r="R36" s="875">
        <v>1.23</v>
      </c>
      <c r="S36" s="875">
        <v>0.9</v>
      </c>
      <c r="T36" s="875">
        <v>0.24</v>
      </c>
    </row>
    <row r="37" spans="1:20" s="18" customFormat="1" ht="13.5" thickBot="1">
      <c r="A37" s="28" t="s">
        <v>877</v>
      </c>
      <c r="B37" s="882">
        <v>0.72</v>
      </c>
      <c r="C37" s="882">
        <v>4.78</v>
      </c>
      <c r="D37" s="882">
        <v>1.86</v>
      </c>
      <c r="E37" s="882">
        <v>6.36</v>
      </c>
      <c r="F37" s="882">
        <v>1.82</v>
      </c>
      <c r="G37" s="882">
        <v>1.76</v>
      </c>
      <c r="H37" s="882">
        <v>0.62</v>
      </c>
      <c r="I37" s="882">
        <v>1.8800000000000001</v>
      </c>
      <c r="J37" s="28" t="s">
        <v>877</v>
      </c>
      <c r="K37" s="882">
        <v>68.48</v>
      </c>
      <c r="L37" s="882">
        <v>21.85</v>
      </c>
      <c r="M37" s="882">
        <v>0</v>
      </c>
      <c r="N37" s="882">
        <v>0.57000000000000006</v>
      </c>
      <c r="O37" s="882">
        <v>0</v>
      </c>
      <c r="P37" s="882">
        <v>1.68</v>
      </c>
      <c r="Q37" s="882">
        <v>6.13</v>
      </c>
      <c r="R37" s="882">
        <v>5.72</v>
      </c>
      <c r="S37" s="882">
        <v>1.36</v>
      </c>
      <c r="T37" s="882">
        <v>1.57</v>
      </c>
    </row>
    <row r="38" spans="1:20" s="18" customFormat="1" ht="3.75" customHeight="1">
      <c r="B38" s="875"/>
      <c r="C38" s="875"/>
      <c r="D38" s="875"/>
      <c r="E38" s="875"/>
      <c r="F38" s="875"/>
      <c r="G38" s="875"/>
      <c r="H38" s="875"/>
      <c r="I38" s="875"/>
      <c r="K38" s="875"/>
      <c r="L38" s="875"/>
      <c r="M38" s="875"/>
      <c r="N38" s="875"/>
      <c r="O38" s="875"/>
      <c r="P38" s="875"/>
      <c r="Q38" s="875"/>
      <c r="R38" s="875"/>
      <c r="S38" s="875"/>
      <c r="T38" s="875"/>
    </row>
    <row r="39" spans="1:20" s="18" customFormat="1">
      <c r="A39" s="204" t="s">
        <v>878</v>
      </c>
      <c r="J39" s="204" t="s">
        <v>878</v>
      </c>
    </row>
    <row r="40" spans="1:20" s="24" customFormat="1">
      <c r="A40" s="24" t="s">
        <v>879</v>
      </c>
      <c r="J40" s="24" t="s">
        <v>879</v>
      </c>
    </row>
    <row r="41" spans="1:20" s="18" customFormat="1">
      <c r="A41" s="24" t="s">
        <v>880</v>
      </c>
      <c r="J41" s="24" t="s">
        <v>880</v>
      </c>
    </row>
    <row r="42" spans="1:20" s="18" customFormat="1">
      <c r="A42" s="18" t="s">
        <v>881</v>
      </c>
      <c r="J42" s="18" t="s">
        <v>881</v>
      </c>
    </row>
    <row r="43" spans="1:20" s="18" customFormat="1">
      <c r="A43" s="883" t="s">
        <v>882</v>
      </c>
      <c r="J43" s="883" t="s">
        <v>882</v>
      </c>
    </row>
    <row r="44" spans="1:20" ht="12.75" customHeight="1">
      <c r="A44" s="883" t="s">
        <v>883</v>
      </c>
      <c r="B44" s="884"/>
      <c r="C44" s="884"/>
      <c r="D44" s="875"/>
      <c r="E44" s="884"/>
      <c r="F44" s="884"/>
      <c r="G44" s="884"/>
      <c r="H44" s="875"/>
      <c r="I44" s="884"/>
      <c r="J44" s="883" t="s">
        <v>883</v>
      </c>
      <c r="K44" s="884"/>
      <c r="L44" s="884"/>
      <c r="M44" s="884"/>
      <c r="N44" s="884"/>
      <c r="O44" s="884"/>
      <c r="P44" s="884"/>
      <c r="Q44" s="884"/>
      <c r="R44" s="884"/>
      <c r="S44" s="884"/>
      <c r="T44" s="884"/>
    </row>
    <row r="45" spans="1:20" ht="13.5">
      <c r="A45" s="18"/>
      <c r="B45" s="875"/>
      <c r="C45" s="875"/>
      <c r="D45" s="875"/>
      <c r="E45" s="884"/>
      <c r="F45" s="875"/>
      <c r="G45" s="875"/>
      <c r="H45" s="875"/>
      <c r="I45" s="875"/>
      <c r="J45" s="883"/>
      <c r="K45" s="875"/>
      <c r="L45" s="875"/>
      <c r="M45" s="875"/>
      <c r="N45" s="875"/>
      <c r="O45" s="875"/>
      <c r="P45" s="875"/>
      <c r="Q45" s="875"/>
      <c r="R45" s="875"/>
      <c r="S45" s="875"/>
      <c r="T45" s="875"/>
    </row>
    <row r="46" spans="1:20" ht="13.5">
      <c r="D46" s="875"/>
      <c r="E46" s="884"/>
    </row>
    <row r="47" spans="1:20" ht="13.5">
      <c r="D47" s="875"/>
      <c r="E47" s="884"/>
    </row>
    <row r="48" spans="1:20" ht="13.5">
      <c r="B48" s="885"/>
      <c r="D48" s="875"/>
      <c r="E48" s="884"/>
    </row>
    <row r="49" spans="4:5" ht="13.5">
      <c r="D49" s="875"/>
      <c r="E49" s="884"/>
    </row>
    <row r="50" spans="4:5" ht="13.5">
      <c r="D50" s="886"/>
      <c r="E50" s="884"/>
    </row>
    <row r="51" spans="4:5" ht="13.5">
      <c r="D51" s="875"/>
      <c r="E51" s="884"/>
    </row>
    <row r="52" spans="4:5" ht="13.5">
      <c r="D52" s="875"/>
      <c r="E52" s="884"/>
    </row>
    <row r="53" spans="4:5" ht="13.5">
      <c r="D53" s="875"/>
      <c r="E53" s="884"/>
    </row>
    <row r="54" spans="4:5" ht="13.5">
      <c r="D54" s="875"/>
      <c r="E54" s="884"/>
    </row>
    <row r="55" spans="4:5" ht="13.5">
      <c r="D55" s="875"/>
      <c r="E55" s="884"/>
    </row>
    <row r="56" spans="4:5" ht="13.5">
      <c r="D56" s="875"/>
      <c r="E56" s="884"/>
    </row>
    <row r="57" spans="4:5" ht="13.5">
      <c r="D57" s="875"/>
      <c r="E57" s="884"/>
    </row>
    <row r="58" spans="4:5" ht="13.5">
      <c r="D58" s="877"/>
      <c r="E58" s="884"/>
    </row>
    <row r="59" spans="4:5" ht="13.5">
      <c r="D59" s="877"/>
      <c r="E59" s="884"/>
    </row>
    <row r="60" spans="4:5" ht="13.5">
      <c r="D60" s="879"/>
      <c r="E60" s="884"/>
    </row>
    <row r="61" spans="4:5" ht="13.5">
      <c r="D61" s="880"/>
      <c r="E61" s="884"/>
    </row>
    <row r="62" spans="4:5" ht="13.5">
      <c r="D62" s="875"/>
      <c r="E62" s="884"/>
    </row>
    <row r="63" spans="4:5" ht="13.5">
      <c r="D63" s="875"/>
      <c r="E63" s="884"/>
    </row>
    <row r="64" spans="4:5" ht="13.5">
      <c r="D64" s="875"/>
      <c r="E64" s="884"/>
    </row>
    <row r="65" spans="4:56" ht="13.5">
      <c r="D65" s="875"/>
      <c r="E65" s="884"/>
    </row>
    <row r="66" spans="4:56" ht="13.5">
      <c r="D66" s="875"/>
      <c r="E66" s="884"/>
    </row>
    <row r="67" spans="4:56" ht="13.5">
      <c r="D67" s="875"/>
      <c r="E67" s="884"/>
    </row>
    <row r="68" spans="4:56" ht="13.5">
      <c r="D68" s="875"/>
      <c r="E68" s="884"/>
    </row>
    <row r="69" spans="4:56" ht="13.5">
      <c r="D69" s="877"/>
      <c r="E69" s="884"/>
    </row>
    <row r="79" spans="4:56">
      <c r="BD79" s="51"/>
    </row>
    <row r="200" spans="3:3">
      <c r="C200" s="7" t="s">
        <v>155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EE6B9474-B812-4794-864E-3D519B826250}"/>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2A63E-DA0F-4666-BA5D-E627615C08E9}">
  <dimension ref="A1:K204"/>
  <sheetViews>
    <sheetView showGridLines="0" zoomScaleNormal="100" workbookViewId="0"/>
  </sheetViews>
  <sheetFormatPr baseColWidth="10" defaultColWidth="13.140625" defaultRowHeight="12.75"/>
  <cols>
    <col min="1" max="1" width="53.140625" style="911" customWidth="1"/>
    <col min="2" max="2" width="12" style="911" customWidth="1"/>
    <col min="3" max="5" width="17.7109375" style="911" customWidth="1"/>
    <col min="6" max="6" width="13.140625" style="911" customWidth="1"/>
    <col min="7" max="7" width="13.140625" style="911" hidden="1" customWidth="1"/>
    <col min="8" max="256" width="13.140625" style="911"/>
    <col min="257" max="257" width="53.140625" style="911" customWidth="1"/>
    <col min="258" max="258" width="12" style="911" customWidth="1"/>
    <col min="259" max="261" width="17.7109375" style="911" customWidth="1"/>
    <col min="262" max="262" width="13.140625" style="911"/>
    <col min="263" max="263" width="0" style="911" hidden="1" customWidth="1"/>
    <col min="264" max="512" width="13.140625" style="911"/>
    <col min="513" max="513" width="53.140625" style="911" customWidth="1"/>
    <col min="514" max="514" width="12" style="911" customWidth="1"/>
    <col min="515" max="517" width="17.7109375" style="911" customWidth="1"/>
    <col min="518" max="518" width="13.140625" style="911"/>
    <col min="519" max="519" width="0" style="911" hidden="1" customWidth="1"/>
    <col min="520" max="768" width="13.140625" style="911"/>
    <col min="769" max="769" width="53.140625" style="911" customWidth="1"/>
    <col min="770" max="770" width="12" style="911" customWidth="1"/>
    <col min="771" max="773" width="17.7109375" style="911" customWidth="1"/>
    <col min="774" max="774" width="13.140625" style="911"/>
    <col min="775" max="775" width="0" style="911" hidden="1" customWidth="1"/>
    <col min="776" max="1024" width="13.140625" style="911"/>
    <col min="1025" max="1025" width="53.140625" style="911" customWidth="1"/>
    <col min="1026" max="1026" width="12" style="911" customWidth="1"/>
    <col min="1027" max="1029" width="17.7109375" style="911" customWidth="1"/>
    <col min="1030" max="1030" width="13.140625" style="911"/>
    <col min="1031" max="1031" width="0" style="911" hidden="1" customWidth="1"/>
    <col min="1032" max="1280" width="13.140625" style="911"/>
    <col min="1281" max="1281" width="53.140625" style="911" customWidth="1"/>
    <col min="1282" max="1282" width="12" style="911" customWidth="1"/>
    <col min="1283" max="1285" width="17.7109375" style="911" customWidth="1"/>
    <col min="1286" max="1286" width="13.140625" style="911"/>
    <col min="1287" max="1287" width="0" style="911" hidden="1" customWidth="1"/>
    <col min="1288" max="1536" width="13.140625" style="911"/>
    <col min="1537" max="1537" width="53.140625" style="911" customWidth="1"/>
    <col min="1538" max="1538" width="12" style="911" customWidth="1"/>
    <col min="1539" max="1541" width="17.7109375" style="911" customWidth="1"/>
    <col min="1542" max="1542" width="13.140625" style="911"/>
    <col min="1543" max="1543" width="0" style="911" hidden="1" customWidth="1"/>
    <col min="1544" max="1792" width="13.140625" style="911"/>
    <col min="1793" max="1793" width="53.140625" style="911" customWidth="1"/>
    <col min="1794" max="1794" width="12" style="911" customWidth="1"/>
    <col min="1795" max="1797" width="17.7109375" style="911" customWidth="1"/>
    <col min="1798" max="1798" width="13.140625" style="911"/>
    <col min="1799" max="1799" width="0" style="911" hidden="1" customWidth="1"/>
    <col min="1800" max="2048" width="13.140625" style="911"/>
    <col min="2049" max="2049" width="53.140625" style="911" customWidth="1"/>
    <col min="2050" max="2050" width="12" style="911" customWidth="1"/>
    <col min="2051" max="2053" width="17.7109375" style="911" customWidth="1"/>
    <col min="2054" max="2054" width="13.140625" style="911"/>
    <col min="2055" max="2055" width="0" style="911" hidden="1" customWidth="1"/>
    <col min="2056" max="2304" width="13.140625" style="911"/>
    <col min="2305" max="2305" width="53.140625" style="911" customWidth="1"/>
    <col min="2306" max="2306" width="12" style="911" customWidth="1"/>
    <col min="2307" max="2309" width="17.7109375" style="911" customWidth="1"/>
    <col min="2310" max="2310" width="13.140625" style="911"/>
    <col min="2311" max="2311" width="0" style="911" hidden="1" customWidth="1"/>
    <col min="2312" max="2560" width="13.140625" style="911"/>
    <col min="2561" max="2561" width="53.140625" style="911" customWidth="1"/>
    <col min="2562" max="2562" width="12" style="911" customWidth="1"/>
    <col min="2563" max="2565" width="17.7109375" style="911" customWidth="1"/>
    <col min="2566" max="2566" width="13.140625" style="911"/>
    <col min="2567" max="2567" width="0" style="911" hidden="1" customWidth="1"/>
    <col min="2568" max="2816" width="13.140625" style="911"/>
    <col min="2817" max="2817" width="53.140625" style="911" customWidth="1"/>
    <col min="2818" max="2818" width="12" style="911" customWidth="1"/>
    <col min="2819" max="2821" width="17.7109375" style="911" customWidth="1"/>
    <col min="2822" max="2822" width="13.140625" style="911"/>
    <col min="2823" max="2823" width="0" style="911" hidden="1" customWidth="1"/>
    <col min="2824" max="3072" width="13.140625" style="911"/>
    <col min="3073" max="3073" width="53.140625" style="911" customWidth="1"/>
    <col min="3074" max="3074" width="12" style="911" customWidth="1"/>
    <col min="3075" max="3077" width="17.7109375" style="911" customWidth="1"/>
    <col min="3078" max="3078" width="13.140625" style="911"/>
    <col min="3079" max="3079" width="0" style="911" hidden="1" customWidth="1"/>
    <col min="3080" max="3328" width="13.140625" style="911"/>
    <col min="3329" max="3329" width="53.140625" style="911" customWidth="1"/>
    <col min="3330" max="3330" width="12" style="911" customWidth="1"/>
    <col min="3331" max="3333" width="17.7109375" style="911" customWidth="1"/>
    <col min="3334" max="3334" width="13.140625" style="911"/>
    <col min="3335" max="3335" width="0" style="911" hidden="1" customWidth="1"/>
    <col min="3336" max="3584" width="13.140625" style="911"/>
    <col min="3585" max="3585" width="53.140625" style="911" customWidth="1"/>
    <col min="3586" max="3586" width="12" style="911" customWidth="1"/>
    <col min="3587" max="3589" width="17.7109375" style="911" customWidth="1"/>
    <col min="3590" max="3590" width="13.140625" style="911"/>
    <col min="3591" max="3591" width="0" style="911" hidden="1" customWidth="1"/>
    <col min="3592" max="3840" width="13.140625" style="911"/>
    <col min="3841" max="3841" width="53.140625" style="911" customWidth="1"/>
    <col min="3842" max="3842" width="12" style="911" customWidth="1"/>
    <col min="3843" max="3845" width="17.7109375" style="911" customWidth="1"/>
    <col min="3846" max="3846" width="13.140625" style="911"/>
    <col min="3847" max="3847" width="0" style="911" hidden="1" customWidth="1"/>
    <col min="3848" max="4096" width="13.140625" style="911"/>
    <col min="4097" max="4097" width="53.140625" style="911" customWidth="1"/>
    <col min="4098" max="4098" width="12" style="911" customWidth="1"/>
    <col min="4099" max="4101" width="17.7109375" style="911" customWidth="1"/>
    <col min="4102" max="4102" width="13.140625" style="911"/>
    <col min="4103" max="4103" width="0" style="911" hidden="1" customWidth="1"/>
    <col min="4104" max="4352" width="13.140625" style="911"/>
    <col min="4353" max="4353" width="53.140625" style="911" customWidth="1"/>
    <col min="4354" max="4354" width="12" style="911" customWidth="1"/>
    <col min="4355" max="4357" width="17.7109375" style="911" customWidth="1"/>
    <col min="4358" max="4358" width="13.140625" style="911"/>
    <col min="4359" max="4359" width="0" style="911" hidden="1" customWidth="1"/>
    <col min="4360" max="4608" width="13.140625" style="911"/>
    <col min="4609" max="4609" width="53.140625" style="911" customWidth="1"/>
    <col min="4610" max="4610" width="12" style="911" customWidth="1"/>
    <col min="4611" max="4613" width="17.7109375" style="911" customWidth="1"/>
    <col min="4614" max="4614" width="13.140625" style="911"/>
    <col min="4615" max="4615" width="0" style="911" hidden="1" customWidth="1"/>
    <col min="4616" max="4864" width="13.140625" style="911"/>
    <col min="4865" max="4865" width="53.140625" style="911" customWidth="1"/>
    <col min="4866" max="4866" width="12" style="911" customWidth="1"/>
    <col min="4867" max="4869" width="17.7109375" style="911" customWidth="1"/>
    <col min="4870" max="4870" width="13.140625" style="911"/>
    <col min="4871" max="4871" width="0" style="911" hidden="1" customWidth="1"/>
    <col min="4872" max="5120" width="13.140625" style="911"/>
    <col min="5121" max="5121" width="53.140625" style="911" customWidth="1"/>
    <col min="5122" max="5122" width="12" style="911" customWidth="1"/>
    <col min="5123" max="5125" width="17.7109375" style="911" customWidth="1"/>
    <col min="5126" max="5126" width="13.140625" style="911"/>
    <col min="5127" max="5127" width="0" style="911" hidden="1" customWidth="1"/>
    <col min="5128" max="5376" width="13.140625" style="911"/>
    <col min="5377" max="5377" width="53.140625" style="911" customWidth="1"/>
    <col min="5378" max="5378" width="12" style="911" customWidth="1"/>
    <col min="5379" max="5381" width="17.7109375" style="911" customWidth="1"/>
    <col min="5382" max="5382" width="13.140625" style="911"/>
    <col min="5383" max="5383" width="0" style="911" hidden="1" customWidth="1"/>
    <col min="5384" max="5632" width="13.140625" style="911"/>
    <col min="5633" max="5633" width="53.140625" style="911" customWidth="1"/>
    <col min="5634" max="5634" width="12" style="911" customWidth="1"/>
    <col min="5635" max="5637" width="17.7109375" style="911" customWidth="1"/>
    <col min="5638" max="5638" width="13.140625" style="911"/>
    <col min="5639" max="5639" width="0" style="911" hidden="1" customWidth="1"/>
    <col min="5640" max="5888" width="13.140625" style="911"/>
    <col min="5889" max="5889" width="53.140625" style="911" customWidth="1"/>
    <col min="5890" max="5890" width="12" style="911" customWidth="1"/>
    <col min="5891" max="5893" width="17.7109375" style="911" customWidth="1"/>
    <col min="5894" max="5894" width="13.140625" style="911"/>
    <col min="5895" max="5895" width="0" style="911" hidden="1" customWidth="1"/>
    <col min="5896" max="6144" width="13.140625" style="911"/>
    <col min="6145" max="6145" width="53.140625" style="911" customWidth="1"/>
    <col min="6146" max="6146" width="12" style="911" customWidth="1"/>
    <col min="6147" max="6149" width="17.7109375" style="911" customWidth="1"/>
    <col min="6150" max="6150" width="13.140625" style="911"/>
    <col min="6151" max="6151" width="0" style="911" hidden="1" customWidth="1"/>
    <col min="6152" max="6400" width="13.140625" style="911"/>
    <col min="6401" max="6401" width="53.140625" style="911" customWidth="1"/>
    <col min="6402" max="6402" width="12" style="911" customWidth="1"/>
    <col min="6403" max="6405" width="17.7109375" style="911" customWidth="1"/>
    <col min="6406" max="6406" width="13.140625" style="911"/>
    <col min="6407" max="6407" width="0" style="911" hidden="1" customWidth="1"/>
    <col min="6408" max="6656" width="13.140625" style="911"/>
    <col min="6657" max="6657" width="53.140625" style="911" customWidth="1"/>
    <col min="6658" max="6658" width="12" style="911" customWidth="1"/>
    <col min="6659" max="6661" width="17.7109375" style="911" customWidth="1"/>
    <col min="6662" max="6662" width="13.140625" style="911"/>
    <col min="6663" max="6663" width="0" style="911" hidden="1" customWidth="1"/>
    <col min="6664" max="6912" width="13.140625" style="911"/>
    <col min="6913" max="6913" width="53.140625" style="911" customWidth="1"/>
    <col min="6914" max="6914" width="12" style="911" customWidth="1"/>
    <col min="6915" max="6917" width="17.7109375" style="911" customWidth="1"/>
    <col min="6918" max="6918" width="13.140625" style="911"/>
    <col min="6919" max="6919" width="0" style="911" hidden="1" customWidth="1"/>
    <col min="6920" max="7168" width="13.140625" style="911"/>
    <col min="7169" max="7169" width="53.140625" style="911" customWidth="1"/>
    <col min="7170" max="7170" width="12" style="911" customWidth="1"/>
    <col min="7171" max="7173" width="17.7109375" style="911" customWidth="1"/>
    <col min="7174" max="7174" width="13.140625" style="911"/>
    <col min="7175" max="7175" width="0" style="911" hidden="1" customWidth="1"/>
    <col min="7176" max="7424" width="13.140625" style="911"/>
    <col min="7425" max="7425" width="53.140625" style="911" customWidth="1"/>
    <col min="7426" max="7426" width="12" style="911" customWidth="1"/>
    <col min="7427" max="7429" width="17.7109375" style="911" customWidth="1"/>
    <col min="7430" max="7430" width="13.140625" style="911"/>
    <col min="7431" max="7431" width="0" style="911" hidden="1" customWidth="1"/>
    <col min="7432" max="7680" width="13.140625" style="911"/>
    <col min="7681" max="7681" width="53.140625" style="911" customWidth="1"/>
    <col min="7682" max="7682" width="12" style="911" customWidth="1"/>
    <col min="7683" max="7685" width="17.7109375" style="911" customWidth="1"/>
    <col min="7686" max="7686" width="13.140625" style="911"/>
    <col min="7687" max="7687" width="0" style="911" hidden="1" customWidth="1"/>
    <col min="7688" max="7936" width="13.140625" style="911"/>
    <col min="7937" max="7937" width="53.140625" style="911" customWidth="1"/>
    <col min="7938" max="7938" width="12" style="911" customWidth="1"/>
    <col min="7939" max="7941" width="17.7109375" style="911" customWidth="1"/>
    <col min="7942" max="7942" width="13.140625" style="911"/>
    <col min="7943" max="7943" width="0" style="911" hidden="1" customWidth="1"/>
    <col min="7944" max="8192" width="13.140625" style="911"/>
    <col min="8193" max="8193" width="53.140625" style="911" customWidth="1"/>
    <col min="8194" max="8194" width="12" style="911" customWidth="1"/>
    <col min="8195" max="8197" width="17.7109375" style="911" customWidth="1"/>
    <col min="8198" max="8198" width="13.140625" style="911"/>
    <col min="8199" max="8199" width="0" style="911" hidden="1" customWidth="1"/>
    <col min="8200" max="8448" width="13.140625" style="911"/>
    <col min="8449" max="8449" width="53.140625" style="911" customWidth="1"/>
    <col min="8450" max="8450" width="12" style="911" customWidth="1"/>
    <col min="8451" max="8453" width="17.7109375" style="911" customWidth="1"/>
    <col min="8454" max="8454" width="13.140625" style="911"/>
    <col min="8455" max="8455" width="0" style="911" hidden="1" customWidth="1"/>
    <col min="8456" max="8704" width="13.140625" style="911"/>
    <col min="8705" max="8705" width="53.140625" style="911" customWidth="1"/>
    <col min="8706" max="8706" width="12" style="911" customWidth="1"/>
    <col min="8707" max="8709" width="17.7109375" style="911" customWidth="1"/>
    <col min="8710" max="8710" width="13.140625" style="911"/>
    <col min="8711" max="8711" width="0" style="911" hidden="1" customWidth="1"/>
    <col min="8712" max="8960" width="13.140625" style="911"/>
    <col min="8961" max="8961" width="53.140625" style="911" customWidth="1"/>
    <col min="8962" max="8962" width="12" style="911" customWidth="1"/>
    <col min="8963" max="8965" width="17.7109375" style="911" customWidth="1"/>
    <col min="8966" max="8966" width="13.140625" style="911"/>
    <col min="8967" max="8967" width="0" style="911" hidden="1" customWidth="1"/>
    <col min="8968" max="9216" width="13.140625" style="911"/>
    <col min="9217" max="9217" width="53.140625" style="911" customWidth="1"/>
    <col min="9218" max="9218" width="12" style="911" customWidth="1"/>
    <col min="9219" max="9221" width="17.7109375" style="911" customWidth="1"/>
    <col min="9222" max="9222" width="13.140625" style="911"/>
    <col min="9223" max="9223" width="0" style="911" hidden="1" customWidth="1"/>
    <col min="9224" max="9472" width="13.140625" style="911"/>
    <col min="9473" max="9473" width="53.140625" style="911" customWidth="1"/>
    <col min="9474" max="9474" width="12" style="911" customWidth="1"/>
    <col min="9475" max="9477" width="17.7109375" style="911" customWidth="1"/>
    <col min="9478" max="9478" width="13.140625" style="911"/>
    <col min="9479" max="9479" width="0" style="911" hidden="1" customWidth="1"/>
    <col min="9480" max="9728" width="13.140625" style="911"/>
    <col min="9729" max="9729" width="53.140625" style="911" customWidth="1"/>
    <col min="9730" max="9730" width="12" style="911" customWidth="1"/>
    <col min="9731" max="9733" width="17.7109375" style="911" customWidth="1"/>
    <col min="9734" max="9734" width="13.140625" style="911"/>
    <col min="9735" max="9735" width="0" style="911" hidden="1" customWidth="1"/>
    <col min="9736" max="9984" width="13.140625" style="911"/>
    <col min="9985" max="9985" width="53.140625" style="911" customWidth="1"/>
    <col min="9986" max="9986" width="12" style="911" customWidth="1"/>
    <col min="9987" max="9989" width="17.7109375" style="911" customWidth="1"/>
    <col min="9990" max="9990" width="13.140625" style="911"/>
    <col min="9991" max="9991" width="0" style="911" hidden="1" customWidth="1"/>
    <col min="9992" max="10240" width="13.140625" style="911"/>
    <col min="10241" max="10241" width="53.140625" style="911" customWidth="1"/>
    <col min="10242" max="10242" width="12" style="911" customWidth="1"/>
    <col min="10243" max="10245" width="17.7109375" style="911" customWidth="1"/>
    <col min="10246" max="10246" width="13.140625" style="911"/>
    <col min="10247" max="10247" width="0" style="911" hidden="1" customWidth="1"/>
    <col min="10248" max="10496" width="13.140625" style="911"/>
    <col min="10497" max="10497" width="53.140625" style="911" customWidth="1"/>
    <col min="10498" max="10498" width="12" style="911" customWidth="1"/>
    <col min="10499" max="10501" width="17.7109375" style="911" customWidth="1"/>
    <col min="10502" max="10502" width="13.140625" style="911"/>
    <col min="10503" max="10503" width="0" style="911" hidden="1" customWidth="1"/>
    <col min="10504" max="10752" width="13.140625" style="911"/>
    <col min="10753" max="10753" width="53.140625" style="911" customWidth="1"/>
    <col min="10754" max="10754" width="12" style="911" customWidth="1"/>
    <col min="10755" max="10757" width="17.7109375" style="911" customWidth="1"/>
    <col min="10758" max="10758" width="13.140625" style="911"/>
    <col min="10759" max="10759" width="0" style="911" hidden="1" customWidth="1"/>
    <col min="10760" max="11008" width="13.140625" style="911"/>
    <col min="11009" max="11009" width="53.140625" style="911" customWidth="1"/>
    <col min="11010" max="11010" width="12" style="911" customWidth="1"/>
    <col min="11011" max="11013" width="17.7109375" style="911" customWidth="1"/>
    <col min="11014" max="11014" width="13.140625" style="911"/>
    <col min="11015" max="11015" width="0" style="911" hidden="1" customWidth="1"/>
    <col min="11016" max="11264" width="13.140625" style="911"/>
    <col min="11265" max="11265" width="53.140625" style="911" customWidth="1"/>
    <col min="11266" max="11266" width="12" style="911" customWidth="1"/>
    <col min="11267" max="11269" width="17.7109375" style="911" customWidth="1"/>
    <col min="11270" max="11270" width="13.140625" style="911"/>
    <col min="11271" max="11271" width="0" style="911" hidden="1" customWidth="1"/>
    <col min="11272" max="11520" width="13.140625" style="911"/>
    <col min="11521" max="11521" width="53.140625" style="911" customWidth="1"/>
    <col min="11522" max="11522" width="12" style="911" customWidth="1"/>
    <col min="11523" max="11525" width="17.7109375" style="911" customWidth="1"/>
    <col min="11526" max="11526" width="13.140625" style="911"/>
    <col min="11527" max="11527" width="0" style="911" hidden="1" customWidth="1"/>
    <col min="11528" max="11776" width="13.140625" style="911"/>
    <col min="11777" max="11777" width="53.140625" style="911" customWidth="1"/>
    <col min="11778" max="11778" width="12" style="911" customWidth="1"/>
    <col min="11779" max="11781" width="17.7109375" style="911" customWidth="1"/>
    <col min="11782" max="11782" width="13.140625" style="911"/>
    <col min="11783" max="11783" width="0" style="911" hidden="1" customWidth="1"/>
    <col min="11784" max="12032" width="13.140625" style="911"/>
    <col min="12033" max="12033" width="53.140625" style="911" customWidth="1"/>
    <col min="12034" max="12034" width="12" style="911" customWidth="1"/>
    <col min="12035" max="12037" width="17.7109375" style="911" customWidth="1"/>
    <col min="12038" max="12038" width="13.140625" style="911"/>
    <col min="12039" max="12039" width="0" style="911" hidden="1" customWidth="1"/>
    <col min="12040" max="12288" width="13.140625" style="911"/>
    <col min="12289" max="12289" width="53.140625" style="911" customWidth="1"/>
    <col min="12290" max="12290" width="12" style="911" customWidth="1"/>
    <col min="12291" max="12293" width="17.7109375" style="911" customWidth="1"/>
    <col min="12294" max="12294" width="13.140625" style="911"/>
    <col min="12295" max="12295" width="0" style="911" hidden="1" customWidth="1"/>
    <col min="12296" max="12544" width="13.140625" style="911"/>
    <col min="12545" max="12545" width="53.140625" style="911" customWidth="1"/>
    <col min="12546" max="12546" width="12" style="911" customWidth="1"/>
    <col min="12547" max="12549" width="17.7109375" style="911" customWidth="1"/>
    <col min="12550" max="12550" width="13.140625" style="911"/>
    <col min="12551" max="12551" width="0" style="911" hidden="1" customWidth="1"/>
    <col min="12552" max="12800" width="13.140625" style="911"/>
    <col min="12801" max="12801" width="53.140625" style="911" customWidth="1"/>
    <col min="12802" max="12802" width="12" style="911" customWidth="1"/>
    <col min="12803" max="12805" width="17.7109375" style="911" customWidth="1"/>
    <col min="12806" max="12806" width="13.140625" style="911"/>
    <col min="12807" max="12807" width="0" style="911" hidden="1" customWidth="1"/>
    <col min="12808" max="13056" width="13.140625" style="911"/>
    <col min="13057" max="13057" width="53.140625" style="911" customWidth="1"/>
    <col min="13058" max="13058" width="12" style="911" customWidth="1"/>
    <col min="13059" max="13061" width="17.7109375" style="911" customWidth="1"/>
    <col min="13062" max="13062" width="13.140625" style="911"/>
    <col min="13063" max="13063" width="0" style="911" hidden="1" customWidth="1"/>
    <col min="13064" max="13312" width="13.140625" style="911"/>
    <col min="13313" max="13313" width="53.140625" style="911" customWidth="1"/>
    <col min="13314" max="13314" width="12" style="911" customWidth="1"/>
    <col min="13315" max="13317" width="17.7109375" style="911" customWidth="1"/>
    <col min="13318" max="13318" width="13.140625" style="911"/>
    <col min="13319" max="13319" width="0" style="911" hidden="1" customWidth="1"/>
    <col min="13320" max="13568" width="13.140625" style="911"/>
    <col min="13569" max="13569" width="53.140625" style="911" customWidth="1"/>
    <col min="13570" max="13570" width="12" style="911" customWidth="1"/>
    <col min="13571" max="13573" width="17.7109375" style="911" customWidth="1"/>
    <col min="13574" max="13574" width="13.140625" style="911"/>
    <col min="13575" max="13575" width="0" style="911" hidden="1" customWidth="1"/>
    <col min="13576" max="13824" width="13.140625" style="911"/>
    <col min="13825" max="13825" width="53.140625" style="911" customWidth="1"/>
    <col min="13826" max="13826" width="12" style="911" customWidth="1"/>
    <col min="13827" max="13829" width="17.7109375" style="911" customWidth="1"/>
    <col min="13830" max="13830" width="13.140625" style="911"/>
    <col min="13831" max="13831" width="0" style="911" hidden="1" customWidth="1"/>
    <col min="13832" max="14080" width="13.140625" style="911"/>
    <col min="14081" max="14081" width="53.140625" style="911" customWidth="1"/>
    <col min="14082" max="14082" width="12" style="911" customWidth="1"/>
    <col min="14083" max="14085" width="17.7109375" style="911" customWidth="1"/>
    <col min="14086" max="14086" width="13.140625" style="911"/>
    <col min="14087" max="14087" width="0" style="911" hidden="1" customWidth="1"/>
    <col min="14088" max="14336" width="13.140625" style="911"/>
    <col min="14337" max="14337" width="53.140625" style="911" customWidth="1"/>
    <col min="14338" max="14338" width="12" style="911" customWidth="1"/>
    <col min="14339" max="14341" width="17.7109375" style="911" customWidth="1"/>
    <col min="14342" max="14342" width="13.140625" style="911"/>
    <col min="14343" max="14343" width="0" style="911" hidden="1" customWidth="1"/>
    <col min="14344" max="14592" width="13.140625" style="911"/>
    <col min="14593" max="14593" width="53.140625" style="911" customWidth="1"/>
    <col min="14594" max="14594" width="12" style="911" customWidth="1"/>
    <col min="14595" max="14597" width="17.7109375" style="911" customWidth="1"/>
    <col min="14598" max="14598" width="13.140625" style="911"/>
    <col min="14599" max="14599" width="0" style="911" hidden="1" customWidth="1"/>
    <col min="14600" max="14848" width="13.140625" style="911"/>
    <col min="14849" max="14849" width="53.140625" style="911" customWidth="1"/>
    <col min="14850" max="14850" width="12" style="911" customWidth="1"/>
    <col min="14851" max="14853" width="17.7109375" style="911" customWidth="1"/>
    <col min="14854" max="14854" width="13.140625" style="911"/>
    <col min="14855" max="14855" width="0" style="911" hidden="1" customWidth="1"/>
    <col min="14856" max="15104" width="13.140625" style="911"/>
    <col min="15105" max="15105" width="53.140625" style="911" customWidth="1"/>
    <col min="15106" max="15106" width="12" style="911" customWidth="1"/>
    <col min="15107" max="15109" width="17.7109375" style="911" customWidth="1"/>
    <col min="15110" max="15110" width="13.140625" style="911"/>
    <col min="15111" max="15111" width="0" style="911" hidden="1" customWidth="1"/>
    <col min="15112" max="15360" width="13.140625" style="911"/>
    <col min="15361" max="15361" width="53.140625" style="911" customWidth="1"/>
    <col min="15362" max="15362" width="12" style="911" customWidth="1"/>
    <col min="15363" max="15365" width="17.7109375" style="911" customWidth="1"/>
    <col min="15366" max="15366" width="13.140625" style="911"/>
    <col min="15367" max="15367" width="0" style="911" hidden="1" customWidth="1"/>
    <col min="15368" max="15616" width="13.140625" style="911"/>
    <col min="15617" max="15617" width="53.140625" style="911" customWidth="1"/>
    <col min="15618" max="15618" width="12" style="911" customWidth="1"/>
    <col min="15619" max="15621" width="17.7109375" style="911" customWidth="1"/>
    <col min="15622" max="15622" width="13.140625" style="911"/>
    <col min="15623" max="15623" width="0" style="911" hidden="1" customWidth="1"/>
    <col min="15624" max="15872" width="13.140625" style="911"/>
    <col min="15873" max="15873" width="53.140625" style="911" customWidth="1"/>
    <col min="15874" max="15874" width="12" style="911" customWidth="1"/>
    <col min="15875" max="15877" width="17.7109375" style="911" customWidth="1"/>
    <col min="15878" max="15878" width="13.140625" style="911"/>
    <col min="15879" max="15879" width="0" style="911" hidden="1" customWidth="1"/>
    <col min="15880" max="16128" width="13.140625" style="911"/>
    <col min="16129" max="16129" width="53.140625" style="911" customWidth="1"/>
    <col min="16130" max="16130" width="12" style="911" customWidth="1"/>
    <col min="16131" max="16133" width="17.7109375" style="911" customWidth="1"/>
    <col min="16134" max="16134" width="13.140625" style="911"/>
    <col min="16135" max="16135" width="0" style="911" hidden="1" customWidth="1"/>
    <col min="16136" max="16384" width="13.140625" style="911"/>
  </cols>
  <sheetData>
    <row r="1" spans="1:11" ht="18" customHeight="1">
      <c r="A1" s="1401" t="s">
        <v>1230</v>
      </c>
      <c r="B1" s="909"/>
      <c r="C1" s="909"/>
      <c r="D1" s="909"/>
      <c r="E1" s="909"/>
      <c r="F1" s="909"/>
      <c r="G1" s="910"/>
    </row>
    <row r="2" spans="1:11" ht="27" customHeight="1">
      <c r="A2" s="912" t="s">
        <v>889</v>
      </c>
      <c r="B2" s="912"/>
      <c r="C2" s="912"/>
      <c r="D2" s="912"/>
      <c r="E2" s="912"/>
      <c r="F2" s="912"/>
      <c r="G2" s="910"/>
    </row>
    <row r="3" spans="1:11" ht="27" customHeight="1">
      <c r="A3" s="912" t="s">
        <v>890</v>
      </c>
      <c r="B3" s="912"/>
      <c r="C3" s="912"/>
      <c r="D3" s="912"/>
      <c r="E3" s="912"/>
      <c r="F3" s="912"/>
      <c r="G3" s="913"/>
    </row>
    <row r="4" spans="1:11" ht="18" customHeight="1">
      <c r="A4" s="914">
        <v>45657</v>
      </c>
      <c r="B4" s="915"/>
      <c r="C4" s="915"/>
      <c r="D4" s="915"/>
      <c r="E4" s="915"/>
      <c r="F4" s="915"/>
      <c r="G4" s="916"/>
    </row>
    <row r="5" spans="1:11" ht="18" customHeight="1">
      <c r="A5" s="917" t="s">
        <v>122</v>
      </c>
      <c r="B5" s="918"/>
      <c r="C5" s="918"/>
      <c r="D5" s="918"/>
      <c r="E5" s="918"/>
      <c r="F5" s="918"/>
      <c r="G5" s="916"/>
    </row>
    <row r="6" spans="1:11" ht="15" customHeight="1" thickBot="1">
      <c r="A6" s="919"/>
      <c r="B6" s="920"/>
      <c r="C6" s="920"/>
      <c r="D6" s="920"/>
      <c r="E6" s="920"/>
      <c r="F6" s="920"/>
      <c r="G6" s="919"/>
    </row>
    <row r="7" spans="1:11" s="926" customFormat="1" ht="54.95" customHeight="1">
      <c r="A7" s="921"/>
      <c r="B7" s="922" t="s">
        <v>891</v>
      </c>
      <c r="C7" s="922" t="s">
        <v>892</v>
      </c>
      <c r="D7" s="922" t="s">
        <v>893</v>
      </c>
      <c r="E7" s="923" t="s">
        <v>894</v>
      </c>
      <c r="F7" s="924" t="s">
        <v>895</v>
      </c>
      <c r="G7" s="925"/>
    </row>
    <row r="8" spans="1:11" ht="8.25" customHeight="1">
      <c r="A8" s="927"/>
      <c r="B8" s="928"/>
      <c r="C8" s="928"/>
      <c r="D8" s="928"/>
      <c r="E8" s="928"/>
      <c r="F8" s="929"/>
      <c r="G8" s="929"/>
    </row>
    <row r="9" spans="1:11" s="934" customFormat="1" ht="24.75" customHeight="1">
      <c r="A9" s="930" t="s">
        <v>896</v>
      </c>
      <c r="B9" s="931">
        <v>1048992</v>
      </c>
      <c r="C9" s="931">
        <v>126116907.65076999</v>
      </c>
      <c r="D9" s="931">
        <v>86926695.528779998</v>
      </c>
      <c r="E9" s="931">
        <v>213043603.17955002</v>
      </c>
      <c r="F9" s="932">
        <v>60.611325862627027</v>
      </c>
      <c r="G9" s="933"/>
      <c r="I9" s="935"/>
    </row>
    <row r="10" spans="1:11" s="934" customFormat="1" ht="15.95" customHeight="1">
      <c r="A10" s="936" t="s">
        <v>897</v>
      </c>
      <c r="B10" s="937">
        <v>31820</v>
      </c>
      <c r="C10" s="937">
        <v>2917363.7077799998</v>
      </c>
      <c r="D10" s="937">
        <v>10954654.92705</v>
      </c>
      <c r="E10" s="937">
        <v>13872018.63483</v>
      </c>
      <c r="F10" s="932">
        <v>3.9466166986459599</v>
      </c>
      <c r="G10" s="938"/>
      <c r="I10" s="935"/>
    </row>
    <row r="11" spans="1:11" s="934" customFormat="1" ht="15.95" customHeight="1">
      <c r="A11" s="936" t="s">
        <v>898</v>
      </c>
      <c r="B11" s="937">
        <v>29290</v>
      </c>
      <c r="C11" s="937">
        <v>2783249.4592800001</v>
      </c>
      <c r="D11" s="937">
        <v>9899214.9152399991</v>
      </c>
      <c r="E11" s="937">
        <v>12682464.37452</v>
      </c>
      <c r="F11" s="932">
        <v>3.6081861622352496</v>
      </c>
      <c r="G11" s="938"/>
      <c r="I11" s="935"/>
    </row>
    <row r="12" spans="1:11" s="934" customFormat="1" ht="15.95" customHeight="1">
      <c r="A12" s="936" t="s">
        <v>899</v>
      </c>
      <c r="B12" s="937">
        <v>2530</v>
      </c>
      <c r="C12" s="937">
        <v>134114.24849999999</v>
      </c>
      <c r="D12" s="937">
        <v>1055440.0118100001</v>
      </c>
      <c r="E12" s="937">
        <v>1189554.26031</v>
      </c>
      <c r="F12" s="932">
        <v>0.33843053641071047</v>
      </c>
      <c r="G12" s="939"/>
      <c r="I12" s="935"/>
    </row>
    <row r="13" spans="1:11" s="934" customFormat="1" ht="15.95" customHeight="1">
      <c r="A13" s="936" t="s">
        <v>900</v>
      </c>
      <c r="B13" s="937">
        <v>1705</v>
      </c>
      <c r="C13" s="937">
        <v>635754.68267999997</v>
      </c>
      <c r="D13" s="937">
        <v>9211252.8632699996</v>
      </c>
      <c r="E13" s="937">
        <v>9847007.5459499992</v>
      </c>
      <c r="F13" s="932">
        <v>2.8014930945207235</v>
      </c>
      <c r="G13" s="938"/>
      <c r="H13" s="935"/>
      <c r="I13" s="935"/>
      <c r="J13" s="935"/>
      <c r="K13" s="935"/>
    </row>
    <row r="14" spans="1:11" s="934" customFormat="1" ht="15.95" customHeight="1">
      <c r="A14" s="936" t="s">
        <v>901</v>
      </c>
      <c r="B14" s="937">
        <v>92636</v>
      </c>
      <c r="C14" s="937">
        <v>24167513.25863</v>
      </c>
      <c r="D14" s="937">
        <v>22652681.754330002</v>
      </c>
      <c r="E14" s="937">
        <v>46820195.012960002</v>
      </c>
      <c r="F14" s="932">
        <v>13.320437950397313</v>
      </c>
      <c r="G14" s="938"/>
      <c r="I14" s="935"/>
    </row>
    <row r="15" spans="1:11" s="934" customFormat="1" ht="15.95" customHeight="1">
      <c r="A15" s="936" t="s">
        <v>902</v>
      </c>
      <c r="B15" s="937">
        <v>11337</v>
      </c>
      <c r="C15" s="937">
        <v>7330935.9868900003</v>
      </c>
      <c r="D15" s="937">
        <v>8650386.0416999999</v>
      </c>
      <c r="E15" s="937">
        <v>15981322.028589999</v>
      </c>
      <c r="F15" s="932">
        <v>4.5467176800144751</v>
      </c>
      <c r="G15" s="938"/>
      <c r="I15" s="935"/>
    </row>
    <row r="16" spans="1:11" s="934" customFormat="1" ht="15.95" customHeight="1">
      <c r="A16" s="936" t="s">
        <v>903</v>
      </c>
      <c r="B16" s="937">
        <v>38019</v>
      </c>
      <c r="C16" s="937">
        <v>2159733.43102</v>
      </c>
      <c r="D16" s="937">
        <v>2102171.50612</v>
      </c>
      <c r="E16" s="937">
        <v>4261904.9371400001</v>
      </c>
      <c r="F16" s="932">
        <v>1.2125203718171411</v>
      </c>
      <c r="G16" s="938"/>
      <c r="I16" s="935"/>
    </row>
    <row r="17" spans="1:11" s="934" customFormat="1" ht="15.95" customHeight="1">
      <c r="A17" s="936" t="s">
        <v>904</v>
      </c>
      <c r="B17" s="937">
        <v>13477</v>
      </c>
      <c r="C17" s="937">
        <v>2027155.7274499999</v>
      </c>
      <c r="D17" s="937">
        <v>961605.85634000006</v>
      </c>
      <c r="E17" s="937">
        <v>2988761.5837900001</v>
      </c>
      <c r="F17" s="932">
        <v>0.85030857334929699</v>
      </c>
      <c r="G17" s="938"/>
      <c r="I17" s="935"/>
    </row>
    <row r="18" spans="1:11" s="934" customFormat="1" ht="15.95" customHeight="1">
      <c r="A18" s="936" t="s">
        <v>905</v>
      </c>
      <c r="B18" s="937">
        <v>1733</v>
      </c>
      <c r="C18" s="937">
        <v>1915280.9652100001</v>
      </c>
      <c r="D18" s="937">
        <v>2375981.49236</v>
      </c>
      <c r="E18" s="937">
        <v>4291262.4575699996</v>
      </c>
      <c r="F18" s="932">
        <v>1.2208726443601559</v>
      </c>
      <c r="G18" s="938"/>
      <c r="I18" s="935"/>
    </row>
    <row r="19" spans="1:11" s="934" customFormat="1" ht="15.95" customHeight="1">
      <c r="A19" s="936" t="s">
        <v>906</v>
      </c>
      <c r="B19" s="937">
        <v>2871</v>
      </c>
      <c r="C19" s="937">
        <v>1250701.8093900001</v>
      </c>
      <c r="D19" s="937">
        <v>1868730.2711799999</v>
      </c>
      <c r="E19" s="937">
        <v>3119432.0805700002</v>
      </c>
      <c r="F19" s="932">
        <v>0.8874845877555545</v>
      </c>
      <c r="G19" s="938"/>
      <c r="I19" s="935"/>
    </row>
    <row r="20" spans="1:11" s="934" customFormat="1" ht="15.95" customHeight="1">
      <c r="A20" s="936" t="s">
        <v>907</v>
      </c>
      <c r="B20" s="937">
        <v>3563</v>
      </c>
      <c r="C20" s="937">
        <v>4627538.4467099998</v>
      </c>
      <c r="D20" s="937">
        <v>536539.43318000005</v>
      </c>
      <c r="E20" s="937">
        <v>5164077.8798900004</v>
      </c>
      <c r="F20" s="932">
        <v>1.4691903558080726</v>
      </c>
      <c r="G20" s="938"/>
      <c r="I20" s="935"/>
    </row>
    <row r="21" spans="1:11" s="934" customFormat="1" ht="15.95" customHeight="1">
      <c r="A21" s="936" t="s">
        <v>908</v>
      </c>
      <c r="B21" s="937">
        <v>9519</v>
      </c>
      <c r="C21" s="937">
        <v>2398735.5788400001</v>
      </c>
      <c r="D21" s="937">
        <v>4502310.5060000001</v>
      </c>
      <c r="E21" s="937">
        <v>6901046.0848399997</v>
      </c>
      <c r="F21" s="932">
        <v>1.9633612406035121</v>
      </c>
      <c r="G21" s="938"/>
      <c r="I21" s="935"/>
    </row>
    <row r="22" spans="1:11" s="934" customFormat="1" ht="15.95" customHeight="1">
      <c r="A22" s="936" t="s">
        <v>909</v>
      </c>
      <c r="B22" s="937">
        <v>7372</v>
      </c>
      <c r="C22" s="937">
        <v>848239.60311000003</v>
      </c>
      <c r="D22" s="937">
        <v>1052698.75502</v>
      </c>
      <c r="E22" s="937">
        <v>1900938.3581300001</v>
      </c>
      <c r="F22" s="932">
        <v>0.5408207172138384</v>
      </c>
      <c r="G22" s="938"/>
      <c r="I22" s="935"/>
    </row>
    <row r="23" spans="1:11" s="934" customFormat="1" ht="15.95" customHeight="1">
      <c r="A23" s="936" t="s">
        <v>910</v>
      </c>
      <c r="B23" s="937">
        <v>840</v>
      </c>
      <c r="C23" s="937">
        <v>146774.03351000001</v>
      </c>
      <c r="D23" s="937">
        <v>208942.16339</v>
      </c>
      <c r="E23" s="937">
        <v>355716.19689999998</v>
      </c>
      <c r="F23" s="932">
        <v>0.10120196055241087</v>
      </c>
      <c r="G23" s="938"/>
      <c r="I23" s="935"/>
    </row>
    <row r="24" spans="1:11" s="934" customFormat="1" ht="15.95" customHeight="1">
      <c r="A24" s="936" t="s">
        <v>911</v>
      </c>
      <c r="B24" s="937">
        <v>3905</v>
      </c>
      <c r="C24" s="937">
        <v>1462417.6765000001</v>
      </c>
      <c r="D24" s="937">
        <v>393315.72904000001</v>
      </c>
      <c r="E24" s="937">
        <v>1855733.4055399999</v>
      </c>
      <c r="F24" s="932">
        <v>0.5279598189228536</v>
      </c>
      <c r="G24" s="938"/>
      <c r="I24" s="935"/>
    </row>
    <row r="25" spans="1:11" s="934" customFormat="1" ht="15.95" customHeight="1">
      <c r="A25" s="936" t="s">
        <v>912</v>
      </c>
      <c r="B25" s="937">
        <v>664</v>
      </c>
      <c r="C25" s="937">
        <v>5951612.5366799999</v>
      </c>
      <c r="D25" s="937">
        <v>3557397.2240399998</v>
      </c>
      <c r="E25" s="937">
        <v>9509009.7607199997</v>
      </c>
      <c r="F25" s="932">
        <v>2.7053320570820354</v>
      </c>
      <c r="G25" s="939"/>
      <c r="I25" s="935"/>
    </row>
    <row r="26" spans="1:11" s="934" customFormat="1" ht="15.95" customHeight="1">
      <c r="A26" s="936" t="s">
        <v>913</v>
      </c>
      <c r="B26" s="937">
        <v>2313</v>
      </c>
      <c r="C26" s="937">
        <v>371433.80313999997</v>
      </c>
      <c r="D26" s="937">
        <v>72695.785250000001</v>
      </c>
      <c r="E26" s="937">
        <v>444129.58838999999</v>
      </c>
      <c r="F26" s="932">
        <v>0.1263557450464895</v>
      </c>
      <c r="G26" s="938"/>
      <c r="H26" s="935"/>
      <c r="I26" s="935"/>
      <c r="J26" s="935"/>
      <c r="K26" s="935"/>
    </row>
    <row r="27" spans="1:11" s="934" customFormat="1" ht="15.95" customHeight="1">
      <c r="A27" s="936" t="s">
        <v>914</v>
      </c>
      <c r="B27" s="937">
        <v>55769</v>
      </c>
      <c r="C27" s="937">
        <v>3101041.7396999998</v>
      </c>
      <c r="D27" s="937">
        <v>1390275.0794800001</v>
      </c>
      <c r="E27" s="937">
        <v>4491316.8191799996</v>
      </c>
      <c r="F27" s="932">
        <v>1.277788505342681</v>
      </c>
      <c r="G27" s="938"/>
      <c r="I27" s="935"/>
    </row>
    <row r="28" spans="1:11" s="934" customFormat="1" ht="15.95" customHeight="1">
      <c r="A28" s="936" t="s">
        <v>915</v>
      </c>
      <c r="B28" s="937">
        <v>523067</v>
      </c>
      <c r="C28" s="937">
        <v>38905407.605420001</v>
      </c>
      <c r="D28" s="937">
        <v>17200048.243650001</v>
      </c>
      <c r="E28" s="937">
        <v>56105455.849069998</v>
      </c>
      <c r="F28" s="932">
        <v>15.962112996526901</v>
      </c>
      <c r="G28" s="938"/>
      <c r="I28" s="935"/>
    </row>
    <row r="29" spans="1:11" s="934" customFormat="1" ht="15.95" customHeight="1">
      <c r="A29" s="936" t="s">
        <v>916</v>
      </c>
      <c r="B29" s="937">
        <v>33236</v>
      </c>
      <c r="C29" s="937">
        <v>3042631.8640800002</v>
      </c>
      <c r="D29" s="937">
        <v>4806051.5738599999</v>
      </c>
      <c r="E29" s="937">
        <v>7848683.4379399996</v>
      </c>
      <c r="F29" s="932">
        <v>2.2329659391305734</v>
      </c>
      <c r="G29" s="938"/>
      <c r="I29" s="935"/>
    </row>
    <row r="30" spans="1:11" s="934" customFormat="1" ht="15.95" customHeight="1">
      <c r="A30" s="936" t="s">
        <v>917</v>
      </c>
      <c r="B30" s="937">
        <v>157377</v>
      </c>
      <c r="C30" s="937">
        <v>17561567.659680001</v>
      </c>
      <c r="D30" s="937">
        <v>11264445.65704</v>
      </c>
      <c r="E30" s="937">
        <v>28826013.316720001</v>
      </c>
      <c r="F30" s="932">
        <v>8.2010577195675847</v>
      </c>
      <c r="G30" s="938"/>
      <c r="I30" s="935"/>
    </row>
    <row r="31" spans="1:11" s="934" customFormat="1" ht="15.95" customHeight="1">
      <c r="A31" s="936" t="s">
        <v>918</v>
      </c>
      <c r="B31" s="937">
        <v>332454</v>
      </c>
      <c r="C31" s="937">
        <v>18301208.081659999</v>
      </c>
      <c r="D31" s="937">
        <v>1129551.01275</v>
      </c>
      <c r="E31" s="937">
        <v>19430759.094409999</v>
      </c>
      <c r="F31" s="932">
        <v>5.5280893378287423</v>
      </c>
      <c r="G31" s="939"/>
      <c r="I31" s="935"/>
    </row>
    <row r="32" spans="1:11" s="934" customFormat="1" ht="15.95" customHeight="1">
      <c r="A32" s="936" t="s">
        <v>919</v>
      </c>
      <c r="B32" s="937">
        <v>108325</v>
      </c>
      <c r="C32" s="937">
        <v>11311680.73326</v>
      </c>
      <c r="D32" s="937">
        <v>6396440.8115900001</v>
      </c>
      <c r="E32" s="937">
        <v>17708121.544849999</v>
      </c>
      <c r="F32" s="932">
        <v>5.0379955527945954</v>
      </c>
      <c r="G32" s="938"/>
      <c r="I32" s="935"/>
    </row>
    <row r="33" spans="1:9" s="934" customFormat="1" ht="15.95" customHeight="1">
      <c r="A33" s="936" t="s">
        <v>920</v>
      </c>
      <c r="B33" s="937">
        <v>53073</v>
      </c>
      <c r="C33" s="937">
        <v>3609526.27355</v>
      </c>
      <c r="D33" s="937">
        <v>1030418.21886</v>
      </c>
      <c r="E33" s="937">
        <v>4639944.4924100004</v>
      </c>
      <c r="F33" s="932">
        <v>1.3200733719141282</v>
      </c>
      <c r="G33" s="938"/>
      <c r="I33" s="935"/>
    </row>
    <row r="34" spans="1:9" s="934" customFormat="1" ht="15.95" customHeight="1">
      <c r="A34" s="936" t="s">
        <v>921</v>
      </c>
      <c r="B34" s="937">
        <v>8808</v>
      </c>
      <c r="C34" s="937">
        <v>5991817.4764599996</v>
      </c>
      <c r="D34" s="937">
        <v>585330.18218999996</v>
      </c>
      <c r="E34" s="937">
        <v>6577147.6586499996</v>
      </c>
      <c r="F34" s="932">
        <v>1.8712114986577346</v>
      </c>
      <c r="G34" s="938"/>
      <c r="I34" s="935"/>
    </row>
    <row r="35" spans="1:9" s="934" customFormat="1" ht="15.95" customHeight="1">
      <c r="A35" s="936" t="s">
        <v>922</v>
      </c>
      <c r="B35" s="937">
        <v>1993</v>
      </c>
      <c r="C35" s="937">
        <v>6672348.5228599999</v>
      </c>
      <c r="D35" s="937">
        <v>4662754.3672000002</v>
      </c>
      <c r="E35" s="937">
        <v>11335102.89006</v>
      </c>
      <c r="F35" s="932">
        <v>3.2248591588868711</v>
      </c>
      <c r="G35" s="938"/>
      <c r="I35" s="935"/>
    </row>
    <row r="36" spans="1:9" s="934" customFormat="1" ht="15.95" customHeight="1">
      <c r="A36" s="936" t="s">
        <v>923</v>
      </c>
      <c r="B36" s="937">
        <v>12544</v>
      </c>
      <c r="C36" s="937">
        <v>6263852.8379800003</v>
      </c>
      <c r="D36" s="937">
        <v>4158029.3979099998</v>
      </c>
      <c r="E36" s="937">
        <v>10421882.235889999</v>
      </c>
      <c r="F36" s="932">
        <v>2.965046079177879</v>
      </c>
      <c r="G36" s="939"/>
      <c r="I36" s="935"/>
    </row>
    <row r="37" spans="1:9" s="934" customFormat="1" ht="15.95" customHeight="1">
      <c r="A37" s="936" t="s">
        <v>924</v>
      </c>
      <c r="B37" s="937">
        <v>38668</v>
      </c>
      <c r="C37" s="937">
        <v>3135826.48716</v>
      </c>
      <c r="D37" s="937">
        <v>1837209.2234100001</v>
      </c>
      <c r="E37" s="937">
        <v>4973035.7105700001</v>
      </c>
      <c r="F37" s="932">
        <v>1.4148384813310022</v>
      </c>
      <c r="G37" s="938"/>
      <c r="I37" s="935"/>
    </row>
    <row r="38" spans="1:9" s="934" customFormat="1" ht="15.95" customHeight="1">
      <c r="A38" s="936" t="s">
        <v>925</v>
      </c>
      <c r="B38" s="937">
        <v>36176</v>
      </c>
      <c r="C38" s="937">
        <v>2851057.2780499998</v>
      </c>
      <c r="D38" s="937">
        <v>1677241.5090300001</v>
      </c>
      <c r="E38" s="937">
        <v>4528298.7870800002</v>
      </c>
      <c r="F38" s="932">
        <v>1.2883099482490845</v>
      </c>
      <c r="G38" s="938"/>
      <c r="I38" s="935"/>
    </row>
    <row r="39" spans="1:9" s="934" customFormat="1" ht="15.95" customHeight="1">
      <c r="A39" s="936" t="s">
        <v>926</v>
      </c>
      <c r="B39" s="937">
        <v>615</v>
      </c>
      <c r="C39" s="937">
        <v>28163.242200000001</v>
      </c>
      <c r="D39" s="937">
        <v>11556.25193</v>
      </c>
      <c r="E39" s="937">
        <v>39719.494129999999</v>
      </c>
      <c r="F39" s="932">
        <v>1.1300274525413311E-2</v>
      </c>
      <c r="G39" s="939"/>
      <c r="I39" s="935"/>
    </row>
    <row r="40" spans="1:9" s="934" customFormat="1" ht="15.95" customHeight="1">
      <c r="A40" s="936" t="s">
        <v>927</v>
      </c>
      <c r="B40" s="937">
        <v>11322</v>
      </c>
      <c r="C40" s="937">
        <v>4246417.0338599999</v>
      </c>
      <c r="D40" s="937">
        <v>23934.373540000001</v>
      </c>
      <c r="E40" s="937">
        <v>4270351.4073999999</v>
      </c>
      <c r="F40" s="932">
        <v>1.2149234092877681</v>
      </c>
      <c r="G40" s="938"/>
      <c r="I40" s="935"/>
    </row>
    <row r="41" spans="1:9" s="934" customFormat="1" ht="15.95" customHeight="1">
      <c r="A41" s="936" t="s">
        <v>928</v>
      </c>
      <c r="B41" s="937">
        <v>11686</v>
      </c>
      <c r="C41" s="937">
        <v>2160088.0977500002</v>
      </c>
      <c r="D41" s="937">
        <v>146909.40559000001</v>
      </c>
      <c r="E41" s="937">
        <v>2306997.5033399998</v>
      </c>
      <c r="F41" s="932">
        <v>0.65634534598704142</v>
      </c>
      <c r="G41" s="938"/>
      <c r="I41" s="935"/>
    </row>
    <row r="42" spans="1:9" s="934" customFormat="1" ht="15.95" customHeight="1">
      <c r="A42" s="936" t="s">
        <v>929</v>
      </c>
      <c r="B42" s="937">
        <v>4608</v>
      </c>
      <c r="C42" s="937">
        <v>713164.02067</v>
      </c>
      <c r="D42" s="937">
        <v>56500.490850000002</v>
      </c>
      <c r="E42" s="937">
        <v>769664.51151999994</v>
      </c>
      <c r="F42" s="932">
        <v>0.21897107360375473</v>
      </c>
      <c r="G42" s="938"/>
      <c r="I42" s="935"/>
    </row>
    <row r="43" spans="1:9" s="934" customFormat="1" ht="15.95" customHeight="1">
      <c r="A43" s="936" t="s">
        <v>930</v>
      </c>
      <c r="B43" s="937">
        <v>43630</v>
      </c>
      <c r="C43" s="937">
        <v>1731880.8548300001</v>
      </c>
      <c r="D43" s="937">
        <v>926205.13531000004</v>
      </c>
      <c r="E43" s="937">
        <v>2658085.9901399999</v>
      </c>
      <c r="F43" s="932">
        <v>0.75623071387634155</v>
      </c>
      <c r="G43" s="938"/>
      <c r="I43" s="935"/>
    </row>
    <row r="44" spans="1:9" s="934" customFormat="1" ht="15.95" customHeight="1">
      <c r="A44" s="936" t="s">
        <v>931</v>
      </c>
      <c r="B44" s="937">
        <v>9570</v>
      </c>
      <c r="C44" s="937">
        <v>1350957.45811</v>
      </c>
      <c r="D44" s="937">
        <v>375160.2843</v>
      </c>
      <c r="E44" s="937">
        <v>1726117.7424099999</v>
      </c>
      <c r="F44" s="932">
        <v>0.49108390677330249</v>
      </c>
      <c r="G44" s="938"/>
      <c r="I44" s="935"/>
    </row>
    <row r="45" spans="1:9" s="934" customFormat="1" ht="15.95" customHeight="1">
      <c r="A45" s="940" t="s">
        <v>932</v>
      </c>
      <c r="B45" s="931">
        <v>266326</v>
      </c>
      <c r="C45" s="931">
        <v>61901526.170910001</v>
      </c>
      <c r="D45" s="931">
        <v>4798416.0289899996</v>
      </c>
      <c r="E45" s="931">
        <v>66699942.199900001</v>
      </c>
      <c r="F45" s="932">
        <v>18.976265287295849</v>
      </c>
      <c r="G45" s="938"/>
      <c r="I45" s="935"/>
    </row>
    <row r="46" spans="1:9" s="942" customFormat="1" ht="15.95" customHeight="1">
      <c r="A46" s="940" t="s">
        <v>933</v>
      </c>
      <c r="B46" s="931">
        <v>7211618</v>
      </c>
      <c r="C46" s="931">
        <v>66875509.289580002</v>
      </c>
      <c r="D46" s="931">
        <v>4872354.1518299999</v>
      </c>
      <c r="E46" s="931">
        <v>71747863.441410005</v>
      </c>
      <c r="F46" s="932">
        <v>20.412408850077128</v>
      </c>
      <c r="G46" s="941"/>
      <c r="I46" s="935"/>
    </row>
    <row r="47" spans="1:9" s="942" customFormat="1" ht="18.75" customHeight="1">
      <c r="A47" s="943" t="s">
        <v>934</v>
      </c>
      <c r="B47" s="931">
        <v>8526936</v>
      </c>
      <c r="C47" s="931">
        <v>254893943.11126</v>
      </c>
      <c r="D47" s="931">
        <v>96597465.709600002</v>
      </c>
      <c r="E47" s="931">
        <v>351491408.82086003</v>
      </c>
      <c r="F47" s="932">
        <v>100</v>
      </c>
      <c r="G47" s="944"/>
      <c r="I47" s="935"/>
    </row>
    <row r="48" spans="1:9" ht="8.25" customHeight="1" thickBot="1">
      <c r="A48" s="945"/>
      <c r="B48" s="946"/>
      <c r="C48" s="946"/>
      <c r="D48" s="946"/>
      <c r="E48" s="946"/>
      <c r="F48" s="946"/>
      <c r="G48" s="947"/>
    </row>
    <row r="49" spans="1:7" ht="5.25" customHeight="1">
      <c r="A49" s="948"/>
      <c r="B49" s="949"/>
      <c r="C49" s="949"/>
      <c r="D49" s="949"/>
      <c r="E49" s="949"/>
      <c r="F49" s="949"/>
      <c r="G49" s="949"/>
    </row>
    <row r="50" spans="1:7" ht="9.9499999999999993" customHeight="1">
      <c r="A50" s="950" t="s">
        <v>475</v>
      </c>
      <c r="B50" s="950"/>
      <c r="C50" s="950"/>
      <c r="D50" s="950"/>
      <c r="E50" s="951"/>
      <c r="F50" s="950"/>
      <c r="G50" s="950"/>
    </row>
    <row r="51" spans="1:7" ht="9.9499999999999993" customHeight="1">
      <c r="A51" s="952" t="s">
        <v>935</v>
      </c>
      <c r="B51" s="952"/>
      <c r="C51" s="952"/>
      <c r="D51" s="952"/>
      <c r="E51" s="952"/>
      <c r="F51" s="952"/>
      <c r="G51" s="952"/>
    </row>
    <row r="52" spans="1:7" ht="9.9499999999999993" customHeight="1">
      <c r="A52" s="952" t="s">
        <v>936</v>
      </c>
      <c r="B52" s="952"/>
      <c r="C52" s="952"/>
      <c r="D52" s="952"/>
      <c r="E52" s="952"/>
      <c r="F52" s="952"/>
      <c r="G52" s="950"/>
    </row>
    <row r="53" spans="1:7" ht="9.9499999999999993" customHeight="1">
      <c r="A53" s="952"/>
      <c r="B53" s="952"/>
      <c r="C53" s="952"/>
      <c r="D53" s="952"/>
      <c r="E53" s="952"/>
      <c r="F53" s="952"/>
      <c r="G53" s="950"/>
    </row>
    <row r="54" spans="1:7">
      <c r="A54" s="950" t="s">
        <v>937</v>
      </c>
      <c r="B54" s="919"/>
      <c r="C54" s="919"/>
      <c r="D54" s="919"/>
      <c r="E54" s="919"/>
      <c r="F54" s="919"/>
      <c r="G54" s="920"/>
    </row>
    <row r="55" spans="1:7">
      <c r="A55" s="919"/>
      <c r="B55" s="919"/>
      <c r="C55" s="919"/>
      <c r="D55" s="919"/>
      <c r="E55" s="919"/>
      <c r="F55" s="919"/>
      <c r="G55" s="920"/>
    </row>
    <row r="56" spans="1:7">
      <c r="A56" s="919"/>
      <c r="B56" s="919"/>
      <c r="C56" s="919"/>
      <c r="D56" s="919"/>
      <c r="E56" s="919"/>
      <c r="F56" s="919"/>
      <c r="G56" s="920"/>
    </row>
    <row r="57" spans="1:7">
      <c r="A57" s="919"/>
      <c r="B57" s="919"/>
      <c r="C57" s="919"/>
      <c r="D57" s="919"/>
      <c r="E57" s="919"/>
      <c r="F57" s="919"/>
      <c r="G57" s="920"/>
    </row>
    <row r="58" spans="1:7">
      <c r="A58" s="919"/>
      <c r="B58" s="919"/>
      <c r="C58" s="919"/>
      <c r="D58" s="919"/>
      <c r="E58" s="919"/>
      <c r="F58" s="919"/>
      <c r="G58" s="920"/>
    </row>
    <row r="59" spans="1:7">
      <c r="A59" s="919"/>
      <c r="B59" s="919"/>
      <c r="C59" s="919"/>
      <c r="D59" s="919"/>
      <c r="E59" s="919"/>
      <c r="F59" s="919"/>
      <c r="G59" s="920"/>
    </row>
    <row r="60" spans="1:7">
      <c r="A60" s="919"/>
      <c r="B60" s="919"/>
      <c r="C60" s="919"/>
      <c r="D60" s="919"/>
      <c r="E60" s="919"/>
      <c r="F60" s="919"/>
      <c r="G60" s="920"/>
    </row>
    <row r="61" spans="1:7">
      <c r="A61" s="919"/>
      <c r="B61" s="919"/>
      <c r="C61" s="919"/>
      <c r="D61" s="919"/>
      <c r="E61" s="919"/>
      <c r="F61" s="919"/>
      <c r="G61" s="920"/>
    </row>
    <row r="62" spans="1:7">
      <c r="A62" s="919"/>
      <c r="B62" s="919"/>
      <c r="C62" s="919"/>
      <c r="D62" s="919"/>
      <c r="E62" s="919"/>
      <c r="F62" s="919"/>
      <c r="G62" s="920"/>
    </row>
    <row r="63" spans="1:7">
      <c r="A63" s="919"/>
      <c r="B63" s="919"/>
      <c r="C63" s="919"/>
      <c r="D63" s="919"/>
      <c r="E63" s="919"/>
      <c r="F63" s="919"/>
      <c r="G63" s="920"/>
    </row>
    <row r="64" spans="1:7">
      <c r="A64" s="919"/>
      <c r="B64" s="919"/>
      <c r="C64" s="919"/>
      <c r="D64" s="919"/>
      <c r="E64" s="919"/>
      <c r="F64" s="919"/>
      <c r="G64" s="920"/>
    </row>
    <row r="65" spans="1:7">
      <c r="A65" s="919"/>
      <c r="B65" s="919"/>
      <c r="C65" s="919"/>
      <c r="D65" s="919"/>
      <c r="E65" s="919"/>
      <c r="F65" s="919"/>
      <c r="G65" s="920"/>
    </row>
    <row r="66" spans="1:7">
      <c r="A66" s="919"/>
      <c r="B66" s="919"/>
      <c r="C66" s="919"/>
      <c r="D66" s="919"/>
      <c r="E66" s="919"/>
      <c r="F66" s="919"/>
      <c r="G66" s="920"/>
    </row>
    <row r="67" spans="1:7">
      <c r="A67" s="919"/>
      <c r="B67" s="919"/>
      <c r="C67" s="919"/>
      <c r="D67" s="919"/>
      <c r="E67" s="919"/>
      <c r="F67" s="919"/>
      <c r="G67" s="919"/>
    </row>
    <row r="68" spans="1:7">
      <c r="A68" s="919"/>
      <c r="B68" s="919"/>
      <c r="C68" s="919"/>
      <c r="D68" s="919"/>
      <c r="E68" s="919"/>
      <c r="F68" s="919"/>
      <c r="G68" s="919"/>
    </row>
    <row r="69" spans="1:7">
      <c r="A69" s="919"/>
      <c r="B69" s="919"/>
      <c r="C69" s="919"/>
      <c r="D69" s="919"/>
      <c r="E69" s="919"/>
      <c r="F69" s="919"/>
      <c r="G69" s="919"/>
    </row>
    <row r="70" spans="1:7">
      <c r="A70" s="919"/>
      <c r="B70" s="919"/>
      <c r="C70" s="919"/>
      <c r="D70" s="919"/>
      <c r="E70" s="919"/>
      <c r="F70" s="919"/>
      <c r="G70" s="919"/>
    </row>
    <row r="71" spans="1:7">
      <c r="A71" s="919"/>
      <c r="B71" s="919"/>
      <c r="C71" s="919"/>
      <c r="D71" s="919"/>
      <c r="E71" s="919"/>
      <c r="F71" s="919"/>
      <c r="G71" s="919"/>
    </row>
    <row r="204" spans="3:3">
      <c r="C204" s="911" t="s">
        <v>155</v>
      </c>
    </row>
  </sheetData>
  <mergeCells count="2">
    <mergeCell ref="A51:G51"/>
    <mergeCell ref="A52:F53"/>
  </mergeCells>
  <hyperlinks>
    <hyperlink ref="A1" location="Índice!A1" display="Volver al Índice" xr:uid="{63D2BADC-8674-401C-A235-F886BCCDC047}"/>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004C9-26BE-43CF-98D6-5D95092D4843}">
  <dimension ref="A1:U788"/>
  <sheetViews>
    <sheetView showGridLines="0" zoomScale="70" zoomScaleNormal="70" workbookViewId="0"/>
  </sheetViews>
  <sheetFormatPr baseColWidth="10" defaultColWidth="11.42578125" defaultRowHeight="16.5"/>
  <cols>
    <col min="1" max="1" width="13" style="986" customWidth="1"/>
    <col min="2" max="2" width="16.7109375" style="986" bestFit="1" customWidth="1"/>
    <col min="3" max="3" width="26.140625" style="986" bestFit="1" customWidth="1"/>
    <col min="4" max="4" width="15.7109375" style="986" bestFit="1" customWidth="1"/>
    <col min="5" max="5" width="16" style="986" bestFit="1" customWidth="1"/>
    <col min="6" max="6" width="17.140625" style="986" bestFit="1" customWidth="1"/>
    <col min="7" max="7" width="14" style="986" bestFit="1" customWidth="1"/>
    <col min="8" max="10" width="13.42578125" style="986" bestFit="1" customWidth="1"/>
    <col min="11" max="15" width="14" style="986" bestFit="1" customWidth="1"/>
    <col min="16" max="16" width="15.42578125" style="986" bestFit="1" customWidth="1"/>
    <col min="17" max="17" width="14" style="986" bestFit="1" customWidth="1"/>
    <col min="18" max="18" width="15.42578125" style="986" bestFit="1" customWidth="1"/>
    <col min="19" max="16384" width="11.42578125" style="961"/>
  </cols>
  <sheetData>
    <row r="1" spans="1:21" s="315" customFormat="1" ht="20.25">
      <c r="A1" s="1401" t="s">
        <v>1230</v>
      </c>
      <c r="B1" s="953"/>
      <c r="C1" s="953"/>
      <c r="D1" s="953"/>
      <c r="E1" s="953"/>
      <c r="F1" s="953"/>
      <c r="G1" s="953"/>
      <c r="H1" s="953"/>
      <c r="I1" s="953"/>
      <c r="J1" s="953"/>
      <c r="K1" s="953"/>
      <c r="L1" s="953"/>
      <c r="M1" s="953"/>
      <c r="N1" s="953"/>
      <c r="O1" s="954"/>
      <c r="P1" s="954"/>
      <c r="Q1" s="954"/>
      <c r="R1" s="954"/>
      <c r="T1" s="955"/>
      <c r="U1" s="955"/>
    </row>
    <row r="2" spans="1:21" s="958" customFormat="1" ht="27.75">
      <c r="A2" s="956" t="s">
        <v>938</v>
      </c>
      <c r="B2" s="956"/>
      <c r="C2" s="956"/>
      <c r="D2" s="956"/>
      <c r="E2" s="956"/>
      <c r="F2" s="956"/>
      <c r="G2" s="956"/>
      <c r="H2" s="956"/>
      <c r="I2" s="956"/>
      <c r="J2" s="956"/>
      <c r="K2" s="956"/>
      <c r="L2" s="956"/>
      <c r="M2" s="956"/>
      <c r="N2" s="956"/>
      <c r="O2" s="956"/>
      <c r="P2" s="954"/>
      <c r="Q2" s="957"/>
      <c r="R2" s="954"/>
      <c r="T2" s="955"/>
    </row>
    <row r="3" spans="1:21" s="960" customFormat="1" ht="18.75">
      <c r="A3" s="959">
        <v>45657</v>
      </c>
      <c r="B3" s="959"/>
      <c r="C3" s="959"/>
      <c r="D3" s="959"/>
      <c r="E3" s="959"/>
      <c r="F3" s="959"/>
      <c r="G3" s="959"/>
      <c r="H3" s="959"/>
      <c r="I3" s="959"/>
      <c r="J3" s="959"/>
      <c r="K3" s="959"/>
      <c r="L3" s="959"/>
      <c r="M3" s="959"/>
      <c r="N3" s="959"/>
      <c r="O3" s="959"/>
      <c r="P3" s="959"/>
      <c r="Q3" s="959"/>
      <c r="R3" s="959"/>
      <c r="T3" s="961"/>
    </row>
    <row r="4" spans="1:21" s="962" customFormat="1" ht="17.25">
      <c r="B4" s="963"/>
      <c r="C4" s="963"/>
      <c r="D4" s="963"/>
      <c r="E4" s="963"/>
      <c r="F4" s="963"/>
      <c r="G4" s="963"/>
      <c r="H4" s="964" t="s">
        <v>939</v>
      </c>
      <c r="J4" s="963"/>
      <c r="K4" s="963"/>
      <c r="L4" s="963"/>
      <c r="M4" s="963"/>
      <c r="N4" s="963"/>
      <c r="O4" s="963"/>
      <c r="P4" s="963"/>
      <c r="R4" s="963"/>
      <c r="T4" s="961"/>
    </row>
    <row r="5" spans="1:21" s="315" customFormat="1" ht="10.5" customHeight="1">
      <c r="A5" s="965"/>
      <c r="B5" s="965"/>
      <c r="C5" s="965"/>
      <c r="D5" s="965"/>
      <c r="E5" s="965"/>
      <c r="F5" s="965"/>
      <c r="G5" s="966"/>
      <c r="H5" s="965"/>
      <c r="I5" s="965"/>
      <c r="J5" s="965"/>
      <c r="K5" s="965"/>
      <c r="L5" s="965"/>
      <c r="M5" s="965"/>
      <c r="N5" s="965"/>
      <c r="P5" s="965"/>
      <c r="R5" s="965"/>
    </row>
    <row r="7" spans="1:21" s="315" customFormat="1" ht="21.4" customHeight="1">
      <c r="A7" s="324" t="s">
        <v>940</v>
      </c>
      <c r="B7" s="324" t="s">
        <v>187</v>
      </c>
      <c r="C7" s="324" t="s">
        <v>188</v>
      </c>
      <c r="D7" s="967" t="s">
        <v>145</v>
      </c>
      <c r="E7" s="968"/>
      <c r="F7" s="968"/>
      <c r="G7" s="968" t="s">
        <v>138</v>
      </c>
      <c r="H7" s="968"/>
      <c r="I7" s="968"/>
      <c r="J7" s="968" t="s">
        <v>140</v>
      </c>
      <c r="K7" s="968"/>
      <c r="L7" s="968"/>
      <c r="M7" s="968" t="s">
        <v>142</v>
      </c>
      <c r="N7" s="968"/>
      <c r="O7" s="968"/>
      <c r="P7" s="968" t="s">
        <v>151</v>
      </c>
      <c r="Q7" s="968"/>
      <c r="R7" s="969"/>
    </row>
    <row r="8" spans="1:21" s="315" customFormat="1" ht="15.75" customHeight="1">
      <c r="A8" s="332"/>
      <c r="B8" s="332" t="s">
        <v>188</v>
      </c>
      <c r="C8" s="332" t="s">
        <v>188</v>
      </c>
      <c r="D8" s="970" t="s">
        <v>941</v>
      </c>
      <c r="E8" s="970" t="s">
        <v>942</v>
      </c>
      <c r="F8" s="970" t="s">
        <v>943</v>
      </c>
      <c r="G8" s="970" t="s">
        <v>941</v>
      </c>
      <c r="H8" s="970" t="s">
        <v>942</v>
      </c>
      <c r="I8" s="970" t="s">
        <v>943</v>
      </c>
      <c r="J8" s="970" t="s">
        <v>941</v>
      </c>
      <c r="K8" s="970" t="s">
        <v>942</v>
      </c>
      <c r="L8" s="970" t="s">
        <v>943</v>
      </c>
      <c r="M8" s="970" t="s">
        <v>941</v>
      </c>
      <c r="N8" s="970" t="s">
        <v>942</v>
      </c>
      <c r="O8" s="970" t="s">
        <v>943</v>
      </c>
      <c r="P8" s="970" t="s">
        <v>941</v>
      </c>
      <c r="Q8" s="970" t="s">
        <v>942</v>
      </c>
      <c r="R8" s="971" t="s">
        <v>943</v>
      </c>
    </row>
    <row r="9" spans="1:21">
      <c r="A9" s="336" t="s">
        <v>2</v>
      </c>
      <c r="B9" s="336" t="s">
        <v>193</v>
      </c>
      <c r="C9" s="336" t="s">
        <v>193</v>
      </c>
      <c r="D9" s="972">
        <v>68386.356150000007</v>
      </c>
      <c r="E9" s="973">
        <v>26.58578</v>
      </c>
      <c r="F9" s="973">
        <v>68412.941930000001</v>
      </c>
      <c r="G9" s="973">
        <v>7741.5113200000005</v>
      </c>
      <c r="H9" s="973">
        <v>97.052589999999995</v>
      </c>
      <c r="I9" s="973">
        <v>7838.5639099999999</v>
      </c>
      <c r="J9" s="973">
        <v>29359.474740000001</v>
      </c>
      <c r="K9" s="973">
        <v>3096.7205800000002</v>
      </c>
      <c r="L9" s="973">
        <v>32456.195319999999</v>
      </c>
      <c r="M9" s="973">
        <v>2349.7264799999998</v>
      </c>
      <c r="N9" s="973">
        <v>143.36832000000001</v>
      </c>
      <c r="O9" s="973">
        <v>2493.0947999999999</v>
      </c>
      <c r="P9" s="973">
        <v>39450.71254</v>
      </c>
      <c r="Q9" s="973">
        <v>3337.14149</v>
      </c>
      <c r="R9" s="974">
        <v>42787.854030000002</v>
      </c>
    </row>
    <row r="10" spans="1:21">
      <c r="A10" s="341"/>
      <c r="B10" s="336" t="s">
        <v>194</v>
      </c>
      <c r="C10" s="336" t="s">
        <v>194</v>
      </c>
      <c r="D10" s="972">
        <v>125441.15325</v>
      </c>
      <c r="E10" s="973">
        <v>407.31378000000001</v>
      </c>
      <c r="F10" s="973">
        <v>125848.46703</v>
      </c>
      <c r="G10" s="973">
        <v>49154.340629999999</v>
      </c>
      <c r="H10" s="973">
        <v>1574.2798600000001</v>
      </c>
      <c r="I10" s="973">
        <v>50728.620490000001</v>
      </c>
      <c r="J10" s="973">
        <v>112799.10334</v>
      </c>
      <c r="K10" s="973">
        <v>10099.234369999998</v>
      </c>
      <c r="L10" s="973">
        <v>122898.33771000001</v>
      </c>
      <c r="M10" s="973">
        <v>6293.898720000001</v>
      </c>
      <c r="N10" s="973">
        <v>799.27049</v>
      </c>
      <c r="O10" s="973">
        <v>7093.16921</v>
      </c>
      <c r="P10" s="973">
        <v>168247.34268999999</v>
      </c>
      <c r="Q10" s="973">
        <v>12472.78472</v>
      </c>
      <c r="R10" s="974">
        <v>180720.12740999999</v>
      </c>
    </row>
    <row r="11" spans="1:21">
      <c r="A11" s="341"/>
      <c r="B11" s="336" t="s">
        <v>195</v>
      </c>
      <c r="C11" s="336" t="s">
        <v>196</v>
      </c>
      <c r="D11" s="972">
        <v>213262.66957999999</v>
      </c>
      <c r="E11" s="973">
        <v>283.47143</v>
      </c>
      <c r="F11" s="973">
        <v>213546.14100999999</v>
      </c>
      <c r="G11" s="973">
        <v>22422.517589999999</v>
      </c>
      <c r="H11" s="973">
        <v>2360.6077700000001</v>
      </c>
      <c r="I11" s="973">
        <v>24783.125359999998</v>
      </c>
      <c r="J11" s="973">
        <v>76306.380470000004</v>
      </c>
      <c r="K11" s="973">
        <v>5503.3219100000006</v>
      </c>
      <c r="L11" s="973">
        <v>81809.702380000017</v>
      </c>
      <c r="M11" s="973">
        <v>9489.3535300000003</v>
      </c>
      <c r="N11" s="973">
        <v>1648.5278000000001</v>
      </c>
      <c r="O11" s="973">
        <v>11137.881330000002</v>
      </c>
      <c r="P11" s="973">
        <v>108218.25158999999</v>
      </c>
      <c r="Q11" s="973">
        <v>9512.4574800000009</v>
      </c>
      <c r="R11" s="974">
        <v>117730.70907</v>
      </c>
    </row>
    <row r="12" spans="1:21">
      <c r="A12" s="341"/>
      <c r="B12" s="336" t="s">
        <v>328</v>
      </c>
      <c r="C12" s="336" t="s">
        <v>329</v>
      </c>
      <c r="D12" s="972">
        <v>16593.729810000001</v>
      </c>
      <c r="E12" s="973">
        <v>0</v>
      </c>
      <c r="F12" s="973">
        <v>16593.729810000001</v>
      </c>
      <c r="G12" s="973">
        <v>0</v>
      </c>
      <c r="H12" s="973">
        <v>0</v>
      </c>
      <c r="I12" s="973">
        <v>0</v>
      </c>
      <c r="J12" s="973">
        <v>897.78180000000009</v>
      </c>
      <c r="K12" s="973">
        <v>11.324450000000001</v>
      </c>
      <c r="L12" s="973">
        <v>909.10625000000005</v>
      </c>
      <c r="M12" s="973">
        <v>1083.88382</v>
      </c>
      <c r="N12" s="973">
        <v>0</v>
      </c>
      <c r="O12" s="973">
        <v>1083.88382</v>
      </c>
      <c r="P12" s="973">
        <v>1981.6656200000002</v>
      </c>
      <c r="Q12" s="973">
        <v>11.324450000000001</v>
      </c>
      <c r="R12" s="974">
        <v>1992.9900700000001</v>
      </c>
    </row>
    <row r="13" spans="1:21">
      <c r="A13" s="336" t="s">
        <v>944</v>
      </c>
      <c r="B13" s="975"/>
      <c r="C13" s="975"/>
      <c r="D13" s="972">
        <v>423683.90879000002</v>
      </c>
      <c r="E13" s="973">
        <v>717.37099000000001</v>
      </c>
      <c r="F13" s="973">
        <v>424401.27978000004</v>
      </c>
      <c r="G13" s="973">
        <v>79318.369539999985</v>
      </c>
      <c r="H13" s="973">
        <v>4031.9402200000004</v>
      </c>
      <c r="I13" s="973">
        <v>83350.309760000004</v>
      </c>
      <c r="J13" s="973">
        <v>219362.74035000004</v>
      </c>
      <c r="K13" s="973">
        <v>18710.601309999998</v>
      </c>
      <c r="L13" s="973">
        <v>238073.34166000003</v>
      </c>
      <c r="M13" s="973">
        <v>19216.862550000005</v>
      </c>
      <c r="N13" s="973">
        <v>2591.1666100000002</v>
      </c>
      <c r="O13" s="973">
        <v>21808.029160000006</v>
      </c>
      <c r="P13" s="973">
        <v>317897.97243999998</v>
      </c>
      <c r="Q13" s="973">
        <v>25333.708139999995</v>
      </c>
      <c r="R13" s="974">
        <v>343231.68057999999</v>
      </c>
    </row>
    <row r="14" spans="1:21">
      <c r="A14" s="336" t="s">
        <v>3</v>
      </c>
      <c r="B14" s="336" t="s">
        <v>197</v>
      </c>
      <c r="C14" s="336" t="s">
        <v>197</v>
      </c>
      <c r="D14" s="972">
        <v>60268.801299999999</v>
      </c>
      <c r="E14" s="973">
        <v>1927.7250900000001</v>
      </c>
      <c r="F14" s="973">
        <v>62196.526389999999</v>
      </c>
      <c r="G14" s="973">
        <v>9492.9126099999994</v>
      </c>
      <c r="H14" s="973">
        <v>6792.8774800000001</v>
      </c>
      <c r="I14" s="973">
        <v>16285.79009</v>
      </c>
      <c r="J14" s="973">
        <v>62909.987500000003</v>
      </c>
      <c r="K14" s="973">
        <v>11820.36844</v>
      </c>
      <c r="L14" s="973">
        <v>74730.355939999994</v>
      </c>
      <c r="M14" s="973">
        <v>8347.609480000001</v>
      </c>
      <c r="N14" s="973">
        <v>833.67941000000008</v>
      </c>
      <c r="O14" s="973">
        <v>9181.2888899999998</v>
      </c>
      <c r="P14" s="973">
        <v>80750.509590000001</v>
      </c>
      <c r="Q14" s="973">
        <v>19446.925330000002</v>
      </c>
      <c r="R14" s="974">
        <v>100197.43492</v>
      </c>
    </row>
    <row r="15" spans="1:21">
      <c r="A15" s="341"/>
      <c r="B15" s="336" t="s">
        <v>198</v>
      </c>
      <c r="C15" s="336" t="s">
        <v>198</v>
      </c>
      <c r="D15" s="972">
        <v>1228841.83176</v>
      </c>
      <c r="E15" s="973">
        <v>34005.260879999994</v>
      </c>
      <c r="F15" s="973">
        <v>1262847.0926399999</v>
      </c>
      <c r="G15" s="973">
        <v>183716.58419000002</v>
      </c>
      <c r="H15" s="973">
        <v>27180.096919999996</v>
      </c>
      <c r="I15" s="973">
        <v>210896.68110999995</v>
      </c>
      <c r="J15" s="973">
        <v>716378.66492999997</v>
      </c>
      <c r="K15" s="973">
        <v>101045.90905000002</v>
      </c>
      <c r="L15" s="973">
        <v>817424.57397999999</v>
      </c>
      <c r="M15" s="973">
        <v>228434.77515</v>
      </c>
      <c r="N15" s="973">
        <v>39410.366969999995</v>
      </c>
      <c r="O15" s="973">
        <v>267845.14212000003</v>
      </c>
      <c r="P15" s="973">
        <v>1128530.0242699999</v>
      </c>
      <c r="Q15" s="973">
        <v>167636.37294</v>
      </c>
      <c r="R15" s="974">
        <v>1296166.3972100001</v>
      </c>
    </row>
    <row r="16" spans="1:21">
      <c r="A16" s="341"/>
      <c r="B16" s="336" t="s">
        <v>330</v>
      </c>
      <c r="C16" s="336" t="s">
        <v>330</v>
      </c>
      <c r="D16" s="972">
        <v>16981.894410000001</v>
      </c>
      <c r="E16" s="973">
        <v>0</v>
      </c>
      <c r="F16" s="973">
        <v>16981.894410000001</v>
      </c>
      <c r="G16" s="973">
        <v>0.13763</v>
      </c>
      <c r="H16" s="973">
        <v>0</v>
      </c>
      <c r="I16" s="973">
        <v>0.13763</v>
      </c>
      <c r="J16" s="973">
        <v>3802.44497</v>
      </c>
      <c r="K16" s="973">
        <v>939.62376000000006</v>
      </c>
      <c r="L16" s="973">
        <v>4742.0687300000009</v>
      </c>
      <c r="M16" s="973">
        <v>3029.6470600000002</v>
      </c>
      <c r="N16" s="973">
        <v>182.42979</v>
      </c>
      <c r="O16" s="973">
        <v>3212.0768499999999</v>
      </c>
      <c r="P16" s="973">
        <v>6832.22966</v>
      </c>
      <c r="Q16" s="973">
        <v>1122.0535500000001</v>
      </c>
      <c r="R16" s="974">
        <v>7954.2832099999996</v>
      </c>
    </row>
    <row r="17" spans="1:18">
      <c r="A17" s="341"/>
      <c r="B17" s="336" t="s">
        <v>199</v>
      </c>
      <c r="C17" s="336" t="s">
        <v>200</v>
      </c>
      <c r="D17" s="972">
        <v>64627.956299999998</v>
      </c>
      <c r="E17" s="973">
        <v>425.75721999999996</v>
      </c>
      <c r="F17" s="973">
        <v>65053.713519999998</v>
      </c>
      <c r="G17" s="973">
        <v>8539.9040100000002</v>
      </c>
      <c r="H17" s="973">
        <v>396.60734000000002</v>
      </c>
      <c r="I17" s="973">
        <v>8936.5113499999989</v>
      </c>
      <c r="J17" s="973">
        <v>60982.015319999999</v>
      </c>
      <c r="K17" s="973">
        <v>8308.6434100000006</v>
      </c>
      <c r="L17" s="973">
        <v>69290.65873000001</v>
      </c>
      <c r="M17" s="973">
        <v>10350.18672</v>
      </c>
      <c r="N17" s="973">
        <v>821.29524000000004</v>
      </c>
      <c r="O17" s="973">
        <v>11171.481960000001</v>
      </c>
      <c r="P17" s="973">
        <v>79872.106050000002</v>
      </c>
      <c r="Q17" s="973">
        <v>9526.5459900000005</v>
      </c>
      <c r="R17" s="974">
        <v>89398.652039999986</v>
      </c>
    </row>
    <row r="18" spans="1:18">
      <c r="A18" s="341"/>
      <c r="B18" s="336" t="s">
        <v>201</v>
      </c>
      <c r="C18" s="336" t="s">
        <v>202</v>
      </c>
      <c r="D18" s="972">
        <v>1474687.97395</v>
      </c>
      <c r="E18" s="973">
        <v>138238.46435999998</v>
      </c>
      <c r="F18" s="973">
        <v>1612926.4383099996</v>
      </c>
      <c r="G18" s="973">
        <v>247618.24298999997</v>
      </c>
      <c r="H18" s="973">
        <v>146224.39333999998</v>
      </c>
      <c r="I18" s="973">
        <v>393842.63633000007</v>
      </c>
      <c r="J18" s="973">
        <v>714870.19464999996</v>
      </c>
      <c r="K18" s="973">
        <v>209646.09823999999</v>
      </c>
      <c r="L18" s="973">
        <v>924516.29289000027</v>
      </c>
      <c r="M18" s="973">
        <v>294557.80003999994</v>
      </c>
      <c r="N18" s="973">
        <v>114004.86084000001</v>
      </c>
      <c r="O18" s="973">
        <v>408562.66087999998</v>
      </c>
      <c r="P18" s="973">
        <v>1257046.23768</v>
      </c>
      <c r="Q18" s="973">
        <v>469875.35242000001</v>
      </c>
      <c r="R18" s="974">
        <v>1726921.5900999999</v>
      </c>
    </row>
    <row r="19" spans="1:18">
      <c r="A19" s="341"/>
      <c r="B19" s="341"/>
      <c r="C19" s="976" t="s">
        <v>321</v>
      </c>
      <c r="D19" s="977">
        <v>153575.00262000001</v>
      </c>
      <c r="E19" s="421">
        <v>2802.2768300000002</v>
      </c>
      <c r="F19" s="421">
        <v>156377.27945</v>
      </c>
      <c r="G19" s="421">
        <v>15446.272459999998</v>
      </c>
      <c r="H19" s="421">
        <v>5752.8119400000005</v>
      </c>
      <c r="I19" s="421">
        <v>21199.0844</v>
      </c>
      <c r="J19" s="421">
        <v>67102.137620000009</v>
      </c>
      <c r="K19" s="421">
        <v>15630.98425</v>
      </c>
      <c r="L19" s="421">
        <v>82733.121870000003</v>
      </c>
      <c r="M19" s="421">
        <v>42231.924349999994</v>
      </c>
      <c r="N19" s="421">
        <v>18487.711230000001</v>
      </c>
      <c r="O19" s="421">
        <v>60719.635579999995</v>
      </c>
      <c r="P19" s="421">
        <v>124780.33442999997</v>
      </c>
      <c r="Q19" s="421">
        <v>39871.507420000002</v>
      </c>
      <c r="R19" s="978">
        <v>164651.84185000003</v>
      </c>
    </row>
    <row r="20" spans="1:18">
      <c r="A20" s="341"/>
      <c r="B20" s="341"/>
      <c r="C20" s="976" t="s">
        <v>201</v>
      </c>
      <c r="D20" s="977">
        <v>42187.11823</v>
      </c>
      <c r="E20" s="421">
        <v>0</v>
      </c>
      <c r="F20" s="421">
        <v>42187.11823</v>
      </c>
      <c r="G20" s="421">
        <v>5.2749999999999998E-2</v>
      </c>
      <c r="H20" s="421">
        <v>0</v>
      </c>
      <c r="I20" s="421">
        <v>5.2749999999999998E-2</v>
      </c>
      <c r="J20" s="421">
        <v>4879.9255999999996</v>
      </c>
      <c r="K20" s="421">
        <v>65.324029999999993</v>
      </c>
      <c r="L20" s="421">
        <v>4945.2496300000003</v>
      </c>
      <c r="M20" s="421">
        <v>3363.8652999999999</v>
      </c>
      <c r="N20" s="421">
        <v>0</v>
      </c>
      <c r="O20" s="421">
        <v>3363.8652999999999</v>
      </c>
      <c r="P20" s="421">
        <v>8243.8436499999989</v>
      </c>
      <c r="Q20" s="421">
        <v>65.324029999999993</v>
      </c>
      <c r="R20" s="978">
        <v>8309.1676800000005</v>
      </c>
    </row>
    <row r="21" spans="1:18">
      <c r="A21" s="341"/>
      <c r="B21" s="341"/>
      <c r="C21" s="976" t="s">
        <v>331</v>
      </c>
      <c r="D21" s="977">
        <v>16300.571960000001</v>
      </c>
      <c r="E21" s="421">
        <v>0</v>
      </c>
      <c r="F21" s="421">
        <v>16300.571960000001</v>
      </c>
      <c r="G21" s="421">
        <v>0</v>
      </c>
      <c r="H21" s="421">
        <v>0</v>
      </c>
      <c r="I21" s="421">
        <v>0</v>
      </c>
      <c r="J21" s="421">
        <v>582.97799999999995</v>
      </c>
      <c r="K21" s="421">
        <v>9.9830000000000002E-2</v>
      </c>
      <c r="L21" s="421">
        <v>583.07782999999995</v>
      </c>
      <c r="M21" s="421">
        <v>228.12566000000001</v>
      </c>
      <c r="N21" s="421">
        <v>0</v>
      </c>
      <c r="O21" s="421">
        <v>228.12566000000001</v>
      </c>
      <c r="P21" s="421">
        <v>811.10365999999999</v>
      </c>
      <c r="Q21" s="421">
        <v>9.9830000000000002E-2</v>
      </c>
      <c r="R21" s="978">
        <v>811.20348999999999</v>
      </c>
    </row>
    <row r="22" spans="1:18">
      <c r="A22" s="341"/>
      <c r="B22" s="336" t="s">
        <v>332</v>
      </c>
      <c r="C22" s="336" t="s">
        <v>332</v>
      </c>
      <c r="D22" s="972">
        <v>25449.669320000001</v>
      </c>
      <c r="E22" s="973">
        <v>0</v>
      </c>
      <c r="F22" s="973">
        <v>25449.669320000001</v>
      </c>
      <c r="G22" s="973">
        <v>0</v>
      </c>
      <c r="H22" s="973">
        <v>0</v>
      </c>
      <c r="I22" s="973">
        <v>0</v>
      </c>
      <c r="J22" s="973">
        <v>3078.55375</v>
      </c>
      <c r="K22" s="973">
        <v>322.04644999999999</v>
      </c>
      <c r="L22" s="973">
        <v>3400.6002000000003</v>
      </c>
      <c r="M22" s="973">
        <v>3757.1396</v>
      </c>
      <c r="N22" s="973">
        <v>0</v>
      </c>
      <c r="O22" s="973">
        <v>3757.1396</v>
      </c>
      <c r="P22" s="973">
        <v>6835.6933499999996</v>
      </c>
      <c r="Q22" s="973">
        <v>322.04644999999999</v>
      </c>
      <c r="R22" s="974">
        <v>7157.7397999999994</v>
      </c>
    </row>
    <row r="23" spans="1:18">
      <c r="A23" s="341"/>
      <c r="B23" s="341"/>
      <c r="C23" s="976" t="s">
        <v>333</v>
      </c>
      <c r="D23" s="977">
        <v>7609.5898799999995</v>
      </c>
      <c r="E23" s="421">
        <v>0</v>
      </c>
      <c r="F23" s="421">
        <v>7609.5898799999995</v>
      </c>
      <c r="G23" s="421">
        <v>0</v>
      </c>
      <c r="H23" s="421">
        <v>0</v>
      </c>
      <c r="I23" s="421">
        <v>0</v>
      </c>
      <c r="J23" s="421">
        <v>280.04642999999999</v>
      </c>
      <c r="K23" s="421">
        <v>1.0377400000000001</v>
      </c>
      <c r="L23" s="421">
        <v>281.08416999999997</v>
      </c>
      <c r="M23" s="421">
        <v>267.86709999999999</v>
      </c>
      <c r="N23" s="421">
        <v>0</v>
      </c>
      <c r="O23" s="421">
        <v>267.86709999999999</v>
      </c>
      <c r="P23" s="421">
        <v>547.91353000000004</v>
      </c>
      <c r="Q23" s="421">
        <v>1.0377400000000001</v>
      </c>
      <c r="R23" s="978">
        <v>548.95127000000002</v>
      </c>
    </row>
    <row r="24" spans="1:18">
      <c r="A24" s="341"/>
      <c r="B24" s="336" t="s">
        <v>334</v>
      </c>
      <c r="C24" s="336" t="s">
        <v>334</v>
      </c>
      <c r="D24" s="972">
        <v>49245.538059999999</v>
      </c>
      <c r="E24" s="973">
        <v>0</v>
      </c>
      <c r="F24" s="973">
        <v>49245.538059999999</v>
      </c>
      <c r="G24" s="973">
        <v>0</v>
      </c>
      <c r="H24" s="973">
        <v>0</v>
      </c>
      <c r="I24" s="973">
        <v>0</v>
      </c>
      <c r="J24" s="973">
        <v>4783.2663600000005</v>
      </c>
      <c r="K24" s="973">
        <v>106.21683</v>
      </c>
      <c r="L24" s="973">
        <v>4889.4831900000008</v>
      </c>
      <c r="M24" s="973">
        <v>9416.3022899999996</v>
      </c>
      <c r="N24" s="973">
        <v>300.88923</v>
      </c>
      <c r="O24" s="973">
        <v>9717.1915200000003</v>
      </c>
      <c r="P24" s="973">
        <v>14199.568649999999</v>
      </c>
      <c r="Q24" s="973">
        <v>407.10606000000001</v>
      </c>
      <c r="R24" s="974">
        <v>14606.674710000001</v>
      </c>
    </row>
    <row r="25" spans="1:18">
      <c r="A25" s="341"/>
      <c r="B25" s="336" t="s">
        <v>335</v>
      </c>
      <c r="C25" s="336" t="s">
        <v>335</v>
      </c>
      <c r="D25" s="972">
        <v>33830.739479999997</v>
      </c>
      <c r="E25" s="973">
        <v>0</v>
      </c>
      <c r="F25" s="973">
        <v>33830.739479999997</v>
      </c>
      <c r="G25" s="973">
        <v>0</v>
      </c>
      <c r="H25" s="973">
        <v>0</v>
      </c>
      <c r="I25" s="973">
        <v>0</v>
      </c>
      <c r="J25" s="973">
        <v>3206.5874199999998</v>
      </c>
      <c r="K25" s="973">
        <v>111.04939999999999</v>
      </c>
      <c r="L25" s="973">
        <v>3317.6368199999997</v>
      </c>
      <c r="M25" s="973">
        <v>4933.3110700000007</v>
      </c>
      <c r="N25" s="973">
        <v>0</v>
      </c>
      <c r="O25" s="973">
        <v>4933.3110700000007</v>
      </c>
      <c r="P25" s="973">
        <v>8139.8984900000005</v>
      </c>
      <c r="Q25" s="973">
        <v>111.04939999999999</v>
      </c>
      <c r="R25" s="974">
        <v>8250.9478899999995</v>
      </c>
    </row>
    <row r="26" spans="1:18">
      <c r="A26" s="341"/>
      <c r="B26" s="336" t="s">
        <v>336</v>
      </c>
      <c r="C26" s="336" t="s">
        <v>336</v>
      </c>
      <c r="D26" s="972">
        <v>13796.63372</v>
      </c>
      <c r="E26" s="973">
        <v>0</v>
      </c>
      <c r="F26" s="973">
        <v>13796.63372</v>
      </c>
      <c r="G26" s="973">
        <v>0</v>
      </c>
      <c r="H26" s="973">
        <v>0</v>
      </c>
      <c r="I26" s="973">
        <v>0</v>
      </c>
      <c r="J26" s="973">
        <v>390.70186999999999</v>
      </c>
      <c r="K26" s="973">
        <v>2.8300000000000001E-3</v>
      </c>
      <c r="L26" s="973">
        <v>390.7047</v>
      </c>
      <c r="M26" s="973">
        <v>2388.92967</v>
      </c>
      <c r="N26" s="973">
        <v>0</v>
      </c>
      <c r="O26" s="973">
        <v>2388.92967</v>
      </c>
      <c r="P26" s="973">
        <v>2779.6315399999999</v>
      </c>
      <c r="Q26" s="973">
        <v>2.8300000000000001E-3</v>
      </c>
      <c r="R26" s="974">
        <v>2779.6343700000002</v>
      </c>
    </row>
    <row r="27" spans="1:18">
      <c r="A27" s="341"/>
      <c r="B27" s="336" t="s">
        <v>337</v>
      </c>
      <c r="C27" s="336" t="s">
        <v>337</v>
      </c>
      <c r="D27" s="972">
        <v>17928.172180000001</v>
      </c>
      <c r="E27" s="973">
        <v>0</v>
      </c>
      <c r="F27" s="973">
        <v>17928.172180000001</v>
      </c>
      <c r="G27" s="973">
        <v>29.206859999999999</v>
      </c>
      <c r="H27" s="973">
        <v>0</v>
      </c>
      <c r="I27" s="973">
        <v>29.206859999999999</v>
      </c>
      <c r="J27" s="973">
        <v>1405.3978300000001</v>
      </c>
      <c r="K27" s="973">
        <v>2.8538800000000002</v>
      </c>
      <c r="L27" s="973">
        <v>1408.25171</v>
      </c>
      <c r="M27" s="973">
        <v>3132.3617899999999</v>
      </c>
      <c r="N27" s="973">
        <v>6.7751999999999999</v>
      </c>
      <c r="O27" s="973">
        <v>3139.1369900000004</v>
      </c>
      <c r="P27" s="973">
        <v>4566.96648</v>
      </c>
      <c r="Q27" s="973">
        <v>9.6290800000000001</v>
      </c>
      <c r="R27" s="974">
        <v>4576.5955599999998</v>
      </c>
    </row>
    <row r="28" spans="1:18">
      <c r="A28" s="341"/>
      <c r="B28" s="336" t="s">
        <v>338</v>
      </c>
      <c r="C28" s="336" t="s">
        <v>339</v>
      </c>
      <c r="D28" s="972">
        <v>5426.89887</v>
      </c>
      <c r="E28" s="973">
        <v>0</v>
      </c>
      <c r="F28" s="973">
        <v>5426.89887</v>
      </c>
      <c r="G28" s="973">
        <v>0</v>
      </c>
      <c r="H28" s="973">
        <v>0</v>
      </c>
      <c r="I28" s="973">
        <v>0</v>
      </c>
      <c r="J28" s="973">
        <v>65.946039999999996</v>
      </c>
      <c r="K28" s="973">
        <v>0</v>
      </c>
      <c r="L28" s="973">
        <v>65.946039999999996</v>
      </c>
      <c r="M28" s="973">
        <v>115.9212</v>
      </c>
      <c r="N28" s="973">
        <v>0</v>
      </c>
      <c r="O28" s="973">
        <v>115.9212</v>
      </c>
      <c r="P28" s="973">
        <v>181.86723999999998</v>
      </c>
      <c r="Q28" s="973">
        <v>0</v>
      </c>
      <c r="R28" s="974">
        <v>181.86723999999998</v>
      </c>
    </row>
    <row r="29" spans="1:18">
      <c r="A29" s="341"/>
      <c r="B29" s="336" t="s">
        <v>340</v>
      </c>
      <c r="C29" s="336" t="s">
        <v>340</v>
      </c>
      <c r="D29" s="972">
        <v>3516.2276499999998</v>
      </c>
      <c r="E29" s="973">
        <v>0</v>
      </c>
      <c r="F29" s="973">
        <v>3516.2276499999998</v>
      </c>
      <c r="G29" s="973">
        <v>0</v>
      </c>
      <c r="H29" s="973">
        <v>0</v>
      </c>
      <c r="I29" s="973">
        <v>0</v>
      </c>
      <c r="J29" s="973">
        <v>10.68979</v>
      </c>
      <c r="K29" s="973">
        <v>2.8230000000000002E-2</v>
      </c>
      <c r="L29" s="973">
        <v>10.718020000000001</v>
      </c>
      <c r="M29" s="973">
        <v>2.1149999999999999E-2</v>
      </c>
      <c r="N29" s="973">
        <v>0</v>
      </c>
      <c r="O29" s="973">
        <v>2.1149999999999999E-2</v>
      </c>
      <c r="P29" s="973">
        <v>10.710940000000001</v>
      </c>
      <c r="Q29" s="973">
        <v>2.8230000000000002E-2</v>
      </c>
      <c r="R29" s="974">
        <v>10.73917</v>
      </c>
    </row>
    <row r="30" spans="1:18">
      <c r="A30" s="336" t="s">
        <v>945</v>
      </c>
      <c r="B30" s="975"/>
      <c r="C30" s="975"/>
      <c r="D30" s="972">
        <v>3214274.6196900001</v>
      </c>
      <c r="E30" s="973">
        <v>177399.48438000001</v>
      </c>
      <c r="F30" s="973">
        <v>3391674.1040699994</v>
      </c>
      <c r="G30" s="973">
        <v>464843.31349999993</v>
      </c>
      <c r="H30" s="973">
        <v>186346.78701999999</v>
      </c>
      <c r="I30" s="973">
        <v>651190.10051999998</v>
      </c>
      <c r="J30" s="973">
        <v>1644729.5380799994</v>
      </c>
      <c r="K30" s="973">
        <v>348000.28636999987</v>
      </c>
      <c r="L30" s="973">
        <v>1992729.8244500004</v>
      </c>
      <c r="M30" s="973">
        <v>614555.78762999992</v>
      </c>
      <c r="N30" s="973">
        <v>174048.00790999996</v>
      </c>
      <c r="O30" s="973">
        <v>788603.79554000008</v>
      </c>
      <c r="P30" s="973">
        <v>2724128.6392099997</v>
      </c>
      <c r="Q30" s="973">
        <v>708395.08130000008</v>
      </c>
      <c r="R30" s="974">
        <v>3432523.7205099994</v>
      </c>
    </row>
    <row r="31" spans="1:18">
      <c r="A31" s="336" t="s">
        <v>203</v>
      </c>
      <c r="B31" s="336" t="s">
        <v>204</v>
      </c>
      <c r="C31" s="336" t="s">
        <v>204</v>
      </c>
      <c r="D31" s="972">
        <v>325655.24395999999</v>
      </c>
      <c r="E31" s="973">
        <v>582.9249699999998</v>
      </c>
      <c r="F31" s="973">
        <v>326238.16893000004</v>
      </c>
      <c r="G31" s="973">
        <v>67726.250819999987</v>
      </c>
      <c r="H31" s="973">
        <v>33719.0936</v>
      </c>
      <c r="I31" s="973">
        <v>101445.34442000001</v>
      </c>
      <c r="J31" s="973">
        <v>226753.10678000003</v>
      </c>
      <c r="K31" s="973">
        <v>57381.401890000001</v>
      </c>
      <c r="L31" s="973">
        <v>284134.50867000001</v>
      </c>
      <c r="M31" s="973">
        <v>44726.554069999998</v>
      </c>
      <c r="N31" s="973">
        <v>5942.9620600000007</v>
      </c>
      <c r="O31" s="973">
        <v>50669.516129999996</v>
      </c>
      <c r="P31" s="973">
        <v>339205.91167</v>
      </c>
      <c r="Q31" s="973">
        <v>97043.457549999992</v>
      </c>
      <c r="R31" s="974">
        <v>436249.36922000011</v>
      </c>
    </row>
    <row r="32" spans="1:18">
      <c r="A32" s="341"/>
      <c r="B32" s="341"/>
      <c r="C32" s="976" t="s">
        <v>341</v>
      </c>
      <c r="D32" s="977">
        <v>2696.9590499999999</v>
      </c>
      <c r="E32" s="421">
        <v>0</v>
      </c>
      <c r="F32" s="421">
        <v>2696.9590499999999</v>
      </c>
      <c r="G32" s="421">
        <v>0</v>
      </c>
      <c r="H32" s="421">
        <v>0</v>
      </c>
      <c r="I32" s="421">
        <v>0</v>
      </c>
      <c r="J32" s="421">
        <v>24.088189999999997</v>
      </c>
      <c r="K32" s="421">
        <v>0</v>
      </c>
      <c r="L32" s="421">
        <v>24.088189999999997</v>
      </c>
      <c r="M32" s="421">
        <v>38.54851</v>
      </c>
      <c r="N32" s="421">
        <v>0</v>
      </c>
      <c r="O32" s="421">
        <v>38.54851</v>
      </c>
      <c r="P32" s="421">
        <v>62.636699999999998</v>
      </c>
      <c r="Q32" s="421">
        <v>0</v>
      </c>
      <c r="R32" s="978">
        <v>62.636699999999998</v>
      </c>
    </row>
    <row r="33" spans="1:18">
      <c r="A33" s="341"/>
      <c r="B33" s="336" t="s">
        <v>205</v>
      </c>
      <c r="C33" s="336" t="s">
        <v>205</v>
      </c>
      <c r="D33" s="972">
        <v>205753.51128999999</v>
      </c>
      <c r="E33" s="973">
        <v>1099.53577</v>
      </c>
      <c r="F33" s="973">
        <v>206853.04706000001</v>
      </c>
      <c r="G33" s="973">
        <v>42800.085189999998</v>
      </c>
      <c r="H33" s="973">
        <v>2057.9299500000002</v>
      </c>
      <c r="I33" s="973">
        <v>44858.015140000003</v>
      </c>
      <c r="J33" s="973">
        <v>167131.36061999999</v>
      </c>
      <c r="K33" s="973">
        <v>20962.405709999999</v>
      </c>
      <c r="L33" s="973">
        <v>188093.76633000001</v>
      </c>
      <c r="M33" s="973">
        <v>27589.12818</v>
      </c>
      <c r="N33" s="973">
        <v>2797.92445</v>
      </c>
      <c r="O33" s="973">
        <v>30387.052629999998</v>
      </c>
      <c r="P33" s="973">
        <v>237520.57398999998</v>
      </c>
      <c r="Q33" s="973">
        <v>25818.260109999999</v>
      </c>
      <c r="R33" s="974">
        <v>263338.83410000004</v>
      </c>
    </row>
    <row r="34" spans="1:18">
      <c r="A34" s="341"/>
      <c r="B34" s="341"/>
      <c r="C34" s="976" t="s">
        <v>342</v>
      </c>
      <c r="D34" s="977">
        <v>1034.5571199999999</v>
      </c>
      <c r="E34" s="421">
        <v>0</v>
      </c>
      <c r="F34" s="421">
        <v>1034.5571199999999</v>
      </c>
      <c r="G34" s="421">
        <v>0</v>
      </c>
      <c r="H34" s="421">
        <v>0</v>
      </c>
      <c r="I34" s="421">
        <v>0</v>
      </c>
      <c r="J34" s="421">
        <v>13.00915</v>
      </c>
      <c r="K34" s="421">
        <v>0</v>
      </c>
      <c r="L34" s="421">
        <v>13.00915</v>
      </c>
      <c r="M34" s="421">
        <v>18.39639</v>
      </c>
      <c r="N34" s="421">
        <v>0</v>
      </c>
      <c r="O34" s="421">
        <v>18.39639</v>
      </c>
      <c r="P34" s="421">
        <v>31.405540000000002</v>
      </c>
      <c r="Q34" s="421">
        <v>0</v>
      </c>
      <c r="R34" s="978">
        <v>31.405540000000002</v>
      </c>
    </row>
    <row r="35" spans="1:18">
      <c r="A35" s="341"/>
      <c r="B35" s="336" t="s">
        <v>322</v>
      </c>
      <c r="C35" s="336" t="s">
        <v>323</v>
      </c>
      <c r="D35" s="972">
        <v>37478.26182</v>
      </c>
      <c r="E35" s="973">
        <v>580.68303000000003</v>
      </c>
      <c r="F35" s="973">
        <v>38058.94485</v>
      </c>
      <c r="G35" s="973">
        <v>24127.874299999996</v>
      </c>
      <c r="H35" s="973">
        <v>31801.171839999999</v>
      </c>
      <c r="I35" s="973">
        <v>55929.046139999999</v>
      </c>
      <c r="J35" s="973">
        <v>123579.42727</v>
      </c>
      <c r="K35" s="973">
        <v>21241.834350000001</v>
      </c>
      <c r="L35" s="973">
        <v>144821.26162</v>
      </c>
      <c r="M35" s="973">
        <v>137941.93562999999</v>
      </c>
      <c r="N35" s="973">
        <v>1698.1623599999998</v>
      </c>
      <c r="O35" s="973">
        <v>139640.09799000001</v>
      </c>
      <c r="P35" s="973">
        <v>285649.23719999997</v>
      </c>
      <c r="Q35" s="973">
        <v>54741.168549999995</v>
      </c>
      <c r="R35" s="974">
        <v>340390.40574999998</v>
      </c>
    </row>
    <row r="36" spans="1:18">
      <c r="A36" s="336" t="s">
        <v>946</v>
      </c>
      <c r="B36" s="975"/>
      <c r="C36" s="975"/>
      <c r="D36" s="972">
        <v>572618.53324000002</v>
      </c>
      <c r="E36" s="973">
        <v>2263.1437699999997</v>
      </c>
      <c r="F36" s="973">
        <v>574881.6770100001</v>
      </c>
      <c r="G36" s="973">
        <v>134654.21030999999</v>
      </c>
      <c r="H36" s="973">
        <v>67578.195389999993</v>
      </c>
      <c r="I36" s="973">
        <v>202232.40569999997</v>
      </c>
      <c r="J36" s="973">
        <v>517500.99200999999</v>
      </c>
      <c r="K36" s="973">
        <v>99585.64194999999</v>
      </c>
      <c r="L36" s="973">
        <v>617086.63396000001</v>
      </c>
      <c r="M36" s="973">
        <v>210314.56277999998</v>
      </c>
      <c r="N36" s="973">
        <v>10439.048870000001</v>
      </c>
      <c r="O36" s="973">
        <v>220753.61165000001</v>
      </c>
      <c r="P36" s="973">
        <v>862469.76509999996</v>
      </c>
      <c r="Q36" s="973">
        <v>177602.88620999997</v>
      </c>
      <c r="R36" s="974">
        <v>1040072.6513100001</v>
      </c>
    </row>
    <row r="37" spans="1:18">
      <c r="A37" s="336" t="s">
        <v>5</v>
      </c>
      <c r="B37" s="336" t="s">
        <v>5</v>
      </c>
      <c r="C37" s="336" t="s">
        <v>5</v>
      </c>
      <c r="D37" s="972">
        <v>4579806.33256</v>
      </c>
      <c r="E37" s="973">
        <v>1088001.8232700001</v>
      </c>
      <c r="F37" s="973">
        <v>5667808.1558300005</v>
      </c>
      <c r="G37" s="973">
        <v>1451128.8681000001</v>
      </c>
      <c r="H37" s="973">
        <v>651125.58344000019</v>
      </c>
      <c r="I37" s="973">
        <v>2102254.4515399993</v>
      </c>
      <c r="J37" s="973">
        <v>2116587.8729200005</v>
      </c>
      <c r="K37" s="973">
        <v>1068022.3112899999</v>
      </c>
      <c r="L37" s="973">
        <v>3184610.1842100006</v>
      </c>
      <c r="M37" s="973">
        <v>452818.75906999985</v>
      </c>
      <c r="N37" s="973">
        <v>320200.76572999998</v>
      </c>
      <c r="O37" s="973">
        <v>773019.5247999999</v>
      </c>
      <c r="P37" s="973">
        <v>4020535.5000900007</v>
      </c>
      <c r="Q37" s="973">
        <v>2039348.6604600004</v>
      </c>
      <c r="R37" s="974">
        <v>6059884.1605500001</v>
      </c>
    </row>
    <row r="38" spans="1:18">
      <c r="A38" s="341"/>
      <c r="B38" s="341"/>
      <c r="C38" s="976" t="s">
        <v>206</v>
      </c>
      <c r="D38" s="977">
        <v>634072.39151999995</v>
      </c>
      <c r="E38" s="421">
        <v>82598.11937</v>
      </c>
      <c r="F38" s="421">
        <v>716670.51089000003</v>
      </c>
      <c r="G38" s="421">
        <v>135888.15809000001</v>
      </c>
      <c r="H38" s="421">
        <v>69340.796709999995</v>
      </c>
      <c r="I38" s="421">
        <v>205228.95479999998</v>
      </c>
      <c r="J38" s="421">
        <v>485518.34765999997</v>
      </c>
      <c r="K38" s="421">
        <v>312111.17733999999</v>
      </c>
      <c r="L38" s="421">
        <v>797629.52500000002</v>
      </c>
      <c r="M38" s="421">
        <v>242630.18915000002</v>
      </c>
      <c r="N38" s="421">
        <v>124544.36654999999</v>
      </c>
      <c r="O38" s="421">
        <v>367174.55569999997</v>
      </c>
      <c r="P38" s="421">
        <v>864036.6949</v>
      </c>
      <c r="Q38" s="421">
        <v>505996.34059999994</v>
      </c>
      <c r="R38" s="978">
        <v>1370033.0355</v>
      </c>
    </row>
    <row r="39" spans="1:18">
      <c r="A39" s="341"/>
      <c r="B39" s="341"/>
      <c r="C39" s="976" t="s">
        <v>207</v>
      </c>
      <c r="D39" s="977">
        <v>340832.80656</v>
      </c>
      <c r="E39" s="421">
        <v>6615.0166399999998</v>
      </c>
      <c r="F39" s="421">
        <v>347447.82319999998</v>
      </c>
      <c r="G39" s="421">
        <v>40122.35097</v>
      </c>
      <c r="H39" s="421">
        <v>25591.790499999999</v>
      </c>
      <c r="I39" s="421">
        <v>65714.141470000002</v>
      </c>
      <c r="J39" s="421">
        <v>170424.76282999999</v>
      </c>
      <c r="K39" s="421">
        <v>65248.358510000013</v>
      </c>
      <c r="L39" s="421">
        <v>235673.12134000001</v>
      </c>
      <c r="M39" s="421">
        <v>57039.981199999995</v>
      </c>
      <c r="N39" s="421">
        <v>16624.170630000001</v>
      </c>
      <c r="O39" s="421">
        <v>73664.151830000003</v>
      </c>
      <c r="P39" s="421">
        <v>267587.09500000003</v>
      </c>
      <c r="Q39" s="421">
        <v>107464.31963999999</v>
      </c>
      <c r="R39" s="978">
        <v>375051.41463999992</v>
      </c>
    </row>
    <row r="40" spans="1:18">
      <c r="A40" s="341"/>
      <c r="B40" s="341"/>
      <c r="C40" s="976" t="s">
        <v>208</v>
      </c>
      <c r="D40" s="977">
        <v>301213.65267000004</v>
      </c>
      <c r="E40" s="421">
        <v>4883.1055099999994</v>
      </c>
      <c r="F40" s="421">
        <v>306096.75818</v>
      </c>
      <c r="G40" s="421">
        <v>28211.344719999997</v>
      </c>
      <c r="H40" s="421">
        <v>10731.250040000001</v>
      </c>
      <c r="I40" s="421">
        <v>38942.59476</v>
      </c>
      <c r="J40" s="421">
        <v>248190.47706000003</v>
      </c>
      <c r="K40" s="421">
        <v>75450.298180000013</v>
      </c>
      <c r="L40" s="421">
        <v>323640.77523999999</v>
      </c>
      <c r="M40" s="421">
        <v>91202.673699999999</v>
      </c>
      <c r="N40" s="421">
        <v>29866.258890000001</v>
      </c>
      <c r="O40" s="421">
        <v>121068.93258999998</v>
      </c>
      <c r="P40" s="421">
        <v>367604.4954800001</v>
      </c>
      <c r="Q40" s="421">
        <v>116047.80710999998</v>
      </c>
      <c r="R40" s="978">
        <v>483652.30258999998</v>
      </c>
    </row>
    <row r="41" spans="1:18">
      <c r="A41" s="341"/>
      <c r="B41" s="341"/>
      <c r="C41" s="976" t="s">
        <v>343</v>
      </c>
      <c r="D41" s="977">
        <v>77535.514290000006</v>
      </c>
      <c r="E41" s="421">
        <v>0</v>
      </c>
      <c r="F41" s="421">
        <v>77535.514290000006</v>
      </c>
      <c r="G41" s="421">
        <v>0</v>
      </c>
      <c r="H41" s="421">
        <v>0</v>
      </c>
      <c r="I41" s="421">
        <v>0</v>
      </c>
      <c r="J41" s="421">
        <v>2408.6177900000002</v>
      </c>
      <c r="K41" s="421">
        <v>45.611789999999999</v>
      </c>
      <c r="L41" s="421">
        <v>2454.2295800000002</v>
      </c>
      <c r="M41" s="421">
        <v>2495.5715599999999</v>
      </c>
      <c r="N41" s="421">
        <v>45.325489999999995</v>
      </c>
      <c r="O41" s="421">
        <v>2540.89705</v>
      </c>
      <c r="P41" s="421">
        <v>4904.1893499999996</v>
      </c>
      <c r="Q41" s="421">
        <v>90.937280000000001</v>
      </c>
      <c r="R41" s="978">
        <v>4995.1266299999997</v>
      </c>
    </row>
    <row r="42" spans="1:18">
      <c r="A42" s="341"/>
      <c r="B42" s="341"/>
      <c r="C42" s="976" t="s">
        <v>60</v>
      </c>
      <c r="D42" s="977">
        <v>267825.87347000005</v>
      </c>
      <c r="E42" s="421">
        <v>5014.8966299999993</v>
      </c>
      <c r="F42" s="421">
        <v>272840.77010000002</v>
      </c>
      <c r="G42" s="421">
        <v>50426.13021000001</v>
      </c>
      <c r="H42" s="421">
        <v>32238.067500000001</v>
      </c>
      <c r="I42" s="421">
        <v>82664.197709999993</v>
      </c>
      <c r="J42" s="421">
        <v>218433.74286000003</v>
      </c>
      <c r="K42" s="421">
        <v>58591.73032000001</v>
      </c>
      <c r="L42" s="421">
        <v>277025.47318000003</v>
      </c>
      <c r="M42" s="421">
        <v>37894.11634</v>
      </c>
      <c r="N42" s="421">
        <v>16562.766240000001</v>
      </c>
      <c r="O42" s="421">
        <v>54456.882579999998</v>
      </c>
      <c r="P42" s="421">
        <v>306753.98941000004</v>
      </c>
      <c r="Q42" s="421">
        <v>107392.56406</v>
      </c>
      <c r="R42" s="978">
        <v>414146.55347000004</v>
      </c>
    </row>
    <row r="43" spans="1:18">
      <c r="A43" s="341"/>
      <c r="B43" s="341"/>
      <c r="C43" s="976" t="s">
        <v>209</v>
      </c>
      <c r="D43" s="977">
        <v>417898.93776</v>
      </c>
      <c r="E43" s="421">
        <v>9271.8946799999994</v>
      </c>
      <c r="F43" s="421">
        <v>427170.83243999991</v>
      </c>
      <c r="G43" s="421">
        <v>27435.526850000002</v>
      </c>
      <c r="H43" s="421">
        <v>18471.258999999995</v>
      </c>
      <c r="I43" s="421">
        <v>45906.78585</v>
      </c>
      <c r="J43" s="421">
        <v>261002.9221</v>
      </c>
      <c r="K43" s="421">
        <v>118785.27256</v>
      </c>
      <c r="L43" s="421">
        <v>379788.19466000004</v>
      </c>
      <c r="M43" s="421">
        <v>129439.90978</v>
      </c>
      <c r="N43" s="421">
        <v>60550.59218</v>
      </c>
      <c r="O43" s="421">
        <v>189990.50195999999</v>
      </c>
      <c r="P43" s="421">
        <v>417878.35872999998</v>
      </c>
      <c r="Q43" s="421">
        <v>197807.12373999998</v>
      </c>
      <c r="R43" s="978">
        <v>615685.48247000005</v>
      </c>
    </row>
    <row r="44" spans="1:18">
      <c r="A44" s="341"/>
      <c r="B44" s="341"/>
      <c r="C44" s="976" t="s">
        <v>210</v>
      </c>
      <c r="D44" s="977">
        <v>48352.878969999998</v>
      </c>
      <c r="E44" s="421">
        <v>0.25208000000000003</v>
      </c>
      <c r="F44" s="421">
        <v>48353.131049999996</v>
      </c>
      <c r="G44" s="421">
        <v>5851.76566</v>
      </c>
      <c r="H44" s="421">
        <v>2034.96831</v>
      </c>
      <c r="I44" s="421">
        <v>7886.7339699999993</v>
      </c>
      <c r="J44" s="421">
        <v>39356.524740000001</v>
      </c>
      <c r="K44" s="421">
        <v>15342.303520000001</v>
      </c>
      <c r="L44" s="421">
        <v>54698.828259999995</v>
      </c>
      <c r="M44" s="421">
        <v>5479.2612100000006</v>
      </c>
      <c r="N44" s="421">
        <v>1144.2817100000002</v>
      </c>
      <c r="O44" s="421">
        <v>6623.5429199999999</v>
      </c>
      <c r="P44" s="421">
        <v>50687.551610000002</v>
      </c>
      <c r="Q44" s="421">
        <v>18521.553540000001</v>
      </c>
      <c r="R44" s="978">
        <v>69209.105150000003</v>
      </c>
    </row>
    <row r="45" spans="1:18">
      <c r="A45" s="341"/>
      <c r="B45" s="341"/>
      <c r="C45" s="976" t="s">
        <v>344</v>
      </c>
      <c r="D45" s="977">
        <v>31242.095519999999</v>
      </c>
      <c r="E45" s="421">
        <v>0</v>
      </c>
      <c r="F45" s="421">
        <v>31242.095519999999</v>
      </c>
      <c r="G45" s="421">
        <v>0</v>
      </c>
      <c r="H45" s="421">
        <v>0</v>
      </c>
      <c r="I45" s="421">
        <v>0</v>
      </c>
      <c r="J45" s="421">
        <v>1436.3435300000001</v>
      </c>
      <c r="K45" s="421">
        <v>109.98218</v>
      </c>
      <c r="L45" s="421">
        <v>1546.3257100000001</v>
      </c>
      <c r="M45" s="421">
        <v>589.22189000000003</v>
      </c>
      <c r="N45" s="421">
        <v>60.269169999999995</v>
      </c>
      <c r="O45" s="421">
        <v>649.49106000000006</v>
      </c>
      <c r="P45" s="421">
        <v>2025.5654199999999</v>
      </c>
      <c r="Q45" s="421">
        <v>170.25134999999997</v>
      </c>
      <c r="R45" s="978">
        <v>2195.8167699999999</v>
      </c>
    </row>
    <row r="46" spans="1:18">
      <c r="A46" s="341"/>
      <c r="B46" s="341"/>
      <c r="C46" s="976" t="s">
        <v>345</v>
      </c>
      <c r="D46" s="977">
        <v>21103.234219999998</v>
      </c>
      <c r="E46" s="421">
        <v>0</v>
      </c>
      <c r="F46" s="421">
        <v>21103.234219999998</v>
      </c>
      <c r="G46" s="421">
        <v>0</v>
      </c>
      <c r="H46" s="421">
        <v>0</v>
      </c>
      <c r="I46" s="421">
        <v>0</v>
      </c>
      <c r="J46" s="421">
        <v>1487.3047300000001</v>
      </c>
      <c r="K46" s="421">
        <v>51.947240000000001</v>
      </c>
      <c r="L46" s="421">
        <v>1539.25197</v>
      </c>
      <c r="M46" s="421">
        <v>1607.8228300000001</v>
      </c>
      <c r="N46" s="421">
        <v>0</v>
      </c>
      <c r="O46" s="421">
        <v>1607.8228300000001</v>
      </c>
      <c r="P46" s="421">
        <v>3095.1275599999999</v>
      </c>
      <c r="Q46" s="421">
        <v>51.947240000000001</v>
      </c>
      <c r="R46" s="978">
        <v>3147.0747999999999</v>
      </c>
    </row>
    <row r="47" spans="1:18">
      <c r="A47" s="341"/>
      <c r="B47" s="341"/>
      <c r="C47" s="976" t="s">
        <v>211</v>
      </c>
      <c r="D47" s="977">
        <v>106817.0426</v>
      </c>
      <c r="E47" s="421">
        <v>1729.61193</v>
      </c>
      <c r="F47" s="421">
        <v>108546.65453</v>
      </c>
      <c r="G47" s="421">
        <v>7009.2796799999996</v>
      </c>
      <c r="H47" s="421">
        <v>5198.29846</v>
      </c>
      <c r="I47" s="421">
        <v>12207.578140000001</v>
      </c>
      <c r="J47" s="421">
        <v>67316.791350000014</v>
      </c>
      <c r="K47" s="421">
        <v>22446.34735</v>
      </c>
      <c r="L47" s="421">
        <v>89763.138699999996</v>
      </c>
      <c r="M47" s="421">
        <v>15192.121620000002</v>
      </c>
      <c r="N47" s="421">
        <v>4495.5682100000004</v>
      </c>
      <c r="O47" s="421">
        <v>19687.689829999999</v>
      </c>
      <c r="P47" s="421">
        <v>89518.192650000012</v>
      </c>
      <c r="Q47" s="421">
        <v>32140.214020000003</v>
      </c>
      <c r="R47" s="978">
        <v>121658.40667</v>
      </c>
    </row>
    <row r="48" spans="1:18">
      <c r="A48" s="341"/>
      <c r="B48" s="341"/>
      <c r="C48" s="976" t="s">
        <v>212</v>
      </c>
      <c r="D48" s="977">
        <v>459519.32909999997</v>
      </c>
      <c r="E48" s="421">
        <v>26019.28111</v>
      </c>
      <c r="F48" s="421">
        <v>485538.61020999996</v>
      </c>
      <c r="G48" s="421">
        <v>56533.439400000003</v>
      </c>
      <c r="H48" s="421">
        <v>56479.244449999998</v>
      </c>
      <c r="I48" s="421">
        <v>113012.68385000002</v>
      </c>
      <c r="J48" s="421">
        <v>291087.85345</v>
      </c>
      <c r="K48" s="421">
        <v>188867.75857000003</v>
      </c>
      <c r="L48" s="421">
        <v>479955.61202</v>
      </c>
      <c r="M48" s="421">
        <v>111029.49445</v>
      </c>
      <c r="N48" s="421">
        <v>82226.074739999996</v>
      </c>
      <c r="O48" s="421">
        <v>193255.56919000001</v>
      </c>
      <c r="P48" s="421">
        <v>458650.78730000003</v>
      </c>
      <c r="Q48" s="421">
        <v>327573.07776000001</v>
      </c>
      <c r="R48" s="978">
        <v>786223.86505999998</v>
      </c>
    </row>
    <row r="49" spans="1:18">
      <c r="A49" s="341"/>
      <c r="B49" s="341"/>
      <c r="C49" s="976" t="s">
        <v>213</v>
      </c>
      <c r="D49" s="977">
        <v>18.830189999999998</v>
      </c>
      <c r="E49" s="421">
        <v>11.95698</v>
      </c>
      <c r="F49" s="421">
        <v>30.78717</v>
      </c>
      <c r="G49" s="421">
        <v>14383.384269999999</v>
      </c>
      <c r="H49" s="421">
        <v>7334.2442300000002</v>
      </c>
      <c r="I49" s="421">
        <v>21717.628499999999</v>
      </c>
      <c r="J49" s="421">
        <v>46161.531200000005</v>
      </c>
      <c r="K49" s="421">
        <v>17454.945800000001</v>
      </c>
      <c r="L49" s="421">
        <v>63616.476999999999</v>
      </c>
      <c r="M49" s="421">
        <v>1799.9573700000001</v>
      </c>
      <c r="N49" s="421">
        <v>181.36792000000003</v>
      </c>
      <c r="O49" s="421">
        <v>1981.32529</v>
      </c>
      <c r="P49" s="421">
        <v>62344.872839999996</v>
      </c>
      <c r="Q49" s="421">
        <v>24970.557950000002</v>
      </c>
      <c r="R49" s="978">
        <v>87315.430790000013</v>
      </c>
    </row>
    <row r="50" spans="1:18">
      <c r="A50" s="341"/>
      <c r="B50" s="336" t="s">
        <v>214</v>
      </c>
      <c r="C50" s="336" t="s">
        <v>214</v>
      </c>
      <c r="D50" s="972">
        <v>152553.44871999999</v>
      </c>
      <c r="E50" s="973">
        <v>2217.9237200000002</v>
      </c>
      <c r="F50" s="973">
        <v>154771.37244000001</v>
      </c>
      <c r="G50" s="973">
        <v>19828.65078</v>
      </c>
      <c r="H50" s="973">
        <v>9624.9936200000011</v>
      </c>
      <c r="I50" s="973">
        <v>29453.644399999997</v>
      </c>
      <c r="J50" s="973">
        <v>99883.491980000006</v>
      </c>
      <c r="K50" s="973">
        <v>40047.030359999997</v>
      </c>
      <c r="L50" s="973">
        <v>139930.52233999997</v>
      </c>
      <c r="M50" s="973">
        <v>22213.64934</v>
      </c>
      <c r="N50" s="973">
        <v>9152.0604199999998</v>
      </c>
      <c r="O50" s="973">
        <v>31365.709760000002</v>
      </c>
      <c r="P50" s="973">
        <v>141925.79209999999</v>
      </c>
      <c r="Q50" s="973">
        <v>58824.084400000007</v>
      </c>
      <c r="R50" s="974">
        <v>200749.87650000001</v>
      </c>
    </row>
    <row r="51" spans="1:18">
      <c r="A51" s="341"/>
      <c r="B51" s="336" t="s">
        <v>294</v>
      </c>
      <c r="C51" s="336" t="s">
        <v>346</v>
      </c>
      <c r="D51" s="972">
        <v>16993.89529</v>
      </c>
      <c r="E51" s="973">
        <v>0</v>
      </c>
      <c r="F51" s="973">
        <v>16993.89529</v>
      </c>
      <c r="G51" s="973">
        <v>10.39936</v>
      </c>
      <c r="H51" s="973">
        <v>0</v>
      </c>
      <c r="I51" s="973">
        <v>10.39936</v>
      </c>
      <c r="J51" s="973">
        <v>751.17656000000011</v>
      </c>
      <c r="K51" s="973">
        <v>49.052339999999994</v>
      </c>
      <c r="L51" s="973">
        <v>800.22890000000007</v>
      </c>
      <c r="M51" s="973">
        <v>1153.1806899999999</v>
      </c>
      <c r="N51" s="973">
        <v>0</v>
      </c>
      <c r="O51" s="973">
        <v>1153.1806899999999</v>
      </c>
      <c r="P51" s="973">
        <v>1914.7566099999999</v>
      </c>
      <c r="Q51" s="973">
        <v>49.052339999999994</v>
      </c>
      <c r="R51" s="974">
        <v>1963.8089499999999</v>
      </c>
    </row>
    <row r="52" spans="1:18">
      <c r="A52" s="341"/>
      <c r="B52" s="341"/>
      <c r="C52" s="976" t="s">
        <v>347</v>
      </c>
      <c r="D52" s="977">
        <v>2352.6129000000001</v>
      </c>
      <c r="E52" s="421">
        <v>0</v>
      </c>
      <c r="F52" s="421">
        <v>2352.6129000000001</v>
      </c>
      <c r="G52" s="421">
        <v>0</v>
      </c>
      <c r="H52" s="421">
        <v>0</v>
      </c>
      <c r="I52" s="421">
        <v>0</v>
      </c>
      <c r="J52" s="421">
        <v>3.4548100000000002</v>
      </c>
      <c r="K52" s="421">
        <v>0</v>
      </c>
      <c r="L52" s="421">
        <v>3.4548100000000002</v>
      </c>
      <c r="M52" s="421">
        <v>0.50922000000000001</v>
      </c>
      <c r="N52" s="421">
        <v>0</v>
      </c>
      <c r="O52" s="421">
        <v>0.50922000000000001</v>
      </c>
      <c r="P52" s="421">
        <v>3.9640299999999997</v>
      </c>
      <c r="Q52" s="421">
        <v>0</v>
      </c>
      <c r="R52" s="978">
        <v>3.9640300000000002</v>
      </c>
    </row>
    <row r="53" spans="1:18">
      <c r="A53" s="341"/>
      <c r="B53" s="336" t="s">
        <v>215</v>
      </c>
      <c r="C53" s="336" t="s">
        <v>216</v>
      </c>
      <c r="D53" s="972">
        <v>157478.37944999998</v>
      </c>
      <c r="E53" s="973">
        <v>1749.9304000000002</v>
      </c>
      <c r="F53" s="973">
        <v>159228.30985000002</v>
      </c>
      <c r="G53" s="973">
        <v>17608.233099999998</v>
      </c>
      <c r="H53" s="973">
        <v>4248.3318100000006</v>
      </c>
      <c r="I53" s="973">
        <v>21856.564910000001</v>
      </c>
      <c r="J53" s="973">
        <v>113187.54445</v>
      </c>
      <c r="K53" s="973">
        <v>29795.215199999999</v>
      </c>
      <c r="L53" s="973">
        <v>142982.75964999996</v>
      </c>
      <c r="M53" s="973">
        <v>11799.277699999999</v>
      </c>
      <c r="N53" s="973">
        <v>8872.98135</v>
      </c>
      <c r="O53" s="973">
        <v>20672.259049999997</v>
      </c>
      <c r="P53" s="973">
        <v>142595.05525</v>
      </c>
      <c r="Q53" s="973">
        <v>42916.528359999997</v>
      </c>
      <c r="R53" s="974">
        <v>185511.58361</v>
      </c>
    </row>
    <row r="54" spans="1:18">
      <c r="A54" s="341"/>
      <c r="B54" s="336" t="s">
        <v>217</v>
      </c>
      <c r="C54" s="336" t="s">
        <v>348</v>
      </c>
      <c r="D54" s="972">
        <v>31095.545309999998</v>
      </c>
      <c r="E54" s="973">
        <v>0</v>
      </c>
      <c r="F54" s="973">
        <v>31095.545309999998</v>
      </c>
      <c r="G54" s="973">
        <v>0</v>
      </c>
      <c r="H54" s="973">
        <v>0</v>
      </c>
      <c r="I54" s="973">
        <v>0</v>
      </c>
      <c r="J54" s="973">
        <v>1896.3932600000001</v>
      </c>
      <c r="K54" s="973">
        <v>141.01601000000002</v>
      </c>
      <c r="L54" s="973">
        <v>2037.4092700000001</v>
      </c>
      <c r="M54" s="973">
        <v>1539.20948</v>
      </c>
      <c r="N54" s="973">
        <v>0</v>
      </c>
      <c r="O54" s="973">
        <v>1539.20948</v>
      </c>
      <c r="P54" s="973">
        <v>3435.6027400000003</v>
      </c>
      <c r="Q54" s="973">
        <v>141.01601000000002</v>
      </c>
      <c r="R54" s="974">
        <v>3576.6187500000001</v>
      </c>
    </row>
    <row r="55" spans="1:18">
      <c r="A55" s="341"/>
      <c r="B55" s="341"/>
      <c r="C55" s="976" t="s">
        <v>218</v>
      </c>
      <c r="D55" s="977">
        <v>73373.707309999998</v>
      </c>
      <c r="E55" s="421">
        <v>1247.1486299999999</v>
      </c>
      <c r="F55" s="421">
        <v>74620.855939999994</v>
      </c>
      <c r="G55" s="421">
        <v>18854.537760000003</v>
      </c>
      <c r="H55" s="421">
        <v>5777.3716199999999</v>
      </c>
      <c r="I55" s="421">
        <v>24631.909379999997</v>
      </c>
      <c r="J55" s="421">
        <v>82824.066780000008</v>
      </c>
      <c r="K55" s="421">
        <v>24342.861639999999</v>
      </c>
      <c r="L55" s="421">
        <v>107166.92842</v>
      </c>
      <c r="M55" s="421">
        <v>6552.6863200000007</v>
      </c>
      <c r="N55" s="421">
        <v>2040.05898</v>
      </c>
      <c r="O55" s="421">
        <v>8592.7453000000005</v>
      </c>
      <c r="P55" s="421">
        <v>108231.29086000001</v>
      </c>
      <c r="Q55" s="421">
        <v>32160.292240000002</v>
      </c>
      <c r="R55" s="978">
        <v>140391.58309999999</v>
      </c>
    </row>
    <row r="56" spans="1:18">
      <c r="A56" s="341"/>
      <c r="B56" s="341"/>
      <c r="C56" s="976" t="s">
        <v>349</v>
      </c>
      <c r="D56" s="977">
        <v>15959.22747</v>
      </c>
      <c r="E56" s="421">
        <v>0</v>
      </c>
      <c r="F56" s="421">
        <v>15959.22747</v>
      </c>
      <c r="G56" s="421">
        <v>0</v>
      </c>
      <c r="H56" s="421">
        <v>0</v>
      </c>
      <c r="I56" s="421">
        <v>0</v>
      </c>
      <c r="J56" s="421">
        <v>462.19359000000003</v>
      </c>
      <c r="K56" s="421">
        <v>7.3800000000000003E-3</v>
      </c>
      <c r="L56" s="421">
        <v>462.20096999999998</v>
      </c>
      <c r="M56" s="421">
        <v>333.78429999999997</v>
      </c>
      <c r="N56" s="421">
        <v>0</v>
      </c>
      <c r="O56" s="421">
        <v>333.78429999999997</v>
      </c>
      <c r="P56" s="421">
        <v>795.97789</v>
      </c>
      <c r="Q56" s="421">
        <v>7.3800000000000003E-3</v>
      </c>
      <c r="R56" s="978">
        <v>795.98527000000001</v>
      </c>
    </row>
    <row r="57" spans="1:18">
      <c r="A57" s="336" t="s">
        <v>947</v>
      </c>
      <c r="B57" s="975"/>
      <c r="C57" s="975"/>
      <c r="D57" s="972">
        <v>7736045.7358800033</v>
      </c>
      <c r="E57" s="973">
        <v>1229360.9609500002</v>
      </c>
      <c r="F57" s="973">
        <v>8965406.6968300026</v>
      </c>
      <c r="G57" s="973">
        <v>1873292.06895</v>
      </c>
      <c r="H57" s="973">
        <v>898196.19969000015</v>
      </c>
      <c r="I57" s="973">
        <v>2771488.2686399994</v>
      </c>
      <c r="J57" s="973">
        <v>4248421.4136500005</v>
      </c>
      <c r="K57" s="973">
        <v>2036903.2275799997</v>
      </c>
      <c r="L57" s="973">
        <v>6285324.6412300011</v>
      </c>
      <c r="M57" s="973">
        <v>1192811.3772199997</v>
      </c>
      <c r="N57" s="973">
        <v>676566.90820999991</v>
      </c>
      <c r="O57" s="973">
        <v>1869378.2854299997</v>
      </c>
      <c r="P57" s="973">
        <v>7314524.8598200008</v>
      </c>
      <c r="Q57" s="973">
        <v>3611666.3354800004</v>
      </c>
      <c r="R57" s="974">
        <v>10926191.195300004</v>
      </c>
    </row>
    <row r="58" spans="1:18">
      <c r="A58" s="336" t="s">
        <v>6</v>
      </c>
      <c r="B58" s="336" t="s">
        <v>219</v>
      </c>
      <c r="C58" s="336" t="s">
        <v>6</v>
      </c>
      <c r="D58" s="972">
        <v>770139.69513000012</v>
      </c>
      <c r="E58" s="973">
        <v>38882.303509999998</v>
      </c>
      <c r="F58" s="973">
        <v>809021.99864000012</v>
      </c>
      <c r="G58" s="973">
        <v>198084.96090000001</v>
      </c>
      <c r="H58" s="973">
        <v>24840.677719999996</v>
      </c>
      <c r="I58" s="973">
        <v>222925.63862000001</v>
      </c>
      <c r="J58" s="973">
        <v>426540.66239000001</v>
      </c>
      <c r="K58" s="973">
        <v>54419.377850000004</v>
      </c>
      <c r="L58" s="973">
        <v>480960.04023999994</v>
      </c>
      <c r="M58" s="973">
        <v>94367.190359999993</v>
      </c>
      <c r="N58" s="973">
        <v>18519.999990000004</v>
      </c>
      <c r="O58" s="973">
        <v>112887.19035</v>
      </c>
      <c r="P58" s="973">
        <v>718992.81365000003</v>
      </c>
      <c r="Q58" s="973">
        <v>97780.055560000008</v>
      </c>
      <c r="R58" s="974">
        <v>816772.86920999992</v>
      </c>
    </row>
    <row r="59" spans="1:18">
      <c r="A59" s="341"/>
      <c r="B59" s="336" t="s">
        <v>350</v>
      </c>
      <c r="C59" s="336" t="s">
        <v>350</v>
      </c>
      <c r="D59" s="972">
        <v>41077.465270000001</v>
      </c>
      <c r="E59" s="973">
        <v>0</v>
      </c>
      <c r="F59" s="973">
        <v>41077.465270000001</v>
      </c>
      <c r="G59" s="973">
        <v>0</v>
      </c>
      <c r="H59" s="973">
        <v>0</v>
      </c>
      <c r="I59" s="973">
        <v>0</v>
      </c>
      <c r="J59" s="973">
        <v>2163.6682099999998</v>
      </c>
      <c r="K59" s="973">
        <v>254.39466000000002</v>
      </c>
      <c r="L59" s="973">
        <v>2418.0628700000002</v>
      </c>
      <c r="M59" s="973">
        <v>3878.9507599999997</v>
      </c>
      <c r="N59" s="973">
        <v>44.038800000000002</v>
      </c>
      <c r="O59" s="973">
        <v>3922.98956</v>
      </c>
      <c r="P59" s="973">
        <v>6042.6189699999995</v>
      </c>
      <c r="Q59" s="973">
        <v>298.43346000000003</v>
      </c>
      <c r="R59" s="974">
        <v>6341.0524299999997</v>
      </c>
    </row>
    <row r="60" spans="1:18">
      <c r="A60" s="341"/>
      <c r="B60" s="336" t="s">
        <v>351</v>
      </c>
      <c r="C60" s="336" t="s">
        <v>352</v>
      </c>
      <c r="D60" s="972">
        <v>5770.6216199999999</v>
      </c>
      <c r="E60" s="973">
        <v>0</v>
      </c>
      <c r="F60" s="973">
        <v>5770.6216199999999</v>
      </c>
      <c r="G60" s="973">
        <v>0</v>
      </c>
      <c r="H60" s="973">
        <v>0</v>
      </c>
      <c r="I60" s="973">
        <v>0</v>
      </c>
      <c r="J60" s="973">
        <v>62.934359999999998</v>
      </c>
      <c r="K60" s="973">
        <v>0</v>
      </c>
      <c r="L60" s="973">
        <v>62.934359999999998</v>
      </c>
      <c r="M60" s="973">
        <v>10.28956</v>
      </c>
      <c r="N60" s="973">
        <v>0</v>
      </c>
      <c r="O60" s="973">
        <v>10.28956</v>
      </c>
      <c r="P60" s="973">
        <v>73.223919999999993</v>
      </c>
      <c r="Q60" s="973">
        <v>0</v>
      </c>
      <c r="R60" s="974">
        <v>73.223919999999993</v>
      </c>
    </row>
    <row r="61" spans="1:18">
      <c r="A61" s="341"/>
      <c r="B61" s="336" t="s">
        <v>353</v>
      </c>
      <c r="C61" s="336" t="s">
        <v>353</v>
      </c>
      <c r="D61" s="972">
        <v>2294.605</v>
      </c>
      <c r="E61" s="973">
        <v>0</v>
      </c>
      <c r="F61" s="973">
        <v>2294.605</v>
      </c>
      <c r="G61" s="973">
        <v>0</v>
      </c>
      <c r="H61" s="973">
        <v>0</v>
      </c>
      <c r="I61" s="973">
        <v>0</v>
      </c>
      <c r="J61" s="973">
        <v>104.19362</v>
      </c>
      <c r="K61" s="973">
        <v>0</v>
      </c>
      <c r="L61" s="973">
        <v>104.19362</v>
      </c>
      <c r="M61" s="973">
        <v>10</v>
      </c>
      <c r="N61" s="973">
        <v>0</v>
      </c>
      <c r="O61" s="973">
        <v>10</v>
      </c>
      <c r="P61" s="973">
        <v>114.19362</v>
      </c>
      <c r="Q61" s="973">
        <v>0</v>
      </c>
      <c r="R61" s="974">
        <v>114.19362</v>
      </c>
    </row>
    <row r="62" spans="1:18">
      <c r="A62" s="336" t="s">
        <v>948</v>
      </c>
      <c r="B62" s="975"/>
      <c r="C62" s="975"/>
      <c r="D62" s="972">
        <v>819282.38702000014</v>
      </c>
      <c r="E62" s="973">
        <v>38882.303509999998</v>
      </c>
      <c r="F62" s="973">
        <v>858164.69053000014</v>
      </c>
      <c r="G62" s="973">
        <v>198084.96090000001</v>
      </c>
      <c r="H62" s="973">
        <v>24840.677719999996</v>
      </c>
      <c r="I62" s="973">
        <v>222925.63862000001</v>
      </c>
      <c r="J62" s="973">
        <v>428871.45857999998</v>
      </c>
      <c r="K62" s="973">
        <v>54673.772509999995</v>
      </c>
      <c r="L62" s="973">
        <v>483545.23108999996</v>
      </c>
      <c r="M62" s="973">
        <v>98266.430680000005</v>
      </c>
      <c r="N62" s="973">
        <v>18564.038790000002</v>
      </c>
      <c r="O62" s="973">
        <v>116830.46947000001</v>
      </c>
      <c r="P62" s="973">
        <v>725222.85015999991</v>
      </c>
      <c r="Q62" s="973">
        <v>98078.489019999994</v>
      </c>
      <c r="R62" s="974">
        <v>823301.33917999978</v>
      </c>
    </row>
    <row r="63" spans="1:18">
      <c r="A63" s="336" t="s">
        <v>7</v>
      </c>
      <c r="B63" s="336" t="s">
        <v>354</v>
      </c>
      <c r="C63" s="336" t="s">
        <v>354</v>
      </c>
      <c r="D63" s="972">
        <v>47282.020509999995</v>
      </c>
      <c r="E63" s="973">
        <v>0</v>
      </c>
      <c r="F63" s="973">
        <v>47282.020509999995</v>
      </c>
      <c r="G63" s="973">
        <v>2.3565200000000002</v>
      </c>
      <c r="H63" s="973">
        <v>0</v>
      </c>
      <c r="I63" s="973">
        <v>2.3565200000000002</v>
      </c>
      <c r="J63" s="973">
        <v>5047.3709699999999</v>
      </c>
      <c r="K63" s="973">
        <v>32.171579999999999</v>
      </c>
      <c r="L63" s="973">
        <v>5079.5425500000001</v>
      </c>
      <c r="M63" s="973">
        <v>2982.7178900000004</v>
      </c>
      <c r="N63" s="973">
        <v>0</v>
      </c>
      <c r="O63" s="973">
        <v>2982.7178900000004</v>
      </c>
      <c r="P63" s="973">
        <v>8032.4453799999992</v>
      </c>
      <c r="Q63" s="973">
        <v>32.171579999999999</v>
      </c>
      <c r="R63" s="974">
        <v>8064.6169600000003</v>
      </c>
    </row>
    <row r="64" spans="1:18">
      <c r="A64" s="341"/>
      <c r="B64" s="336" t="s">
        <v>7</v>
      </c>
      <c r="C64" s="336" t="s">
        <v>7</v>
      </c>
      <c r="D64" s="972">
        <v>1908048.6211900003</v>
      </c>
      <c r="E64" s="973">
        <v>87918.870020000002</v>
      </c>
      <c r="F64" s="973">
        <v>1995967.4912100004</v>
      </c>
      <c r="G64" s="973">
        <v>214496.63866000003</v>
      </c>
      <c r="H64" s="973">
        <v>162528.33490000002</v>
      </c>
      <c r="I64" s="973">
        <v>377024.97356000007</v>
      </c>
      <c r="J64" s="973">
        <v>898352.90399000002</v>
      </c>
      <c r="K64" s="973">
        <v>195983.43315</v>
      </c>
      <c r="L64" s="973">
        <v>1094336.33714</v>
      </c>
      <c r="M64" s="973">
        <v>305000.34649000003</v>
      </c>
      <c r="N64" s="973">
        <v>86183.390259999986</v>
      </c>
      <c r="O64" s="973">
        <v>391183.73674999992</v>
      </c>
      <c r="P64" s="973">
        <v>1417849.8891400003</v>
      </c>
      <c r="Q64" s="973">
        <v>444695.15831000009</v>
      </c>
      <c r="R64" s="974">
        <v>1862545.0474499997</v>
      </c>
    </row>
    <row r="65" spans="1:18">
      <c r="A65" s="341"/>
      <c r="B65" s="336" t="s">
        <v>355</v>
      </c>
      <c r="C65" s="336" t="s">
        <v>355</v>
      </c>
      <c r="D65" s="972">
        <v>35483.628479999999</v>
      </c>
      <c r="E65" s="973">
        <v>0</v>
      </c>
      <c r="F65" s="973">
        <v>35483.628479999999</v>
      </c>
      <c r="G65" s="973">
        <v>0</v>
      </c>
      <c r="H65" s="973">
        <v>0</v>
      </c>
      <c r="I65" s="973">
        <v>0</v>
      </c>
      <c r="J65" s="973">
        <v>2563.1788199999996</v>
      </c>
      <c r="K65" s="973">
        <v>8.6920599999999997</v>
      </c>
      <c r="L65" s="973">
        <v>2571.8708799999999</v>
      </c>
      <c r="M65" s="973">
        <v>2438.2424900000001</v>
      </c>
      <c r="N65" s="973">
        <v>0</v>
      </c>
      <c r="O65" s="973">
        <v>2438.2424900000001</v>
      </c>
      <c r="P65" s="973">
        <v>5001.4213100000006</v>
      </c>
      <c r="Q65" s="973">
        <v>8.6920599999999997</v>
      </c>
      <c r="R65" s="974">
        <v>5010.11337</v>
      </c>
    </row>
    <row r="66" spans="1:18">
      <c r="A66" s="341"/>
      <c r="B66" s="341"/>
      <c r="C66" s="976" t="s">
        <v>356</v>
      </c>
      <c r="D66" s="977">
        <v>2970.21297</v>
      </c>
      <c r="E66" s="421">
        <v>0</v>
      </c>
      <c r="F66" s="421">
        <v>2970.21297</v>
      </c>
      <c r="G66" s="421">
        <v>0</v>
      </c>
      <c r="H66" s="421">
        <v>0</v>
      </c>
      <c r="I66" s="421">
        <v>0</v>
      </c>
      <c r="J66" s="421">
        <v>7.0487700000000002</v>
      </c>
      <c r="K66" s="421">
        <v>2.63E-3</v>
      </c>
      <c r="L66" s="421">
        <v>7.0513999999999992</v>
      </c>
      <c r="M66" s="421">
        <v>0</v>
      </c>
      <c r="N66" s="421">
        <v>0</v>
      </c>
      <c r="O66" s="421">
        <v>0</v>
      </c>
      <c r="P66" s="421">
        <v>7.0487700000000002</v>
      </c>
      <c r="Q66" s="421">
        <v>2.63E-3</v>
      </c>
      <c r="R66" s="978">
        <v>7.0513999999999992</v>
      </c>
    </row>
    <row r="67" spans="1:18">
      <c r="A67" s="341"/>
      <c r="B67" s="336" t="s">
        <v>220</v>
      </c>
      <c r="C67" s="336" t="s">
        <v>220</v>
      </c>
      <c r="D67" s="972">
        <v>297972.91998000001</v>
      </c>
      <c r="E67" s="973">
        <v>818.39463000000001</v>
      </c>
      <c r="F67" s="973">
        <v>298791.31461</v>
      </c>
      <c r="G67" s="973">
        <v>32640.327100000002</v>
      </c>
      <c r="H67" s="973">
        <v>563.83037999999999</v>
      </c>
      <c r="I67" s="973">
        <v>33204.157480000002</v>
      </c>
      <c r="J67" s="973">
        <v>71219.099199999997</v>
      </c>
      <c r="K67" s="973">
        <v>3586.2868299999996</v>
      </c>
      <c r="L67" s="973">
        <v>74805.386029999994</v>
      </c>
      <c r="M67" s="973">
        <v>12207.4663</v>
      </c>
      <c r="N67" s="973">
        <v>481.07483999999999</v>
      </c>
      <c r="O67" s="973">
        <v>12688.541140000001</v>
      </c>
      <c r="P67" s="973">
        <v>116066.89259999999</v>
      </c>
      <c r="Q67" s="973">
        <v>4631.1920499999997</v>
      </c>
      <c r="R67" s="974">
        <v>120698.08464999999</v>
      </c>
    </row>
    <row r="68" spans="1:18">
      <c r="A68" s="341"/>
      <c r="B68" s="341"/>
      <c r="C68" s="976" t="s">
        <v>357</v>
      </c>
      <c r="D68" s="977">
        <v>4611.8670499999998</v>
      </c>
      <c r="E68" s="421">
        <v>0</v>
      </c>
      <c r="F68" s="421">
        <v>4611.8670499999998</v>
      </c>
      <c r="G68" s="421">
        <v>0</v>
      </c>
      <c r="H68" s="421">
        <v>0</v>
      </c>
      <c r="I68" s="421">
        <v>0</v>
      </c>
      <c r="J68" s="421">
        <v>49.372160000000001</v>
      </c>
      <c r="K68" s="421">
        <v>0</v>
      </c>
      <c r="L68" s="421">
        <v>49.372160000000001</v>
      </c>
      <c r="M68" s="421">
        <v>0</v>
      </c>
      <c r="N68" s="421">
        <v>0</v>
      </c>
      <c r="O68" s="421">
        <v>0</v>
      </c>
      <c r="P68" s="421">
        <v>49.372160000000001</v>
      </c>
      <c r="Q68" s="421">
        <v>0</v>
      </c>
      <c r="R68" s="978">
        <v>49.372160000000001</v>
      </c>
    </row>
    <row r="69" spans="1:18">
      <c r="A69" s="341"/>
      <c r="B69" s="341"/>
      <c r="C69" s="976" t="s">
        <v>358</v>
      </c>
      <c r="D69" s="977">
        <v>5129.5896900000007</v>
      </c>
      <c r="E69" s="421">
        <v>0</v>
      </c>
      <c r="F69" s="421">
        <v>5129.5896900000007</v>
      </c>
      <c r="G69" s="421">
        <v>0</v>
      </c>
      <c r="H69" s="421">
        <v>0</v>
      </c>
      <c r="I69" s="421">
        <v>0</v>
      </c>
      <c r="J69" s="421">
        <v>4.39602</v>
      </c>
      <c r="K69" s="421">
        <v>2.3000000000000001E-4</v>
      </c>
      <c r="L69" s="421">
        <v>4.3962500000000002</v>
      </c>
      <c r="M69" s="421">
        <v>0</v>
      </c>
      <c r="N69" s="421">
        <v>0</v>
      </c>
      <c r="O69" s="421">
        <v>0</v>
      </c>
      <c r="P69" s="421">
        <v>4.39602</v>
      </c>
      <c r="Q69" s="421">
        <v>2.3000000000000001E-4</v>
      </c>
      <c r="R69" s="978">
        <v>4.3962500000000002</v>
      </c>
    </row>
    <row r="70" spans="1:18">
      <c r="A70" s="341"/>
      <c r="B70" s="336" t="s">
        <v>359</v>
      </c>
      <c r="C70" s="336" t="s">
        <v>359</v>
      </c>
      <c r="D70" s="972">
        <v>43920.517260000001</v>
      </c>
      <c r="E70" s="973">
        <v>0</v>
      </c>
      <c r="F70" s="973">
        <v>43920.517260000001</v>
      </c>
      <c r="G70" s="973">
        <v>0</v>
      </c>
      <c r="H70" s="973">
        <v>0</v>
      </c>
      <c r="I70" s="973">
        <v>0</v>
      </c>
      <c r="J70" s="973">
        <v>2676.4697999999999</v>
      </c>
      <c r="K70" s="973">
        <v>32.259740000000001</v>
      </c>
      <c r="L70" s="973">
        <v>2708.7295399999998</v>
      </c>
      <c r="M70" s="973">
        <v>2827.6349399999999</v>
      </c>
      <c r="N70" s="973">
        <v>18.835060000000002</v>
      </c>
      <c r="O70" s="973">
        <v>2846.47</v>
      </c>
      <c r="P70" s="973">
        <v>5504.1047400000007</v>
      </c>
      <c r="Q70" s="973">
        <v>51.094800000000006</v>
      </c>
      <c r="R70" s="974">
        <v>5555.1995399999996</v>
      </c>
    </row>
    <row r="71" spans="1:18">
      <c r="A71" s="341"/>
      <c r="B71" s="336" t="s">
        <v>360</v>
      </c>
      <c r="C71" s="336" t="s">
        <v>361</v>
      </c>
      <c r="D71" s="972">
        <v>71148.068209999998</v>
      </c>
      <c r="E71" s="973">
        <v>0</v>
      </c>
      <c r="F71" s="973">
        <v>71148.068209999998</v>
      </c>
      <c r="G71" s="973">
        <v>0</v>
      </c>
      <c r="H71" s="973">
        <v>0</v>
      </c>
      <c r="I71" s="973">
        <v>0</v>
      </c>
      <c r="J71" s="973">
        <v>3168.3500899999999</v>
      </c>
      <c r="K71" s="973">
        <v>3.5215399999999999</v>
      </c>
      <c r="L71" s="973">
        <v>3171.8716300000001</v>
      </c>
      <c r="M71" s="973">
        <v>3075.39786</v>
      </c>
      <c r="N71" s="973">
        <v>0</v>
      </c>
      <c r="O71" s="973">
        <v>3075.39786</v>
      </c>
      <c r="P71" s="973">
        <v>6243.747949999999</v>
      </c>
      <c r="Q71" s="973">
        <v>3.5215399999999999</v>
      </c>
      <c r="R71" s="974">
        <v>6247.2694900000006</v>
      </c>
    </row>
    <row r="72" spans="1:18">
      <c r="A72" s="341"/>
      <c r="B72" s="336" t="s">
        <v>221</v>
      </c>
      <c r="C72" s="336" t="s">
        <v>221</v>
      </c>
      <c r="D72" s="972">
        <v>1177329.14928</v>
      </c>
      <c r="E72" s="973">
        <v>8810.9452300000012</v>
      </c>
      <c r="F72" s="973">
        <v>1186140.09451</v>
      </c>
      <c r="G72" s="973">
        <v>116672.508</v>
      </c>
      <c r="H72" s="973">
        <v>18488.643539999997</v>
      </c>
      <c r="I72" s="973">
        <v>135161.15154000002</v>
      </c>
      <c r="J72" s="973">
        <v>235728.89650999999</v>
      </c>
      <c r="K72" s="973">
        <v>19202.471160000005</v>
      </c>
      <c r="L72" s="973">
        <v>254931.36766999995</v>
      </c>
      <c r="M72" s="973">
        <v>41537.809390000002</v>
      </c>
      <c r="N72" s="973">
        <v>4159.3605900000002</v>
      </c>
      <c r="O72" s="973">
        <v>45697.169979999999</v>
      </c>
      <c r="P72" s="973">
        <v>393939.21390000003</v>
      </c>
      <c r="Q72" s="973">
        <v>41850.475289999995</v>
      </c>
      <c r="R72" s="974">
        <v>435789.68919</v>
      </c>
    </row>
    <row r="73" spans="1:18">
      <c r="A73" s="341"/>
      <c r="B73" s="336" t="s">
        <v>333</v>
      </c>
      <c r="C73" s="336" t="s">
        <v>362</v>
      </c>
      <c r="D73" s="972">
        <v>17157.35843</v>
      </c>
      <c r="E73" s="973">
        <v>0</v>
      </c>
      <c r="F73" s="973">
        <v>17157.35843</v>
      </c>
      <c r="G73" s="973">
        <v>0</v>
      </c>
      <c r="H73" s="973">
        <v>0</v>
      </c>
      <c r="I73" s="973">
        <v>0</v>
      </c>
      <c r="J73" s="973">
        <v>305.27903000000003</v>
      </c>
      <c r="K73" s="973">
        <v>9.6430000000000002E-2</v>
      </c>
      <c r="L73" s="973">
        <v>305.37546000000003</v>
      </c>
      <c r="M73" s="973">
        <v>62.026519999999998</v>
      </c>
      <c r="N73" s="973">
        <v>0</v>
      </c>
      <c r="O73" s="973">
        <v>62.026519999999998</v>
      </c>
      <c r="P73" s="973">
        <v>367.30555000000004</v>
      </c>
      <c r="Q73" s="973">
        <v>9.6430000000000002E-2</v>
      </c>
      <c r="R73" s="974">
        <v>367.40197999999998</v>
      </c>
    </row>
    <row r="74" spans="1:18">
      <c r="A74" s="341"/>
      <c r="B74" s="336" t="s">
        <v>363</v>
      </c>
      <c r="C74" s="336" t="s">
        <v>363</v>
      </c>
      <c r="D74" s="972">
        <v>6781.3157000000001</v>
      </c>
      <c r="E74" s="973">
        <v>0</v>
      </c>
      <c r="F74" s="973">
        <v>6781.3157000000001</v>
      </c>
      <c r="G74" s="973">
        <v>0</v>
      </c>
      <c r="H74" s="973">
        <v>0</v>
      </c>
      <c r="I74" s="973">
        <v>0</v>
      </c>
      <c r="J74" s="973">
        <v>11.739709999999999</v>
      </c>
      <c r="K74" s="973">
        <v>2.97E-3</v>
      </c>
      <c r="L74" s="973">
        <v>11.74268</v>
      </c>
      <c r="M74" s="973">
        <v>0</v>
      </c>
      <c r="N74" s="973">
        <v>0</v>
      </c>
      <c r="O74" s="973">
        <v>0</v>
      </c>
      <c r="P74" s="973">
        <v>11.739709999999999</v>
      </c>
      <c r="Q74" s="973">
        <v>2.97E-3</v>
      </c>
      <c r="R74" s="974">
        <v>11.74268</v>
      </c>
    </row>
    <row r="75" spans="1:18">
      <c r="A75" s="341"/>
      <c r="B75" s="336" t="s">
        <v>68</v>
      </c>
      <c r="C75" s="336" t="s">
        <v>68</v>
      </c>
      <c r="D75" s="972">
        <v>13556.200220000001</v>
      </c>
      <c r="E75" s="973">
        <v>0</v>
      </c>
      <c r="F75" s="973">
        <v>13556.200220000001</v>
      </c>
      <c r="G75" s="973">
        <v>173.63276999999999</v>
      </c>
      <c r="H75" s="973">
        <v>0</v>
      </c>
      <c r="I75" s="973">
        <v>173.63276999999999</v>
      </c>
      <c r="J75" s="973">
        <v>1075.8451699999998</v>
      </c>
      <c r="K75" s="973">
        <v>0.14169000000000001</v>
      </c>
      <c r="L75" s="973">
        <v>1075.9868600000002</v>
      </c>
      <c r="M75" s="973">
        <v>2130.7252799999997</v>
      </c>
      <c r="N75" s="973">
        <v>0</v>
      </c>
      <c r="O75" s="973">
        <v>2130.7252799999997</v>
      </c>
      <c r="P75" s="973">
        <v>3380.2032199999999</v>
      </c>
      <c r="Q75" s="973">
        <v>0.14169000000000001</v>
      </c>
      <c r="R75" s="974">
        <v>3380.3449100000003</v>
      </c>
    </row>
    <row r="76" spans="1:18">
      <c r="A76" s="341"/>
      <c r="B76" s="341"/>
      <c r="C76" s="976" t="s">
        <v>364</v>
      </c>
      <c r="D76" s="977">
        <v>5949.1074100000005</v>
      </c>
      <c r="E76" s="421">
        <v>0</v>
      </c>
      <c r="F76" s="421">
        <v>5949.1074100000005</v>
      </c>
      <c r="G76" s="421">
        <v>0</v>
      </c>
      <c r="H76" s="421">
        <v>0</v>
      </c>
      <c r="I76" s="421">
        <v>0</v>
      </c>
      <c r="J76" s="421">
        <v>5.5668899999999999</v>
      </c>
      <c r="K76" s="421">
        <v>0</v>
      </c>
      <c r="L76" s="421">
        <v>5.5668899999999999</v>
      </c>
      <c r="M76" s="421">
        <v>2.9300000000000003E-3</v>
      </c>
      <c r="N76" s="421">
        <v>0</v>
      </c>
      <c r="O76" s="421">
        <v>2.9300000000000003E-3</v>
      </c>
      <c r="P76" s="421">
        <v>5.5698200000000009</v>
      </c>
      <c r="Q76" s="421">
        <v>0</v>
      </c>
      <c r="R76" s="978">
        <v>5.56982</v>
      </c>
    </row>
    <row r="77" spans="1:18">
      <c r="A77" s="341"/>
      <c r="B77" s="336" t="s">
        <v>365</v>
      </c>
      <c r="C77" s="336" t="s">
        <v>365</v>
      </c>
      <c r="D77" s="972">
        <v>12162.01432</v>
      </c>
      <c r="E77" s="973">
        <v>0</v>
      </c>
      <c r="F77" s="973">
        <v>12162.01432</v>
      </c>
      <c r="G77" s="973">
        <v>0</v>
      </c>
      <c r="H77" s="973">
        <v>0</v>
      </c>
      <c r="I77" s="973">
        <v>0</v>
      </c>
      <c r="J77" s="973">
        <v>155.59404000000001</v>
      </c>
      <c r="K77" s="973">
        <v>3.6900000000000001E-3</v>
      </c>
      <c r="L77" s="973">
        <v>155.59773000000001</v>
      </c>
      <c r="M77" s="973">
        <v>6.7000000000000002E-4</v>
      </c>
      <c r="N77" s="973">
        <v>0</v>
      </c>
      <c r="O77" s="973">
        <v>6.7000000000000002E-4</v>
      </c>
      <c r="P77" s="973">
        <v>155.59471000000002</v>
      </c>
      <c r="Q77" s="973">
        <v>3.6900000000000001E-3</v>
      </c>
      <c r="R77" s="974">
        <v>155.5984</v>
      </c>
    </row>
    <row r="78" spans="1:18">
      <c r="A78" s="341"/>
      <c r="B78" s="336" t="s">
        <v>366</v>
      </c>
      <c r="C78" s="336" t="s">
        <v>366</v>
      </c>
      <c r="D78" s="972">
        <v>25853.16761</v>
      </c>
      <c r="E78" s="973">
        <v>0</v>
      </c>
      <c r="F78" s="973">
        <v>25853.16761</v>
      </c>
      <c r="G78" s="973">
        <v>3.4110000000000001E-2</v>
      </c>
      <c r="H78" s="973">
        <v>0</v>
      </c>
      <c r="I78" s="973">
        <v>3.4110000000000001E-2</v>
      </c>
      <c r="J78" s="973">
        <v>2391.75369</v>
      </c>
      <c r="K78" s="973">
        <v>35.362989999999996</v>
      </c>
      <c r="L78" s="973">
        <v>2427.1166800000001</v>
      </c>
      <c r="M78" s="973">
        <v>1165.9968700000002</v>
      </c>
      <c r="N78" s="973">
        <v>11.35467</v>
      </c>
      <c r="O78" s="973">
        <v>1177.3515400000001</v>
      </c>
      <c r="P78" s="973">
        <v>3557.78467</v>
      </c>
      <c r="Q78" s="973">
        <v>46.717659999999995</v>
      </c>
      <c r="R78" s="974">
        <v>3604.5023300000003</v>
      </c>
    </row>
    <row r="79" spans="1:18">
      <c r="A79" s="336" t="s">
        <v>949</v>
      </c>
      <c r="B79" s="975"/>
      <c r="C79" s="975"/>
      <c r="D79" s="972">
        <v>3675355.7583100004</v>
      </c>
      <c r="E79" s="973">
        <v>97548.209879999995</v>
      </c>
      <c r="F79" s="973">
        <v>3772903.9681900004</v>
      </c>
      <c r="G79" s="973">
        <v>363985.49716000003</v>
      </c>
      <c r="H79" s="973">
        <v>181580.80882000001</v>
      </c>
      <c r="I79" s="973">
        <v>545566.30598000018</v>
      </c>
      <c r="J79" s="973">
        <v>1222762.8648600001</v>
      </c>
      <c r="K79" s="973">
        <v>218884.44669000004</v>
      </c>
      <c r="L79" s="973">
        <v>1441647.3115500002</v>
      </c>
      <c r="M79" s="973">
        <v>373428.36762999999</v>
      </c>
      <c r="N79" s="973">
        <v>90854.015419999996</v>
      </c>
      <c r="O79" s="973">
        <v>464282.38304999995</v>
      </c>
      <c r="P79" s="973">
        <v>1960176.7296500006</v>
      </c>
      <c r="Q79" s="973">
        <v>491319.27093000017</v>
      </c>
      <c r="R79" s="974">
        <v>2451496.0005799998</v>
      </c>
    </row>
    <row r="80" spans="1:18">
      <c r="A80" s="336" t="s">
        <v>8</v>
      </c>
      <c r="B80" s="336" t="s">
        <v>222</v>
      </c>
      <c r="C80" s="336" t="s">
        <v>89</v>
      </c>
      <c r="D80" s="972">
        <v>181850.19180999996</v>
      </c>
      <c r="E80" s="973">
        <v>3164.12943</v>
      </c>
      <c r="F80" s="973">
        <v>185014.32124000002</v>
      </c>
      <c r="G80" s="973">
        <v>55133.766259999997</v>
      </c>
      <c r="H80" s="973">
        <v>39071.040730000001</v>
      </c>
      <c r="I80" s="973">
        <v>94204.806990000012</v>
      </c>
      <c r="J80" s="973">
        <v>264766.90280000004</v>
      </c>
      <c r="K80" s="973">
        <v>114160.84161000002</v>
      </c>
      <c r="L80" s="973">
        <v>378927.74440999998</v>
      </c>
      <c r="M80" s="973">
        <v>116056.32863</v>
      </c>
      <c r="N80" s="973">
        <v>32993.512329999998</v>
      </c>
      <c r="O80" s="973">
        <v>149049.84096</v>
      </c>
      <c r="P80" s="973">
        <v>435956.99769000005</v>
      </c>
      <c r="Q80" s="973">
        <v>186225.39467000001</v>
      </c>
      <c r="R80" s="974">
        <v>622182.39236000006</v>
      </c>
    </row>
    <row r="81" spans="1:18">
      <c r="A81" s="341"/>
      <c r="B81" s="341"/>
      <c r="C81" s="976" t="s">
        <v>8</v>
      </c>
      <c r="D81" s="977">
        <v>1509869.0216399999</v>
      </c>
      <c r="E81" s="421">
        <v>103604.38006000001</v>
      </c>
      <c r="F81" s="421">
        <v>1613473.4017</v>
      </c>
      <c r="G81" s="421">
        <v>303219.27207000001</v>
      </c>
      <c r="H81" s="421">
        <v>278689.24185000005</v>
      </c>
      <c r="I81" s="421">
        <v>581908.51391999994</v>
      </c>
      <c r="J81" s="421">
        <v>953618.59664000024</v>
      </c>
      <c r="K81" s="421">
        <v>375203.02772999997</v>
      </c>
      <c r="L81" s="421">
        <v>1328821.6243700001</v>
      </c>
      <c r="M81" s="421">
        <v>479094.52335999999</v>
      </c>
      <c r="N81" s="421">
        <v>195933.58417000005</v>
      </c>
      <c r="O81" s="421">
        <v>675028.10752999992</v>
      </c>
      <c r="P81" s="421">
        <v>1735932.3920700001</v>
      </c>
      <c r="Q81" s="421">
        <v>849825.85375000001</v>
      </c>
      <c r="R81" s="978">
        <v>2585758.2458199998</v>
      </c>
    </row>
    <row r="82" spans="1:18">
      <c r="A82" s="341"/>
      <c r="B82" s="341"/>
      <c r="C82" s="976" t="s">
        <v>93</v>
      </c>
      <c r="D82" s="977">
        <v>352275.72167</v>
      </c>
      <c r="E82" s="421">
        <v>2120.7561299999998</v>
      </c>
      <c r="F82" s="421">
        <v>354396.47779999994</v>
      </c>
      <c r="G82" s="421">
        <v>34999.970849999998</v>
      </c>
      <c r="H82" s="421">
        <v>9359.7262900000005</v>
      </c>
      <c r="I82" s="421">
        <v>44359.697140000004</v>
      </c>
      <c r="J82" s="421">
        <v>250064.23327999999</v>
      </c>
      <c r="K82" s="421">
        <v>45168.853810000008</v>
      </c>
      <c r="L82" s="421">
        <v>295233.08709000004</v>
      </c>
      <c r="M82" s="421">
        <v>379172.86544999998</v>
      </c>
      <c r="N82" s="421">
        <v>215083.63916000002</v>
      </c>
      <c r="O82" s="421">
        <v>594256.50460999995</v>
      </c>
      <c r="P82" s="421">
        <v>664237.06957999989</v>
      </c>
      <c r="Q82" s="421">
        <v>269612.21925999998</v>
      </c>
      <c r="R82" s="978">
        <v>933849.28883999994</v>
      </c>
    </row>
    <row r="83" spans="1:18">
      <c r="A83" s="341"/>
      <c r="B83" s="341"/>
      <c r="C83" s="976" t="s">
        <v>92</v>
      </c>
      <c r="D83" s="977">
        <v>1682857.90772</v>
      </c>
      <c r="E83" s="421">
        <v>1155133.15702</v>
      </c>
      <c r="F83" s="421">
        <v>2837991.0647399998</v>
      </c>
      <c r="G83" s="421">
        <v>225463.06522999998</v>
      </c>
      <c r="H83" s="421">
        <v>178726.71561000001</v>
      </c>
      <c r="I83" s="421">
        <v>404189.78083999996</v>
      </c>
      <c r="J83" s="421">
        <v>338608.37896</v>
      </c>
      <c r="K83" s="421">
        <v>241802.33991000001</v>
      </c>
      <c r="L83" s="421">
        <v>580410.71886999998</v>
      </c>
      <c r="M83" s="421">
        <v>2173199.41738</v>
      </c>
      <c r="N83" s="421">
        <v>2244617.45518</v>
      </c>
      <c r="O83" s="421">
        <v>4417816.87256</v>
      </c>
      <c r="P83" s="421">
        <v>2737270.8615700002</v>
      </c>
      <c r="Q83" s="421">
        <v>2665146.5107</v>
      </c>
      <c r="R83" s="978">
        <v>5402417.3722700002</v>
      </c>
    </row>
    <row r="84" spans="1:18">
      <c r="A84" s="341"/>
      <c r="B84" s="341"/>
      <c r="C84" s="976" t="s">
        <v>223</v>
      </c>
      <c r="D84" s="977">
        <v>242282.79315000001</v>
      </c>
      <c r="E84" s="421">
        <v>197486.02935</v>
      </c>
      <c r="F84" s="421">
        <v>439768.82250000001</v>
      </c>
      <c r="G84" s="421">
        <v>76650.760789999986</v>
      </c>
      <c r="H84" s="421">
        <v>50562.272510000003</v>
      </c>
      <c r="I84" s="421">
        <v>127213.0333</v>
      </c>
      <c r="J84" s="421">
        <v>57129.763489999998</v>
      </c>
      <c r="K84" s="421">
        <v>35332.549549999996</v>
      </c>
      <c r="L84" s="421">
        <v>92462.313039999994</v>
      </c>
      <c r="M84" s="421">
        <v>46414.445409999993</v>
      </c>
      <c r="N84" s="421">
        <v>46835.322999999997</v>
      </c>
      <c r="O84" s="421">
        <v>93249.76840999999</v>
      </c>
      <c r="P84" s="421">
        <v>180194.96969</v>
      </c>
      <c r="Q84" s="421">
        <v>132730.14505999998</v>
      </c>
      <c r="R84" s="978">
        <v>312925.11475000001</v>
      </c>
    </row>
    <row r="85" spans="1:18">
      <c r="A85" s="341"/>
      <c r="B85" s="341"/>
      <c r="C85" s="976" t="s">
        <v>91</v>
      </c>
      <c r="D85" s="977">
        <v>317734.25117</v>
      </c>
      <c r="E85" s="421">
        <v>55921.109360000002</v>
      </c>
      <c r="F85" s="421">
        <v>373655.36052999995</v>
      </c>
      <c r="G85" s="421">
        <v>20258.528440000002</v>
      </c>
      <c r="H85" s="421">
        <v>27107.261059999997</v>
      </c>
      <c r="I85" s="421">
        <v>47365.789499999999</v>
      </c>
      <c r="J85" s="421">
        <v>79316.974620000008</v>
      </c>
      <c r="K85" s="421">
        <v>45095.60108</v>
      </c>
      <c r="L85" s="421">
        <v>124412.5757</v>
      </c>
      <c r="M85" s="421">
        <v>55112.850760000001</v>
      </c>
      <c r="N85" s="421">
        <v>39839.980609999999</v>
      </c>
      <c r="O85" s="421">
        <v>94952.83137</v>
      </c>
      <c r="P85" s="421">
        <v>154688.35381999999</v>
      </c>
      <c r="Q85" s="421">
        <v>112042.84275</v>
      </c>
      <c r="R85" s="978">
        <v>266731.19656999997</v>
      </c>
    </row>
    <row r="86" spans="1:18">
      <c r="A86" s="336" t="s">
        <v>950</v>
      </c>
      <c r="B86" s="975"/>
      <c r="C86" s="975"/>
      <c r="D86" s="972">
        <v>4286869.8871600004</v>
      </c>
      <c r="E86" s="973">
        <v>1517429.5613499999</v>
      </c>
      <c r="F86" s="973">
        <v>5804299.4485099996</v>
      </c>
      <c r="G86" s="973">
        <v>715725.36364</v>
      </c>
      <c r="H86" s="973">
        <v>583516.25805000006</v>
      </c>
      <c r="I86" s="973">
        <v>1299241.6216899997</v>
      </c>
      <c r="J86" s="973">
        <v>1943504.8497900004</v>
      </c>
      <c r="K86" s="973">
        <v>856763.21368999989</v>
      </c>
      <c r="L86" s="973">
        <v>2800268.06348</v>
      </c>
      <c r="M86" s="973">
        <v>3249050.4309900003</v>
      </c>
      <c r="N86" s="973">
        <v>2775303.4944500001</v>
      </c>
      <c r="O86" s="973">
        <v>6024353.9254399994</v>
      </c>
      <c r="P86" s="973">
        <v>5908280.6444199989</v>
      </c>
      <c r="Q86" s="973">
        <v>4215582.9661900001</v>
      </c>
      <c r="R86" s="974">
        <v>10123863.610610001</v>
      </c>
    </row>
    <row r="87" spans="1:18">
      <c r="A87" s="336" t="s">
        <v>9</v>
      </c>
      <c r="B87" s="336" t="s">
        <v>367</v>
      </c>
      <c r="C87" s="336" t="s">
        <v>367</v>
      </c>
      <c r="D87" s="972">
        <v>28458.801370000001</v>
      </c>
      <c r="E87" s="973">
        <v>0</v>
      </c>
      <c r="F87" s="973">
        <v>28458.801370000001</v>
      </c>
      <c r="G87" s="973">
        <v>0</v>
      </c>
      <c r="H87" s="973">
        <v>0</v>
      </c>
      <c r="I87" s="973">
        <v>0</v>
      </c>
      <c r="J87" s="973">
        <v>2243.6918100000003</v>
      </c>
      <c r="K87" s="973">
        <v>198.19847000000001</v>
      </c>
      <c r="L87" s="973">
        <v>2441.8902799999996</v>
      </c>
      <c r="M87" s="973">
        <v>2708.7067099999999</v>
      </c>
      <c r="N87" s="973">
        <v>58.153800000000004</v>
      </c>
      <c r="O87" s="973">
        <v>2766.86051</v>
      </c>
      <c r="P87" s="973">
        <v>4952.3985199999997</v>
      </c>
      <c r="Q87" s="973">
        <v>256.35227000000003</v>
      </c>
      <c r="R87" s="974">
        <v>5208.7507900000001</v>
      </c>
    </row>
    <row r="88" spans="1:18">
      <c r="A88" s="341"/>
      <c r="B88" s="336" t="s">
        <v>368</v>
      </c>
      <c r="C88" s="336" t="s">
        <v>368</v>
      </c>
      <c r="D88" s="972">
        <v>14011.563480000001</v>
      </c>
      <c r="E88" s="973">
        <v>0</v>
      </c>
      <c r="F88" s="973">
        <v>14011.563480000001</v>
      </c>
      <c r="G88" s="973">
        <v>0</v>
      </c>
      <c r="H88" s="973">
        <v>0</v>
      </c>
      <c r="I88" s="973">
        <v>0</v>
      </c>
      <c r="J88" s="973">
        <v>87.822009999999992</v>
      </c>
      <c r="K88" s="973">
        <v>0</v>
      </c>
      <c r="L88" s="973">
        <v>87.822009999999992</v>
      </c>
      <c r="M88" s="973">
        <v>27.07911</v>
      </c>
      <c r="N88" s="973">
        <v>0</v>
      </c>
      <c r="O88" s="973">
        <v>27.07911</v>
      </c>
      <c r="P88" s="973">
        <v>114.90111999999999</v>
      </c>
      <c r="Q88" s="973">
        <v>0</v>
      </c>
      <c r="R88" s="974">
        <v>114.90111999999999</v>
      </c>
    </row>
    <row r="89" spans="1:18">
      <c r="A89" s="341"/>
      <c r="B89" s="336" t="s">
        <v>224</v>
      </c>
      <c r="C89" s="336" t="s">
        <v>225</v>
      </c>
      <c r="D89" s="972">
        <v>78778.049490000005</v>
      </c>
      <c r="E89" s="973">
        <v>2076.19848</v>
      </c>
      <c r="F89" s="973">
        <v>80854.247969999997</v>
      </c>
      <c r="G89" s="973">
        <v>19468.248820000001</v>
      </c>
      <c r="H89" s="973">
        <v>8286.7742199999993</v>
      </c>
      <c r="I89" s="973">
        <v>27755.02304</v>
      </c>
      <c r="J89" s="973">
        <v>70190.202470000004</v>
      </c>
      <c r="K89" s="973">
        <v>10731.590399999999</v>
      </c>
      <c r="L89" s="973">
        <v>80921.792870000005</v>
      </c>
      <c r="M89" s="973">
        <v>3385.95732</v>
      </c>
      <c r="N89" s="973">
        <v>464.94083000000001</v>
      </c>
      <c r="O89" s="973">
        <v>3850.89815</v>
      </c>
      <c r="P89" s="973">
        <v>93044.408609999999</v>
      </c>
      <c r="Q89" s="973">
        <v>19483.30545</v>
      </c>
      <c r="R89" s="974">
        <v>112527.71406</v>
      </c>
    </row>
    <row r="90" spans="1:18">
      <c r="A90" s="341"/>
      <c r="B90" s="341"/>
      <c r="C90" s="976" t="s">
        <v>369</v>
      </c>
      <c r="D90" s="977">
        <v>18816.822329999999</v>
      </c>
      <c r="E90" s="421">
        <v>0</v>
      </c>
      <c r="F90" s="421">
        <v>18816.822329999999</v>
      </c>
      <c r="G90" s="421">
        <v>0</v>
      </c>
      <c r="H90" s="421">
        <v>0</v>
      </c>
      <c r="I90" s="421">
        <v>0</v>
      </c>
      <c r="J90" s="421">
        <v>1168.32518</v>
      </c>
      <c r="K90" s="421">
        <v>3.6479999999999999E-2</v>
      </c>
      <c r="L90" s="421">
        <v>1168.36166</v>
      </c>
      <c r="M90" s="421">
        <v>1430.7701999999999</v>
      </c>
      <c r="N90" s="421">
        <v>0</v>
      </c>
      <c r="O90" s="421">
        <v>1430.7701999999999</v>
      </c>
      <c r="P90" s="421">
        <v>2599.0953799999997</v>
      </c>
      <c r="Q90" s="421">
        <v>3.6479999999999999E-2</v>
      </c>
      <c r="R90" s="978">
        <v>2599.13186</v>
      </c>
    </row>
    <row r="91" spans="1:18">
      <c r="A91" s="341"/>
      <c r="B91" s="336" t="s">
        <v>9</v>
      </c>
      <c r="C91" s="336" t="s">
        <v>9</v>
      </c>
      <c r="D91" s="972">
        <v>2077656.57286</v>
      </c>
      <c r="E91" s="973">
        <v>129303.58351000003</v>
      </c>
      <c r="F91" s="973">
        <v>2206960.15637</v>
      </c>
      <c r="G91" s="973">
        <v>422826.12478999997</v>
      </c>
      <c r="H91" s="973">
        <v>255372.50057000003</v>
      </c>
      <c r="I91" s="973">
        <v>678198.62536000006</v>
      </c>
      <c r="J91" s="973">
        <v>1161449.1025800002</v>
      </c>
      <c r="K91" s="973">
        <v>701473.84342000005</v>
      </c>
      <c r="L91" s="973">
        <v>1862922.946</v>
      </c>
      <c r="M91" s="973">
        <v>311632.61533999996</v>
      </c>
      <c r="N91" s="973">
        <v>236750.79741</v>
      </c>
      <c r="O91" s="973">
        <v>548383.41275000002</v>
      </c>
      <c r="P91" s="973">
        <v>1895907.84271</v>
      </c>
      <c r="Q91" s="973">
        <v>1193597.1413999998</v>
      </c>
      <c r="R91" s="974">
        <v>3089504.9841099996</v>
      </c>
    </row>
    <row r="92" spans="1:18">
      <c r="A92" s="341"/>
      <c r="B92" s="341"/>
      <c r="C92" s="976" t="s">
        <v>226</v>
      </c>
      <c r="D92" s="977">
        <v>103181.18100999999</v>
      </c>
      <c r="E92" s="421">
        <v>2718.8214299999995</v>
      </c>
      <c r="F92" s="421">
        <v>105900.00244</v>
      </c>
      <c r="G92" s="421">
        <v>27702.058829999998</v>
      </c>
      <c r="H92" s="421">
        <v>10095.9764</v>
      </c>
      <c r="I92" s="421">
        <v>37798.035230000001</v>
      </c>
      <c r="J92" s="421">
        <v>94261.309940000006</v>
      </c>
      <c r="K92" s="421">
        <v>30472.905500000001</v>
      </c>
      <c r="L92" s="421">
        <v>124734.21544</v>
      </c>
      <c r="M92" s="421">
        <v>16489.357499999998</v>
      </c>
      <c r="N92" s="421">
        <v>4107.7553200000002</v>
      </c>
      <c r="O92" s="421">
        <v>20597.112820000002</v>
      </c>
      <c r="P92" s="421">
        <v>138452.72627000001</v>
      </c>
      <c r="Q92" s="421">
        <v>44676.637220000004</v>
      </c>
      <c r="R92" s="978">
        <v>183129.36349000002</v>
      </c>
    </row>
    <row r="93" spans="1:18">
      <c r="A93" s="341"/>
      <c r="B93" s="341"/>
      <c r="C93" s="976" t="s">
        <v>318</v>
      </c>
      <c r="D93" s="977">
        <v>146667.17455000003</v>
      </c>
      <c r="E93" s="421">
        <v>909.94213999999999</v>
      </c>
      <c r="F93" s="421">
        <v>147577.11669</v>
      </c>
      <c r="G93" s="421">
        <v>14592.69569</v>
      </c>
      <c r="H93" s="421">
        <v>1130.65984</v>
      </c>
      <c r="I93" s="421">
        <v>15723.355529999999</v>
      </c>
      <c r="J93" s="421">
        <v>43650.490689999999</v>
      </c>
      <c r="K93" s="421">
        <v>21520.314489999997</v>
      </c>
      <c r="L93" s="421">
        <v>65170.805180000003</v>
      </c>
      <c r="M93" s="421">
        <v>56978.685279999998</v>
      </c>
      <c r="N93" s="421">
        <v>12140.2045</v>
      </c>
      <c r="O93" s="421">
        <v>69118.889779999998</v>
      </c>
      <c r="P93" s="421">
        <v>115221.87165999999</v>
      </c>
      <c r="Q93" s="421">
        <v>34791.178829999997</v>
      </c>
      <c r="R93" s="978">
        <v>150013.05049000002</v>
      </c>
    </row>
    <row r="94" spans="1:18">
      <c r="A94" s="341"/>
      <c r="B94" s="341"/>
      <c r="C94" s="976" t="s">
        <v>370</v>
      </c>
      <c r="D94" s="977">
        <v>46691.377059999999</v>
      </c>
      <c r="E94" s="421">
        <v>0</v>
      </c>
      <c r="F94" s="421">
        <v>46691.377059999999</v>
      </c>
      <c r="G94" s="421">
        <v>0</v>
      </c>
      <c r="H94" s="421">
        <v>0</v>
      </c>
      <c r="I94" s="421">
        <v>0</v>
      </c>
      <c r="J94" s="421">
        <v>3656.0950200000002</v>
      </c>
      <c r="K94" s="421">
        <v>493.64161999999999</v>
      </c>
      <c r="L94" s="421">
        <v>4149.7366400000001</v>
      </c>
      <c r="M94" s="421">
        <v>5691.0234600000003</v>
      </c>
      <c r="N94" s="421">
        <v>0</v>
      </c>
      <c r="O94" s="421">
        <v>5691.0234600000003</v>
      </c>
      <c r="P94" s="421">
        <v>9347.118480000001</v>
      </c>
      <c r="Q94" s="421">
        <v>493.64161999999999</v>
      </c>
      <c r="R94" s="978">
        <v>9840.7600999999995</v>
      </c>
    </row>
    <row r="95" spans="1:18">
      <c r="A95" s="341"/>
      <c r="B95" s="341"/>
      <c r="C95" s="976" t="s">
        <v>227</v>
      </c>
      <c r="D95" s="977">
        <v>313618.21089999995</v>
      </c>
      <c r="E95" s="421">
        <v>6359.9827399999986</v>
      </c>
      <c r="F95" s="421">
        <v>319978.19364000001</v>
      </c>
      <c r="G95" s="421">
        <v>58234.284449999992</v>
      </c>
      <c r="H95" s="421">
        <v>25143.938140000002</v>
      </c>
      <c r="I95" s="421">
        <v>83378.22258999999</v>
      </c>
      <c r="J95" s="421">
        <v>267999.01419999998</v>
      </c>
      <c r="K95" s="421">
        <v>94304.101609999983</v>
      </c>
      <c r="L95" s="421">
        <v>362303.11581000005</v>
      </c>
      <c r="M95" s="421">
        <v>71970.007240000006</v>
      </c>
      <c r="N95" s="421">
        <v>36155.536469999999</v>
      </c>
      <c r="O95" s="421">
        <v>108125.54371000001</v>
      </c>
      <c r="P95" s="421">
        <v>398203.30589000002</v>
      </c>
      <c r="Q95" s="421">
        <v>155603.57621999999</v>
      </c>
      <c r="R95" s="978">
        <v>553806.88210999989</v>
      </c>
    </row>
    <row r="96" spans="1:18">
      <c r="A96" s="341"/>
      <c r="B96" s="336" t="s">
        <v>371</v>
      </c>
      <c r="C96" s="336" t="s">
        <v>371</v>
      </c>
      <c r="D96" s="972">
        <v>74108.366270000013</v>
      </c>
      <c r="E96" s="973">
        <v>591.45210999999995</v>
      </c>
      <c r="F96" s="973">
        <v>74699.818379999997</v>
      </c>
      <c r="G96" s="973">
        <v>11884.83453</v>
      </c>
      <c r="H96" s="973">
        <v>7018.0358299999998</v>
      </c>
      <c r="I96" s="973">
        <v>18902.870360000001</v>
      </c>
      <c r="J96" s="973">
        <v>95429.830130000002</v>
      </c>
      <c r="K96" s="973">
        <v>17032.58325</v>
      </c>
      <c r="L96" s="973">
        <v>112462.41338</v>
      </c>
      <c r="M96" s="973">
        <v>44540.171170000001</v>
      </c>
      <c r="N96" s="973">
        <v>19714.322800000002</v>
      </c>
      <c r="O96" s="973">
        <v>64254.493969999996</v>
      </c>
      <c r="P96" s="973">
        <v>151854.83583000003</v>
      </c>
      <c r="Q96" s="973">
        <v>43764.941879999998</v>
      </c>
      <c r="R96" s="974">
        <v>195619.77770999999</v>
      </c>
    </row>
    <row r="97" spans="1:18">
      <c r="A97" s="341"/>
      <c r="B97" s="336" t="s">
        <v>228</v>
      </c>
      <c r="C97" s="336" t="s">
        <v>229</v>
      </c>
      <c r="D97" s="972">
        <v>188921.59676000001</v>
      </c>
      <c r="E97" s="973">
        <v>709.77607000000012</v>
      </c>
      <c r="F97" s="973">
        <v>189631.37283000001</v>
      </c>
      <c r="G97" s="973">
        <v>70617.556379999995</v>
      </c>
      <c r="H97" s="973">
        <v>2696.8333899999998</v>
      </c>
      <c r="I97" s="973">
        <v>73314.389769999994</v>
      </c>
      <c r="J97" s="973">
        <v>121097.39423999999</v>
      </c>
      <c r="K97" s="973">
        <v>19517.231680000004</v>
      </c>
      <c r="L97" s="973">
        <v>140614.62591999999</v>
      </c>
      <c r="M97" s="973">
        <v>15172.44513</v>
      </c>
      <c r="N97" s="973">
        <v>2739.7405099999996</v>
      </c>
      <c r="O97" s="973">
        <v>17912.18564</v>
      </c>
      <c r="P97" s="973">
        <v>206887.39574999997</v>
      </c>
      <c r="Q97" s="973">
        <v>24953.80558</v>
      </c>
      <c r="R97" s="974">
        <v>231841.20133000001</v>
      </c>
    </row>
    <row r="98" spans="1:18">
      <c r="A98" s="341"/>
      <c r="B98" s="341"/>
      <c r="C98" s="976" t="s">
        <v>372</v>
      </c>
      <c r="D98" s="977">
        <v>6332.8746100000008</v>
      </c>
      <c r="E98" s="421">
        <v>0</v>
      </c>
      <c r="F98" s="421">
        <v>6332.8746100000008</v>
      </c>
      <c r="G98" s="421">
        <v>0</v>
      </c>
      <c r="H98" s="421">
        <v>0</v>
      </c>
      <c r="I98" s="421">
        <v>0</v>
      </c>
      <c r="J98" s="421">
        <v>324.55207999999999</v>
      </c>
      <c r="K98" s="421">
        <v>4.0000000000000003E-5</v>
      </c>
      <c r="L98" s="421">
        <v>324.55212</v>
      </c>
      <c r="M98" s="421">
        <v>261.81988000000001</v>
      </c>
      <c r="N98" s="421">
        <v>0</v>
      </c>
      <c r="O98" s="421">
        <v>261.81988000000001</v>
      </c>
      <c r="P98" s="421">
        <v>586.37195999999994</v>
      </c>
      <c r="Q98" s="421">
        <v>4.0000000000000003E-5</v>
      </c>
      <c r="R98" s="978">
        <v>586.37199999999996</v>
      </c>
    </row>
    <row r="99" spans="1:18">
      <c r="A99" s="341"/>
      <c r="B99" s="341"/>
      <c r="C99" s="976" t="s">
        <v>373</v>
      </c>
      <c r="D99" s="977">
        <v>2957.0211400000003</v>
      </c>
      <c r="E99" s="421">
        <v>0</v>
      </c>
      <c r="F99" s="421">
        <v>2957.0211400000003</v>
      </c>
      <c r="G99" s="421">
        <v>0</v>
      </c>
      <c r="H99" s="421">
        <v>0</v>
      </c>
      <c r="I99" s="421">
        <v>0</v>
      </c>
      <c r="J99" s="421">
        <v>55.808219999999999</v>
      </c>
      <c r="K99" s="421">
        <v>0</v>
      </c>
      <c r="L99" s="421">
        <v>55.808219999999999</v>
      </c>
      <c r="M99" s="421">
        <v>5</v>
      </c>
      <c r="N99" s="421">
        <v>0</v>
      </c>
      <c r="O99" s="421">
        <v>5</v>
      </c>
      <c r="P99" s="421">
        <v>60.808219999999999</v>
      </c>
      <c r="Q99" s="421">
        <v>0</v>
      </c>
      <c r="R99" s="978">
        <v>60.808219999999999</v>
      </c>
    </row>
    <row r="100" spans="1:18">
      <c r="A100" s="341"/>
      <c r="B100" s="336" t="s">
        <v>374</v>
      </c>
      <c r="C100" s="336" t="s">
        <v>375</v>
      </c>
      <c r="D100" s="972">
        <v>23382.7703</v>
      </c>
      <c r="E100" s="973">
        <v>0</v>
      </c>
      <c r="F100" s="973">
        <v>23382.7703</v>
      </c>
      <c r="G100" s="973">
        <v>0</v>
      </c>
      <c r="H100" s="973">
        <v>0</v>
      </c>
      <c r="I100" s="973">
        <v>0</v>
      </c>
      <c r="J100" s="973">
        <v>2138.9159599999998</v>
      </c>
      <c r="K100" s="973">
        <v>69.544529999999995</v>
      </c>
      <c r="L100" s="973">
        <v>2208.4604900000004</v>
      </c>
      <c r="M100" s="973">
        <v>1208.6201999999998</v>
      </c>
      <c r="N100" s="973">
        <v>0</v>
      </c>
      <c r="O100" s="973">
        <v>1208.6201999999998</v>
      </c>
      <c r="P100" s="973">
        <v>3347.5361600000001</v>
      </c>
      <c r="Q100" s="973">
        <v>69.544529999999995</v>
      </c>
      <c r="R100" s="974">
        <v>3417.0806899999998</v>
      </c>
    </row>
    <row r="101" spans="1:18">
      <c r="A101" s="341"/>
      <c r="B101" s="336" t="s">
        <v>230</v>
      </c>
      <c r="C101" s="336" t="s">
        <v>231</v>
      </c>
      <c r="D101" s="972">
        <v>0</v>
      </c>
      <c r="E101" s="973">
        <v>0</v>
      </c>
      <c r="F101" s="973">
        <v>0</v>
      </c>
      <c r="G101" s="973">
        <v>1442.2609199999999</v>
      </c>
      <c r="H101" s="973">
        <v>44.609769999999997</v>
      </c>
      <c r="I101" s="973">
        <v>1486.87069</v>
      </c>
      <c r="J101" s="973">
        <v>7946.15841</v>
      </c>
      <c r="K101" s="973">
        <v>2640.18921</v>
      </c>
      <c r="L101" s="973">
        <v>10586.347619999999</v>
      </c>
      <c r="M101" s="973">
        <v>0.71052999999999999</v>
      </c>
      <c r="N101" s="973">
        <v>7.0072099999999997</v>
      </c>
      <c r="O101" s="973">
        <v>7.71774</v>
      </c>
      <c r="P101" s="973">
        <v>9389.1298599999991</v>
      </c>
      <c r="Q101" s="973">
        <v>2691.8061899999998</v>
      </c>
      <c r="R101" s="974">
        <v>12080.93605</v>
      </c>
    </row>
    <row r="102" spans="1:18">
      <c r="A102" s="341"/>
      <c r="B102" s="341"/>
      <c r="C102" s="976" t="s">
        <v>230</v>
      </c>
      <c r="D102" s="977">
        <v>1.6783699999999999</v>
      </c>
      <c r="E102" s="421">
        <v>3.9935700000000001</v>
      </c>
      <c r="F102" s="421">
        <v>5.6719399999999993</v>
      </c>
      <c r="G102" s="421">
        <v>3926.8514599999999</v>
      </c>
      <c r="H102" s="421">
        <v>3365.8326400000001</v>
      </c>
      <c r="I102" s="421">
        <v>7292.6840999999995</v>
      </c>
      <c r="J102" s="421">
        <v>42781.286090000001</v>
      </c>
      <c r="K102" s="421">
        <v>21846.77404</v>
      </c>
      <c r="L102" s="421">
        <v>64628.060130000005</v>
      </c>
      <c r="M102" s="421">
        <v>2613.9106000000002</v>
      </c>
      <c r="N102" s="421">
        <v>677.29295999999999</v>
      </c>
      <c r="O102" s="421">
        <v>3291.2035599999999</v>
      </c>
      <c r="P102" s="421">
        <v>49322.048150000002</v>
      </c>
      <c r="Q102" s="421">
        <v>25889.89964</v>
      </c>
      <c r="R102" s="978">
        <v>75211.947790000006</v>
      </c>
    </row>
    <row r="103" spans="1:18">
      <c r="A103" s="341"/>
      <c r="B103" s="336" t="s">
        <v>376</v>
      </c>
      <c r="C103" s="336" t="s">
        <v>377</v>
      </c>
      <c r="D103" s="972">
        <v>6021.5813200000002</v>
      </c>
      <c r="E103" s="973">
        <v>0</v>
      </c>
      <c r="F103" s="973">
        <v>6021.5813200000002</v>
      </c>
      <c r="G103" s="973">
        <v>0</v>
      </c>
      <c r="H103" s="973">
        <v>0</v>
      </c>
      <c r="I103" s="973">
        <v>0</v>
      </c>
      <c r="J103" s="973">
        <v>98.490529999999993</v>
      </c>
      <c r="K103" s="973">
        <v>0</v>
      </c>
      <c r="L103" s="973">
        <v>98.490529999999993</v>
      </c>
      <c r="M103" s="973">
        <v>10.500909999999999</v>
      </c>
      <c r="N103" s="973">
        <v>0</v>
      </c>
      <c r="O103" s="973">
        <v>10.500909999999999</v>
      </c>
      <c r="P103" s="973">
        <v>108.99144</v>
      </c>
      <c r="Q103" s="973">
        <v>0</v>
      </c>
      <c r="R103" s="974">
        <v>108.99144</v>
      </c>
    </row>
    <row r="104" spans="1:18">
      <c r="A104" s="341"/>
      <c r="B104" s="341"/>
      <c r="C104" s="976" t="s">
        <v>376</v>
      </c>
      <c r="D104" s="977">
        <v>2216.9433199999999</v>
      </c>
      <c r="E104" s="421">
        <v>0</v>
      </c>
      <c r="F104" s="421">
        <v>2216.9433199999999</v>
      </c>
      <c r="G104" s="421">
        <v>0</v>
      </c>
      <c r="H104" s="421">
        <v>0</v>
      </c>
      <c r="I104" s="421">
        <v>0</v>
      </c>
      <c r="J104" s="421">
        <v>9.7920099999999994</v>
      </c>
      <c r="K104" s="421">
        <v>0</v>
      </c>
      <c r="L104" s="421">
        <v>9.7920099999999994</v>
      </c>
      <c r="M104" s="421">
        <v>4.2999999999999999E-4</v>
      </c>
      <c r="N104" s="421">
        <v>0</v>
      </c>
      <c r="O104" s="421">
        <v>4.2999999999999999E-4</v>
      </c>
      <c r="P104" s="421">
        <v>9.7924400000000009</v>
      </c>
      <c r="Q104" s="421">
        <v>0</v>
      </c>
      <c r="R104" s="978">
        <v>9.7924400000000009</v>
      </c>
    </row>
    <row r="105" spans="1:18">
      <c r="A105" s="341"/>
      <c r="B105" s="336" t="s">
        <v>378</v>
      </c>
      <c r="C105" s="336" t="s">
        <v>379</v>
      </c>
      <c r="D105" s="972">
        <v>16459.490389999999</v>
      </c>
      <c r="E105" s="973">
        <v>0</v>
      </c>
      <c r="F105" s="973">
        <v>16459.490389999999</v>
      </c>
      <c r="G105" s="973">
        <v>0</v>
      </c>
      <c r="H105" s="973">
        <v>0</v>
      </c>
      <c r="I105" s="973">
        <v>0</v>
      </c>
      <c r="J105" s="973">
        <v>1208.19983</v>
      </c>
      <c r="K105" s="973">
        <v>92.018509999999992</v>
      </c>
      <c r="L105" s="973">
        <v>1300.2183400000001</v>
      </c>
      <c r="M105" s="973">
        <v>1026.6394599999999</v>
      </c>
      <c r="N105" s="973">
        <v>0</v>
      </c>
      <c r="O105" s="973">
        <v>1026.6394599999999</v>
      </c>
      <c r="P105" s="973">
        <v>2234.8392899999999</v>
      </c>
      <c r="Q105" s="973">
        <v>92.018509999999992</v>
      </c>
      <c r="R105" s="974">
        <v>2326.8577999999998</v>
      </c>
    </row>
    <row r="106" spans="1:18">
      <c r="A106" s="341"/>
      <c r="B106" s="336" t="s">
        <v>380</v>
      </c>
      <c r="C106" s="336" t="s">
        <v>380</v>
      </c>
      <c r="D106" s="972">
        <v>3516.7881200000002</v>
      </c>
      <c r="E106" s="973">
        <v>0</v>
      </c>
      <c r="F106" s="973">
        <v>3516.7881200000002</v>
      </c>
      <c r="G106" s="973">
        <v>0</v>
      </c>
      <c r="H106" s="973">
        <v>0</v>
      </c>
      <c r="I106" s="973">
        <v>0</v>
      </c>
      <c r="J106" s="973">
        <v>128.49061</v>
      </c>
      <c r="K106" s="973">
        <v>0</v>
      </c>
      <c r="L106" s="973">
        <v>128.49061</v>
      </c>
      <c r="M106" s="973">
        <v>89.832520000000002</v>
      </c>
      <c r="N106" s="973">
        <v>0</v>
      </c>
      <c r="O106" s="973">
        <v>89.832520000000002</v>
      </c>
      <c r="P106" s="973">
        <v>218.32312999999999</v>
      </c>
      <c r="Q106" s="973">
        <v>0</v>
      </c>
      <c r="R106" s="974">
        <v>218.32312999999999</v>
      </c>
    </row>
    <row r="107" spans="1:18">
      <c r="A107" s="336" t="s">
        <v>951</v>
      </c>
      <c r="B107" s="975"/>
      <c r="C107" s="975"/>
      <c r="D107" s="972">
        <v>3151798.8636500007</v>
      </c>
      <c r="E107" s="973">
        <v>142673.75005</v>
      </c>
      <c r="F107" s="973">
        <v>3294472.6137000001</v>
      </c>
      <c r="G107" s="973">
        <v>630694.91586999991</v>
      </c>
      <c r="H107" s="973">
        <v>313155.1607999999</v>
      </c>
      <c r="I107" s="973">
        <v>943850.0766700001</v>
      </c>
      <c r="J107" s="973">
        <v>1915924.9720099999</v>
      </c>
      <c r="K107" s="973">
        <v>920392.97325000004</v>
      </c>
      <c r="L107" s="973">
        <v>2836317.9452600009</v>
      </c>
      <c r="M107" s="973">
        <v>535243.85298999993</v>
      </c>
      <c r="N107" s="973">
        <v>312815.75180999993</v>
      </c>
      <c r="O107" s="973">
        <v>848059.60480000009</v>
      </c>
      <c r="P107" s="973">
        <v>3081863.7408699999</v>
      </c>
      <c r="Q107" s="973">
        <v>1546363.8858599998</v>
      </c>
      <c r="R107" s="974">
        <v>4628227.6267299987</v>
      </c>
    </row>
    <row r="108" spans="1:18">
      <c r="A108" s="336" t="s">
        <v>10</v>
      </c>
      <c r="B108" s="336" t="s">
        <v>10</v>
      </c>
      <c r="C108" s="336" t="s">
        <v>10</v>
      </c>
      <c r="D108" s="972">
        <v>78530.935370000007</v>
      </c>
      <c r="E108" s="973">
        <v>272.70011</v>
      </c>
      <c r="F108" s="973">
        <v>78803.635479999983</v>
      </c>
      <c r="G108" s="973">
        <v>27387.669180000001</v>
      </c>
      <c r="H108" s="973">
        <v>1604.43677</v>
      </c>
      <c r="I108" s="973">
        <v>28992.105950000001</v>
      </c>
      <c r="J108" s="973">
        <v>91438.112330000004</v>
      </c>
      <c r="K108" s="973">
        <v>6032.6613099999995</v>
      </c>
      <c r="L108" s="973">
        <v>97470.773639999999</v>
      </c>
      <c r="M108" s="973">
        <v>3955.5403900000001</v>
      </c>
      <c r="N108" s="973">
        <v>111.70716</v>
      </c>
      <c r="O108" s="973">
        <v>4067.2475500000005</v>
      </c>
      <c r="P108" s="973">
        <v>122781.3219</v>
      </c>
      <c r="Q108" s="973">
        <v>7748.8052399999997</v>
      </c>
      <c r="R108" s="974">
        <v>130530.12714</v>
      </c>
    </row>
    <row r="109" spans="1:18">
      <c r="A109" s="341"/>
      <c r="B109" s="336" t="s">
        <v>381</v>
      </c>
      <c r="C109" s="336" t="s">
        <v>382</v>
      </c>
      <c r="D109" s="972">
        <v>10844.73913</v>
      </c>
      <c r="E109" s="973">
        <v>0</v>
      </c>
      <c r="F109" s="973">
        <v>10844.73913</v>
      </c>
      <c r="G109" s="973">
        <v>0</v>
      </c>
      <c r="H109" s="973">
        <v>0</v>
      </c>
      <c r="I109" s="973">
        <v>0</v>
      </c>
      <c r="J109" s="973">
        <v>9.4907700000000013</v>
      </c>
      <c r="K109" s="973">
        <v>9.0299999999999998E-3</v>
      </c>
      <c r="L109" s="973">
        <v>9.4997999999999987</v>
      </c>
      <c r="M109" s="973">
        <v>5.8200000000000005E-3</v>
      </c>
      <c r="N109" s="973">
        <v>0</v>
      </c>
      <c r="O109" s="973">
        <v>5.8200000000000005E-3</v>
      </c>
      <c r="P109" s="973">
        <v>9.4965899999999994</v>
      </c>
      <c r="Q109" s="973">
        <v>9.0299999999999998E-3</v>
      </c>
      <c r="R109" s="974">
        <v>9.5056200000000004</v>
      </c>
    </row>
    <row r="110" spans="1:18">
      <c r="A110" s="341"/>
      <c r="B110" s="336" t="s">
        <v>383</v>
      </c>
      <c r="C110" s="336" t="s">
        <v>384</v>
      </c>
      <c r="D110" s="972">
        <v>22760.4424</v>
      </c>
      <c r="E110" s="973">
        <v>0</v>
      </c>
      <c r="F110" s="973">
        <v>22760.4424</v>
      </c>
      <c r="G110" s="973">
        <v>0</v>
      </c>
      <c r="H110" s="973">
        <v>0</v>
      </c>
      <c r="I110" s="973">
        <v>0</v>
      </c>
      <c r="J110" s="973">
        <v>539.31394999999998</v>
      </c>
      <c r="K110" s="973">
        <v>3.76932</v>
      </c>
      <c r="L110" s="973">
        <v>543.08326999999997</v>
      </c>
      <c r="M110" s="973">
        <v>864.92856000000006</v>
      </c>
      <c r="N110" s="973">
        <v>0</v>
      </c>
      <c r="O110" s="973">
        <v>864.92856000000006</v>
      </c>
      <c r="P110" s="973">
        <v>1404.24251</v>
      </c>
      <c r="Q110" s="973">
        <v>3.76932</v>
      </c>
      <c r="R110" s="974">
        <v>1408.0118300000001</v>
      </c>
    </row>
    <row r="111" spans="1:18">
      <c r="A111" s="336" t="s">
        <v>952</v>
      </c>
      <c r="B111" s="975"/>
      <c r="C111" s="975"/>
      <c r="D111" s="972">
        <v>112136.11690000001</v>
      </c>
      <c r="E111" s="973">
        <v>272.70011</v>
      </c>
      <c r="F111" s="973">
        <v>112408.81700999998</v>
      </c>
      <c r="G111" s="973">
        <v>27387.669180000001</v>
      </c>
      <c r="H111" s="973">
        <v>1604.43677</v>
      </c>
      <c r="I111" s="973">
        <v>28992.105950000001</v>
      </c>
      <c r="J111" s="973">
        <v>91986.917050000004</v>
      </c>
      <c r="K111" s="973">
        <v>6036.43966</v>
      </c>
      <c r="L111" s="973">
        <v>98023.356709999993</v>
      </c>
      <c r="M111" s="973">
        <v>4820.4747699999998</v>
      </c>
      <c r="N111" s="973">
        <v>111.70716</v>
      </c>
      <c r="O111" s="973">
        <v>4932.1819299999997</v>
      </c>
      <c r="P111" s="973">
        <v>124195.061</v>
      </c>
      <c r="Q111" s="973">
        <v>7752.5835900000002</v>
      </c>
      <c r="R111" s="974">
        <v>131947.64459000001</v>
      </c>
    </row>
    <row r="112" spans="1:18">
      <c r="A112" s="336" t="s">
        <v>232</v>
      </c>
      <c r="B112" s="336" t="s">
        <v>232</v>
      </c>
      <c r="C112" s="336" t="s">
        <v>232</v>
      </c>
      <c r="D112" s="972">
        <v>1183192.12625</v>
      </c>
      <c r="E112" s="973">
        <v>10893.911849999999</v>
      </c>
      <c r="F112" s="973">
        <v>1194086.0381</v>
      </c>
      <c r="G112" s="973">
        <v>164135.58405999999</v>
      </c>
      <c r="H112" s="973">
        <v>13783.755999999996</v>
      </c>
      <c r="I112" s="973">
        <v>177919.34006000005</v>
      </c>
      <c r="J112" s="973">
        <v>514786.55965999997</v>
      </c>
      <c r="K112" s="973">
        <v>89325.79068999998</v>
      </c>
      <c r="L112" s="973">
        <v>604112.35035000008</v>
      </c>
      <c r="M112" s="973">
        <v>148654.4423</v>
      </c>
      <c r="N112" s="973">
        <v>49105.159969999993</v>
      </c>
      <c r="O112" s="973">
        <v>197759.60227</v>
      </c>
      <c r="P112" s="973">
        <v>827576.58601999993</v>
      </c>
      <c r="Q112" s="973">
        <v>152214.70666</v>
      </c>
      <c r="R112" s="974">
        <v>979791.29268000007</v>
      </c>
    </row>
    <row r="113" spans="1:18">
      <c r="A113" s="341"/>
      <c r="B113" s="336" t="s">
        <v>233</v>
      </c>
      <c r="C113" s="336" t="s">
        <v>234</v>
      </c>
      <c r="D113" s="972">
        <v>207537.77596999999</v>
      </c>
      <c r="E113" s="973">
        <v>700.35541999999998</v>
      </c>
      <c r="F113" s="973">
        <v>208238.13139000002</v>
      </c>
      <c r="G113" s="973">
        <v>39068.96198</v>
      </c>
      <c r="H113" s="973">
        <v>5398.9397099999996</v>
      </c>
      <c r="I113" s="973">
        <v>44467.901689999999</v>
      </c>
      <c r="J113" s="973">
        <v>145304.90164000003</v>
      </c>
      <c r="K113" s="973">
        <v>17519.543819999999</v>
      </c>
      <c r="L113" s="973">
        <v>162824.44546000002</v>
      </c>
      <c r="M113" s="973">
        <v>17517.907340000002</v>
      </c>
      <c r="N113" s="973">
        <v>12075.109610000001</v>
      </c>
      <c r="O113" s="973">
        <v>29593.016949999994</v>
      </c>
      <c r="P113" s="973">
        <v>201891.77095999997</v>
      </c>
      <c r="Q113" s="973">
        <v>34993.593139999997</v>
      </c>
      <c r="R113" s="974">
        <v>236885.36410000001</v>
      </c>
    </row>
    <row r="114" spans="1:18">
      <c r="A114" s="341"/>
      <c r="B114" s="341"/>
      <c r="C114" s="976" t="s">
        <v>385</v>
      </c>
      <c r="D114" s="977">
        <v>18400.376949999998</v>
      </c>
      <c r="E114" s="421">
        <v>0</v>
      </c>
      <c r="F114" s="421">
        <v>18400.376949999998</v>
      </c>
      <c r="G114" s="421">
        <v>0.39843000000000001</v>
      </c>
      <c r="H114" s="421">
        <v>0</v>
      </c>
      <c r="I114" s="421">
        <v>0.39843000000000001</v>
      </c>
      <c r="J114" s="421">
        <v>1768.9567099999999</v>
      </c>
      <c r="K114" s="421">
        <v>0.53258000000000005</v>
      </c>
      <c r="L114" s="421">
        <v>1769.48929</v>
      </c>
      <c r="M114" s="421">
        <v>1024.9855299999999</v>
      </c>
      <c r="N114" s="421">
        <v>0</v>
      </c>
      <c r="O114" s="421">
        <v>1024.9855299999999</v>
      </c>
      <c r="P114" s="421">
        <v>2794.34067</v>
      </c>
      <c r="Q114" s="421">
        <v>0.53258000000000005</v>
      </c>
      <c r="R114" s="978">
        <v>2794.8732500000001</v>
      </c>
    </row>
    <row r="115" spans="1:18">
      <c r="A115" s="341"/>
      <c r="B115" s="336" t="s">
        <v>386</v>
      </c>
      <c r="C115" s="336" t="s">
        <v>387</v>
      </c>
      <c r="D115" s="972">
        <v>16758.199199999999</v>
      </c>
      <c r="E115" s="973">
        <v>0</v>
      </c>
      <c r="F115" s="973">
        <v>16758.199199999999</v>
      </c>
      <c r="G115" s="973">
        <v>1.9230000000000001E-2</v>
      </c>
      <c r="H115" s="973">
        <v>0</v>
      </c>
      <c r="I115" s="973">
        <v>1.9230000000000001E-2</v>
      </c>
      <c r="J115" s="973">
        <v>1646.9186399999999</v>
      </c>
      <c r="K115" s="973">
        <v>0.88636999999999999</v>
      </c>
      <c r="L115" s="973">
        <v>1647.80501</v>
      </c>
      <c r="M115" s="973">
        <v>2057.1799799999999</v>
      </c>
      <c r="N115" s="973">
        <v>0</v>
      </c>
      <c r="O115" s="973">
        <v>2057.1799799999999</v>
      </c>
      <c r="P115" s="973">
        <v>3704.1178499999996</v>
      </c>
      <c r="Q115" s="973">
        <v>0.88636999999999999</v>
      </c>
      <c r="R115" s="974">
        <v>3705.0042200000003</v>
      </c>
    </row>
    <row r="116" spans="1:18">
      <c r="A116" s="341"/>
      <c r="B116" s="336" t="s">
        <v>388</v>
      </c>
      <c r="C116" s="336" t="s">
        <v>389</v>
      </c>
      <c r="D116" s="972">
        <v>26593.000329999999</v>
      </c>
      <c r="E116" s="973">
        <v>0</v>
      </c>
      <c r="F116" s="973">
        <v>26593.000329999999</v>
      </c>
      <c r="G116" s="973">
        <v>0</v>
      </c>
      <c r="H116" s="973">
        <v>0</v>
      </c>
      <c r="I116" s="973">
        <v>0</v>
      </c>
      <c r="J116" s="973">
        <v>859.28617000000008</v>
      </c>
      <c r="K116" s="973">
        <v>9.0396599999999996</v>
      </c>
      <c r="L116" s="973">
        <v>868.32583</v>
      </c>
      <c r="M116" s="973">
        <v>290.20931000000002</v>
      </c>
      <c r="N116" s="973">
        <v>0</v>
      </c>
      <c r="O116" s="973">
        <v>290.20931000000002</v>
      </c>
      <c r="P116" s="973">
        <v>1149.49548</v>
      </c>
      <c r="Q116" s="973">
        <v>9.0396599999999996</v>
      </c>
      <c r="R116" s="974">
        <v>1158.53514</v>
      </c>
    </row>
    <row r="117" spans="1:18">
      <c r="A117" s="336" t="s">
        <v>953</v>
      </c>
      <c r="B117" s="975"/>
      <c r="C117" s="975"/>
      <c r="D117" s="972">
        <v>1452481.4787000001</v>
      </c>
      <c r="E117" s="973">
        <v>11594.267269999998</v>
      </c>
      <c r="F117" s="973">
        <v>1464075.74597</v>
      </c>
      <c r="G117" s="973">
        <v>203204.96369999999</v>
      </c>
      <c r="H117" s="973">
        <v>19182.695709999996</v>
      </c>
      <c r="I117" s="973">
        <v>222387.65941000002</v>
      </c>
      <c r="J117" s="973">
        <v>664366.62281999993</v>
      </c>
      <c r="K117" s="973">
        <v>106855.79311999999</v>
      </c>
      <c r="L117" s="973">
        <v>771222.41594000009</v>
      </c>
      <c r="M117" s="973">
        <v>169544.72445999997</v>
      </c>
      <c r="N117" s="973">
        <v>61180.269579999993</v>
      </c>
      <c r="O117" s="973">
        <v>230724.99403999999</v>
      </c>
      <c r="P117" s="973">
        <v>1037116.3109800001</v>
      </c>
      <c r="Q117" s="973">
        <v>187218.75841000004</v>
      </c>
      <c r="R117" s="974">
        <v>1224335.0693900001</v>
      </c>
    </row>
    <row r="118" spans="1:18">
      <c r="A118" s="336" t="s">
        <v>12</v>
      </c>
      <c r="B118" s="336" t="s">
        <v>235</v>
      </c>
      <c r="C118" s="336" t="s">
        <v>236</v>
      </c>
      <c r="D118" s="972">
        <v>908361.85006999993</v>
      </c>
      <c r="E118" s="973">
        <v>525829.13632000005</v>
      </c>
      <c r="F118" s="973">
        <v>1434190.9863900002</v>
      </c>
      <c r="G118" s="973">
        <v>168184.42903000003</v>
      </c>
      <c r="H118" s="973">
        <v>136913.98921999999</v>
      </c>
      <c r="I118" s="973">
        <v>305098.41824999999</v>
      </c>
      <c r="J118" s="973">
        <v>312652.24007999996</v>
      </c>
      <c r="K118" s="973">
        <v>80105.054969999997</v>
      </c>
      <c r="L118" s="973">
        <v>392757.29504999996</v>
      </c>
      <c r="M118" s="973">
        <v>107442.79512000001</v>
      </c>
      <c r="N118" s="973">
        <v>37534.674570000003</v>
      </c>
      <c r="O118" s="973">
        <v>144977.46969</v>
      </c>
      <c r="P118" s="973">
        <v>588279.46422999993</v>
      </c>
      <c r="Q118" s="973">
        <v>254553.71876000002</v>
      </c>
      <c r="R118" s="974">
        <v>842833.18299</v>
      </c>
    </row>
    <row r="119" spans="1:18">
      <c r="A119" s="341"/>
      <c r="B119" s="336" t="s">
        <v>12</v>
      </c>
      <c r="C119" s="336" t="s">
        <v>12</v>
      </c>
      <c r="D119" s="972">
        <v>1468217.4074000004</v>
      </c>
      <c r="E119" s="973">
        <v>621050.66772000003</v>
      </c>
      <c r="F119" s="973">
        <v>2089268.0751199999</v>
      </c>
      <c r="G119" s="973">
        <v>308798.76054000005</v>
      </c>
      <c r="H119" s="973">
        <v>139041.64263999998</v>
      </c>
      <c r="I119" s="973">
        <v>447840.40317999996</v>
      </c>
      <c r="J119" s="973">
        <v>825940.15720000002</v>
      </c>
      <c r="K119" s="973">
        <v>270000.07536000008</v>
      </c>
      <c r="L119" s="973">
        <v>1095940.2325600001</v>
      </c>
      <c r="M119" s="973">
        <v>315994.74137</v>
      </c>
      <c r="N119" s="973">
        <v>136636.63602000001</v>
      </c>
      <c r="O119" s="973">
        <v>452631.37738999992</v>
      </c>
      <c r="P119" s="973">
        <v>1450733.6591100001</v>
      </c>
      <c r="Q119" s="973">
        <v>545678.35401999997</v>
      </c>
      <c r="R119" s="974">
        <v>1996412.0131300001</v>
      </c>
    </row>
    <row r="120" spans="1:18">
      <c r="A120" s="341"/>
      <c r="B120" s="341"/>
      <c r="C120" s="976" t="s">
        <v>390</v>
      </c>
      <c r="D120" s="977">
        <v>33863.047920000005</v>
      </c>
      <c r="E120" s="421">
        <v>0</v>
      </c>
      <c r="F120" s="421">
        <v>33863.047920000005</v>
      </c>
      <c r="G120" s="421">
        <v>0</v>
      </c>
      <c r="H120" s="421">
        <v>0</v>
      </c>
      <c r="I120" s="421">
        <v>0</v>
      </c>
      <c r="J120" s="421">
        <v>2085.5001099999999</v>
      </c>
      <c r="K120" s="421">
        <v>13.280659999999999</v>
      </c>
      <c r="L120" s="421">
        <v>2098.7807699999998</v>
      </c>
      <c r="M120" s="421">
        <v>1270.3878099999999</v>
      </c>
      <c r="N120" s="421">
        <v>0</v>
      </c>
      <c r="O120" s="421">
        <v>1270.3878099999999</v>
      </c>
      <c r="P120" s="421">
        <v>3355.8879200000001</v>
      </c>
      <c r="Q120" s="421">
        <v>13.280659999999999</v>
      </c>
      <c r="R120" s="978">
        <v>3369.16858</v>
      </c>
    </row>
    <row r="121" spans="1:18">
      <c r="A121" s="341"/>
      <c r="B121" s="336" t="s">
        <v>237</v>
      </c>
      <c r="C121" s="336" t="s">
        <v>237</v>
      </c>
      <c r="D121" s="972">
        <v>154265.00930000001</v>
      </c>
      <c r="E121" s="973">
        <v>7642.2792800000007</v>
      </c>
      <c r="F121" s="973">
        <v>161907.28858000002</v>
      </c>
      <c r="G121" s="973">
        <v>53475.690430000002</v>
      </c>
      <c r="H121" s="973">
        <v>85301.943709999992</v>
      </c>
      <c r="I121" s="973">
        <v>138777.63413999998</v>
      </c>
      <c r="J121" s="973">
        <v>115255.54729999999</v>
      </c>
      <c r="K121" s="973">
        <v>62267.748829999997</v>
      </c>
      <c r="L121" s="973">
        <v>177523.29613</v>
      </c>
      <c r="M121" s="973">
        <v>15642.191430000001</v>
      </c>
      <c r="N121" s="973">
        <v>3481.0241000000001</v>
      </c>
      <c r="O121" s="973">
        <v>19123.215529999998</v>
      </c>
      <c r="P121" s="973">
        <v>184373.42916000003</v>
      </c>
      <c r="Q121" s="973">
        <v>151050.71664</v>
      </c>
      <c r="R121" s="974">
        <v>335424.1458</v>
      </c>
    </row>
    <row r="122" spans="1:18">
      <c r="A122" s="341"/>
      <c r="B122" s="341"/>
      <c r="C122" s="976" t="s">
        <v>238</v>
      </c>
      <c r="D122" s="977">
        <v>41344.931659999995</v>
      </c>
      <c r="E122" s="421">
        <v>788.79379999999992</v>
      </c>
      <c r="F122" s="421">
        <v>42133.725460000001</v>
      </c>
      <c r="G122" s="421">
        <v>27436.38839</v>
      </c>
      <c r="H122" s="421">
        <v>17908.55847</v>
      </c>
      <c r="I122" s="421">
        <v>45344.946859999996</v>
      </c>
      <c r="J122" s="421">
        <v>123710.56787</v>
      </c>
      <c r="K122" s="421">
        <v>88962.688869999984</v>
      </c>
      <c r="L122" s="421">
        <v>212673.25673999998</v>
      </c>
      <c r="M122" s="421">
        <v>42948.843649999995</v>
      </c>
      <c r="N122" s="421">
        <v>19567.403340000001</v>
      </c>
      <c r="O122" s="421">
        <v>62516.24699</v>
      </c>
      <c r="P122" s="421">
        <v>194095.79991</v>
      </c>
      <c r="Q122" s="421">
        <v>126438.65068000001</v>
      </c>
      <c r="R122" s="978">
        <v>320534.45059000002</v>
      </c>
    </row>
    <row r="123" spans="1:18">
      <c r="A123" s="341"/>
      <c r="B123" s="336" t="s">
        <v>239</v>
      </c>
      <c r="C123" s="336" t="s">
        <v>239</v>
      </c>
      <c r="D123" s="972">
        <v>365768.74271999998</v>
      </c>
      <c r="E123" s="973">
        <v>15467.920229999998</v>
      </c>
      <c r="F123" s="973">
        <v>381236.66295000003</v>
      </c>
      <c r="G123" s="973">
        <v>75069.062860000005</v>
      </c>
      <c r="H123" s="973">
        <v>12984.349099999999</v>
      </c>
      <c r="I123" s="973">
        <v>88053.411959999998</v>
      </c>
      <c r="J123" s="973">
        <v>257087.93091999998</v>
      </c>
      <c r="K123" s="973">
        <v>48385.443350000001</v>
      </c>
      <c r="L123" s="973">
        <v>305473.37426999997</v>
      </c>
      <c r="M123" s="973">
        <v>91174.403569999995</v>
      </c>
      <c r="N123" s="973">
        <v>20042.389509999997</v>
      </c>
      <c r="O123" s="973">
        <v>111216.79308000002</v>
      </c>
      <c r="P123" s="973">
        <v>423331.39734999998</v>
      </c>
      <c r="Q123" s="973">
        <v>81412.181960000002</v>
      </c>
      <c r="R123" s="974">
        <v>504743.57931</v>
      </c>
    </row>
    <row r="124" spans="1:18">
      <c r="A124" s="336" t="s">
        <v>954</v>
      </c>
      <c r="B124" s="975"/>
      <c r="C124" s="975"/>
      <c r="D124" s="972">
        <v>2971820.9890700001</v>
      </c>
      <c r="E124" s="973">
        <v>1170778.7973499999</v>
      </c>
      <c r="F124" s="973">
        <v>4142599.7864200003</v>
      </c>
      <c r="G124" s="973">
        <v>632964.33125000016</v>
      </c>
      <c r="H124" s="973">
        <v>392150.48313999997</v>
      </c>
      <c r="I124" s="973">
        <v>1025114.81439</v>
      </c>
      <c r="J124" s="973">
        <v>1636731.9434800001</v>
      </c>
      <c r="K124" s="973">
        <v>549734.29204000009</v>
      </c>
      <c r="L124" s="973">
        <v>2186466.2355200006</v>
      </c>
      <c r="M124" s="973">
        <v>574473.3629500001</v>
      </c>
      <c r="N124" s="973">
        <v>217262.12753999999</v>
      </c>
      <c r="O124" s="973">
        <v>791735.49048999988</v>
      </c>
      <c r="P124" s="973">
        <v>2844169.6376799997</v>
      </c>
      <c r="Q124" s="973">
        <v>1159146.9027200001</v>
      </c>
      <c r="R124" s="974">
        <v>4003316.5404000003</v>
      </c>
    </row>
    <row r="125" spans="1:18">
      <c r="A125" s="336" t="s">
        <v>240</v>
      </c>
      <c r="B125" s="336" t="s">
        <v>241</v>
      </c>
      <c r="C125" s="336" t="s">
        <v>241</v>
      </c>
      <c r="D125" s="972">
        <v>422969.11592000001</v>
      </c>
      <c r="E125" s="973">
        <v>4114.1442800000004</v>
      </c>
      <c r="F125" s="973">
        <v>427083.26019999996</v>
      </c>
      <c r="G125" s="973">
        <v>33945.203399999999</v>
      </c>
      <c r="H125" s="973">
        <v>5046.1085700000003</v>
      </c>
      <c r="I125" s="973">
        <v>38991.311969999988</v>
      </c>
      <c r="J125" s="973">
        <v>146772.98609999998</v>
      </c>
      <c r="K125" s="973">
        <v>25614.7268</v>
      </c>
      <c r="L125" s="973">
        <v>172387.71289999998</v>
      </c>
      <c r="M125" s="973">
        <v>28395.333649999997</v>
      </c>
      <c r="N125" s="973">
        <v>15805.331310000003</v>
      </c>
      <c r="O125" s="973">
        <v>44200.664959999995</v>
      </c>
      <c r="P125" s="973">
        <v>209113.52314999996</v>
      </c>
      <c r="Q125" s="973">
        <v>46466.166680000002</v>
      </c>
      <c r="R125" s="974">
        <v>255579.68983000005</v>
      </c>
    </row>
    <row r="126" spans="1:18">
      <c r="A126" s="341"/>
      <c r="B126" s="341"/>
      <c r="C126" s="976" t="s">
        <v>242</v>
      </c>
      <c r="D126" s="977">
        <v>158163.22611000002</v>
      </c>
      <c r="E126" s="421">
        <v>5520.6036299999996</v>
      </c>
      <c r="F126" s="421">
        <v>163683.82973999999</v>
      </c>
      <c r="G126" s="421">
        <v>20355.365750000001</v>
      </c>
      <c r="H126" s="421">
        <v>9629.596160000001</v>
      </c>
      <c r="I126" s="421">
        <v>29984.961910000002</v>
      </c>
      <c r="J126" s="421">
        <v>103464.62815</v>
      </c>
      <c r="K126" s="421">
        <v>4865.8919900000001</v>
      </c>
      <c r="L126" s="421">
        <v>108330.52014000002</v>
      </c>
      <c r="M126" s="421">
        <v>13896.70959</v>
      </c>
      <c r="N126" s="421">
        <v>912.20068000000003</v>
      </c>
      <c r="O126" s="421">
        <v>14808.91027</v>
      </c>
      <c r="P126" s="421">
        <v>137716.70349000001</v>
      </c>
      <c r="Q126" s="421">
        <v>15407.688829999997</v>
      </c>
      <c r="R126" s="978">
        <v>153124.39231999998</v>
      </c>
    </row>
    <row r="127" spans="1:18">
      <c r="A127" s="341"/>
      <c r="B127" s="336" t="s">
        <v>391</v>
      </c>
      <c r="C127" s="336" t="s">
        <v>391</v>
      </c>
      <c r="D127" s="972">
        <v>67388.111430000004</v>
      </c>
      <c r="E127" s="973">
        <v>0</v>
      </c>
      <c r="F127" s="973">
        <v>67388.111430000004</v>
      </c>
      <c r="G127" s="973">
        <v>4.51722</v>
      </c>
      <c r="H127" s="973">
        <v>0</v>
      </c>
      <c r="I127" s="973">
        <v>4.51722</v>
      </c>
      <c r="J127" s="973">
        <v>2548.7888399999997</v>
      </c>
      <c r="K127" s="973">
        <v>16.912520000000001</v>
      </c>
      <c r="L127" s="973">
        <v>2565.70136</v>
      </c>
      <c r="M127" s="973">
        <v>3990.0902799999999</v>
      </c>
      <c r="N127" s="973">
        <v>1.9010499999999999</v>
      </c>
      <c r="O127" s="973">
        <v>3991.9913300000003</v>
      </c>
      <c r="P127" s="973">
        <v>6543.3963400000002</v>
      </c>
      <c r="Q127" s="973">
        <v>18.813569999999999</v>
      </c>
      <c r="R127" s="974">
        <v>6562.2099100000005</v>
      </c>
    </row>
    <row r="128" spans="1:18">
      <c r="A128" s="341"/>
      <c r="B128" s="336" t="s">
        <v>243</v>
      </c>
      <c r="C128" s="336" t="s">
        <v>392</v>
      </c>
      <c r="D128" s="972">
        <v>123894.97086</v>
      </c>
      <c r="E128" s="973">
        <v>635.56951000000004</v>
      </c>
      <c r="F128" s="973">
        <v>124530.54037</v>
      </c>
      <c r="G128" s="973">
        <v>9643.9113100000013</v>
      </c>
      <c r="H128" s="973">
        <v>2849.4669700000004</v>
      </c>
      <c r="I128" s="973">
        <v>12493.378279999999</v>
      </c>
      <c r="J128" s="973">
        <v>37781.8658</v>
      </c>
      <c r="K128" s="973">
        <v>3357.97498</v>
      </c>
      <c r="L128" s="973">
        <v>41139.840779999999</v>
      </c>
      <c r="M128" s="973">
        <v>10333.333379999998</v>
      </c>
      <c r="N128" s="973">
        <v>1369.88096</v>
      </c>
      <c r="O128" s="973">
        <v>11703.21434</v>
      </c>
      <c r="P128" s="973">
        <v>57759.110489999999</v>
      </c>
      <c r="Q128" s="973">
        <v>7577.3229099999999</v>
      </c>
      <c r="R128" s="974">
        <v>65336.433400000009</v>
      </c>
    </row>
    <row r="129" spans="1:18">
      <c r="A129" s="341"/>
      <c r="B129" s="341"/>
      <c r="C129" s="976" t="s">
        <v>244</v>
      </c>
      <c r="D129" s="977">
        <v>521665.25884000002</v>
      </c>
      <c r="E129" s="421">
        <v>3946.0895099999998</v>
      </c>
      <c r="F129" s="421">
        <v>525611.34834999999</v>
      </c>
      <c r="G129" s="421">
        <v>96795.304959999994</v>
      </c>
      <c r="H129" s="421">
        <v>14420.545239999999</v>
      </c>
      <c r="I129" s="421">
        <v>111215.8502</v>
      </c>
      <c r="J129" s="421">
        <v>267500.19857999997</v>
      </c>
      <c r="K129" s="421">
        <v>68279.000259999986</v>
      </c>
      <c r="L129" s="421">
        <v>335779.19884000003</v>
      </c>
      <c r="M129" s="421">
        <v>59725.1711</v>
      </c>
      <c r="N129" s="421">
        <v>23613.153900000001</v>
      </c>
      <c r="O129" s="421">
        <v>83338.324999999997</v>
      </c>
      <c r="P129" s="421">
        <v>424020.67463999998</v>
      </c>
      <c r="Q129" s="421">
        <v>106312.69940000001</v>
      </c>
      <c r="R129" s="978">
        <v>530333.37403999991</v>
      </c>
    </row>
    <row r="130" spans="1:18">
      <c r="A130" s="341"/>
      <c r="B130" s="341"/>
      <c r="C130" s="976" t="s">
        <v>243</v>
      </c>
      <c r="D130" s="977">
        <v>2249370.4838200002</v>
      </c>
      <c r="E130" s="421">
        <v>71091.144930000009</v>
      </c>
      <c r="F130" s="421">
        <v>2320461.6287500006</v>
      </c>
      <c r="G130" s="421">
        <v>451539.76062999998</v>
      </c>
      <c r="H130" s="421">
        <v>95889.899880000012</v>
      </c>
      <c r="I130" s="421">
        <v>547429.66050999996</v>
      </c>
      <c r="J130" s="421">
        <v>946788.82134000002</v>
      </c>
      <c r="K130" s="421">
        <v>226852.74078000002</v>
      </c>
      <c r="L130" s="421">
        <v>1173641.5621200001</v>
      </c>
      <c r="M130" s="421">
        <v>336839.14464000007</v>
      </c>
      <c r="N130" s="421">
        <v>144859.45804999999</v>
      </c>
      <c r="O130" s="421">
        <v>481698.60268999991</v>
      </c>
      <c r="P130" s="421">
        <v>1735167.7266100002</v>
      </c>
      <c r="Q130" s="421">
        <v>467602.09871000005</v>
      </c>
      <c r="R130" s="978">
        <v>2202769.8253199998</v>
      </c>
    </row>
    <row r="131" spans="1:18">
      <c r="A131" s="341"/>
      <c r="B131" s="336" t="s">
        <v>245</v>
      </c>
      <c r="C131" s="336" t="s">
        <v>245</v>
      </c>
      <c r="D131" s="972">
        <v>58491.709230000008</v>
      </c>
      <c r="E131" s="973">
        <v>22440.67555</v>
      </c>
      <c r="F131" s="973">
        <v>80932.384780000008</v>
      </c>
      <c r="G131" s="973">
        <v>7730.8093699999999</v>
      </c>
      <c r="H131" s="973">
        <v>8956.0561400000006</v>
      </c>
      <c r="I131" s="973">
        <v>16686.86551</v>
      </c>
      <c r="J131" s="973">
        <v>41989.539639999995</v>
      </c>
      <c r="K131" s="973">
        <v>8340.6607899999999</v>
      </c>
      <c r="L131" s="973">
        <v>50330.200429999997</v>
      </c>
      <c r="M131" s="973">
        <v>7984.6368699999994</v>
      </c>
      <c r="N131" s="973">
        <v>213.73403999999999</v>
      </c>
      <c r="O131" s="973">
        <v>8198.3709099999996</v>
      </c>
      <c r="P131" s="973">
        <v>57704.985879999993</v>
      </c>
      <c r="Q131" s="973">
        <v>17510.450969999998</v>
      </c>
      <c r="R131" s="974">
        <v>75215.436849999998</v>
      </c>
    </row>
    <row r="132" spans="1:18">
      <c r="A132" s="341"/>
      <c r="B132" s="336" t="s">
        <v>246</v>
      </c>
      <c r="C132" s="336" t="s">
        <v>247</v>
      </c>
      <c r="D132" s="972">
        <v>50904.47653</v>
      </c>
      <c r="E132" s="973">
        <v>5.6890299999999998</v>
      </c>
      <c r="F132" s="973">
        <v>50910.165560000001</v>
      </c>
      <c r="G132" s="973">
        <v>12142.16597</v>
      </c>
      <c r="H132" s="973">
        <v>4036.0391400000003</v>
      </c>
      <c r="I132" s="973">
        <v>16178.205109999999</v>
      </c>
      <c r="J132" s="973">
        <v>42155.678069999994</v>
      </c>
      <c r="K132" s="973">
        <v>992.63502999999992</v>
      </c>
      <c r="L132" s="973">
        <v>43148.313099999992</v>
      </c>
      <c r="M132" s="973">
        <v>2335.5053399999997</v>
      </c>
      <c r="N132" s="973">
        <v>1.8179999999999998E-2</v>
      </c>
      <c r="O132" s="973">
        <v>2335.5235200000002</v>
      </c>
      <c r="P132" s="973">
        <v>56633.349379999992</v>
      </c>
      <c r="Q132" s="973">
        <v>5028.6923499999994</v>
      </c>
      <c r="R132" s="974">
        <v>61662.041729999997</v>
      </c>
    </row>
    <row r="133" spans="1:18">
      <c r="A133" s="341"/>
      <c r="B133" s="341"/>
      <c r="C133" s="976" t="s">
        <v>246</v>
      </c>
      <c r="D133" s="977">
        <v>188546.97931999998</v>
      </c>
      <c r="E133" s="421">
        <v>6837.7737100000013</v>
      </c>
      <c r="F133" s="421">
        <v>195384.75302999999</v>
      </c>
      <c r="G133" s="421">
        <v>29477.136440000002</v>
      </c>
      <c r="H133" s="421">
        <v>3078.9547000000002</v>
      </c>
      <c r="I133" s="421">
        <v>32556.09114</v>
      </c>
      <c r="J133" s="421">
        <v>108434.01596999999</v>
      </c>
      <c r="K133" s="421">
        <v>7457.6836700000003</v>
      </c>
      <c r="L133" s="421">
        <v>115891.69964000002</v>
      </c>
      <c r="M133" s="421">
        <v>12722.6219</v>
      </c>
      <c r="N133" s="421">
        <v>1226.9008800000001</v>
      </c>
      <c r="O133" s="421">
        <v>13949.522779999999</v>
      </c>
      <c r="P133" s="421">
        <v>150633.77430999998</v>
      </c>
      <c r="Q133" s="421">
        <v>11763.539250000002</v>
      </c>
      <c r="R133" s="978">
        <v>162397.31355999998</v>
      </c>
    </row>
    <row r="134" spans="1:18">
      <c r="A134" s="341"/>
      <c r="B134" s="336" t="s">
        <v>248</v>
      </c>
      <c r="C134" s="336" t="s">
        <v>248</v>
      </c>
      <c r="D134" s="972">
        <v>190575.65708</v>
      </c>
      <c r="E134" s="973">
        <v>764.51470999999992</v>
      </c>
      <c r="F134" s="973">
        <v>191340.17178999999</v>
      </c>
      <c r="G134" s="973">
        <v>17927.993120000003</v>
      </c>
      <c r="H134" s="973">
        <v>2217.6938</v>
      </c>
      <c r="I134" s="973">
        <v>20145.68692</v>
      </c>
      <c r="J134" s="973">
        <v>114210.83197</v>
      </c>
      <c r="K134" s="973">
        <v>25044.342990000001</v>
      </c>
      <c r="L134" s="973">
        <v>139255.17496</v>
      </c>
      <c r="M134" s="973">
        <v>43005.493379999993</v>
      </c>
      <c r="N134" s="973">
        <v>5908.6106500000005</v>
      </c>
      <c r="O134" s="973">
        <v>48914.104030000002</v>
      </c>
      <c r="P134" s="973">
        <v>175144.31847</v>
      </c>
      <c r="Q134" s="973">
        <v>33170.647440000001</v>
      </c>
      <c r="R134" s="974">
        <v>208314.96591</v>
      </c>
    </row>
    <row r="135" spans="1:18">
      <c r="A135" s="341"/>
      <c r="B135" s="336" t="s">
        <v>249</v>
      </c>
      <c r="C135" s="336" t="s">
        <v>250</v>
      </c>
      <c r="D135" s="972">
        <v>102467.78737999999</v>
      </c>
      <c r="E135" s="973">
        <v>7572.0969699999996</v>
      </c>
      <c r="F135" s="973">
        <v>110039.88434999999</v>
      </c>
      <c r="G135" s="973">
        <v>31746.455699999999</v>
      </c>
      <c r="H135" s="973">
        <v>18937.842679999998</v>
      </c>
      <c r="I135" s="973">
        <v>50684.298379999993</v>
      </c>
      <c r="J135" s="973">
        <v>80569.747800000012</v>
      </c>
      <c r="K135" s="973">
        <v>12981.84535</v>
      </c>
      <c r="L135" s="973">
        <v>93551.593150000001</v>
      </c>
      <c r="M135" s="973">
        <v>20063.707969999999</v>
      </c>
      <c r="N135" s="973">
        <v>8496.3034299999999</v>
      </c>
      <c r="O135" s="973">
        <v>28560.011400000003</v>
      </c>
      <c r="P135" s="973">
        <v>132379.91146999999</v>
      </c>
      <c r="Q135" s="973">
        <v>40415.991459999997</v>
      </c>
      <c r="R135" s="974">
        <v>172795.90293000001</v>
      </c>
    </row>
    <row r="136" spans="1:18">
      <c r="A136" s="341"/>
      <c r="B136" s="336" t="s">
        <v>393</v>
      </c>
      <c r="C136" s="336" t="s">
        <v>393</v>
      </c>
      <c r="D136" s="972">
        <v>30531.458629999997</v>
      </c>
      <c r="E136" s="973">
        <v>0</v>
      </c>
      <c r="F136" s="973">
        <v>30531.458629999997</v>
      </c>
      <c r="G136" s="973">
        <v>0</v>
      </c>
      <c r="H136" s="973">
        <v>0</v>
      </c>
      <c r="I136" s="973">
        <v>0</v>
      </c>
      <c r="J136" s="973">
        <v>1985.33628</v>
      </c>
      <c r="K136" s="973">
        <v>8.8750999999999998</v>
      </c>
      <c r="L136" s="973">
        <v>1994.21138</v>
      </c>
      <c r="M136" s="973">
        <v>3790.89597</v>
      </c>
      <c r="N136" s="973">
        <v>84.65133999999999</v>
      </c>
      <c r="O136" s="973">
        <v>3875.5473099999999</v>
      </c>
      <c r="P136" s="973">
        <v>5776.23225</v>
      </c>
      <c r="Q136" s="973">
        <v>93.526440000000008</v>
      </c>
      <c r="R136" s="974">
        <v>5869.7586900000006</v>
      </c>
    </row>
    <row r="137" spans="1:18">
      <c r="A137" s="336" t="s">
        <v>955</v>
      </c>
      <c r="B137" s="975"/>
      <c r="C137" s="975"/>
      <c r="D137" s="972">
        <v>4164969.235150001</v>
      </c>
      <c r="E137" s="973">
        <v>122928.30183</v>
      </c>
      <c r="F137" s="973">
        <v>4287897.5369800003</v>
      </c>
      <c r="G137" s="973">
        <v>711308.62387000013</v>
      </c>
      <c r="H137" s="973">
        <v>165062.20327999999</v>
      </c>
      <c r="I137" s="973">
        <v>876370.82714999991</v>
      </c>
      <c r="J137" s="973">
        <v>1894202.43854</v>
      </c>
      <c r="K137" s="973">
        <v>383813.2902600001</v>
      </c>
      <c r="L137" s="973">
        <v>2278015.7288000002</v>
      </c>
      <c r="M137" s="973">
        <v>543082.64407000004</v>
      </c>
      <c r="N137" s="973">
        <v>202492.14447</v>
      </c>
      <c r="O137" s="973">
        <v>745574.78853999975</v>
      </c>
      <c r="P137" s="973">
        <v>3148593.7064800002</v>
      </c>
      <c r="Q137" s="973">
        <v>751367.63801000023</v>
      </c>
      <c r="R137" s="974">
        <v>3899961.3444899991</v>
      </c>
    </row>
    <row r="138" spans="1:18">
      <c r="A138" s="336" t="s">
        <v>14</v>
      </c>
      <c r="B138" s="336" t="s">
        <v>394</v>
      </c>
      <c r="C138" s="336" t="s">
        <v>395</v>
      </c>
      <c r="D138" s="972">
        <v>41574.328280000002</v>
      </c>
      <c r="E138" s="973">
        <v>0</v>
      </c>
      <c r="F138" s="973">
        <v>41574.328280000002</v>
      </c>
      <c r="G138" s="973">
        <v>0</v>
      </c>
      <c r="H138" s="973">
        <v>0</v>
      </c>
      <c r="I138" s="973">
        <v>0</v>
      </c>
      <c r="J138" s="973">
        <v>1094.02781</v>
      </c>
      <c r="K138" s="973">
        <v>12.675790000000001</v>
      </c>
      <c r="L138" s="973">
        <v>1106.7036000000001</v>
      </c>
      <c r="M138" s="973">
        <v>2187.8439399999997</v>
      </c>
      <c r="N138" s="973">
        <v>0</v>
      </c>
      <c r="O138" s="973">
        <v>2187.8439399999997</v>
      </c>
      <c r="P138" s="973">
        <v>3281.8717499999998</v>
      </c>
      <c r="Q138" s="973">
        <v>12.675790000000001</v>
      </c>
      <c r="R138" s="974">
        <v>3294.54754</v>
      </c>
    </row>
    <row r="139" spans="1:18">
      <c r="A139" s="341"/>
      <c r="B139" s="336" t="s">
        <v>251</v>
      </c>
      <c r="C139" s="336" t="s">
        <v>251</v>
      </c>
      <c r="D139" s="972">
        <v>242427.49148999996</v>
      </c>
      <c r="E139" s="973">
        <v>1603.6918199999998</v>
      </c>
      <c r="F139" s="973">
        <v>244031.18330999999</v>
      </c>
      <c r="G139" s="973">
        <v>28768.898559999998</v>
      </c>
      <c r="H139" s="973">
        <v>1957.0173900000002</v>
      </c>
      <c r="I139" s="973">
        <v>30725.915949999999</v>
      </c>
      <c r="J139" s="973">
        <v>176055.68101000003</v>
      </c>
      <c r="K139" s="973">
        <v>25184.523149999997</v>
      </c>
      <c r="L139" s="973">
        <v>201240.20415999999</v>
      </c>
      <c r="M139" s="973">
        <v>30419.179680000005</v>
      </c>
      <c r="N139" s="973">
        <v>2746.8052699999998</v>
      </c>
      <c r="O139" s="973">
        <v>33165.984950000005</v>
      </c>
      <c r="P139" s="973">
        <v>235243.75925</v>
      </c>
      <c r="Q139" s="973">
        <v>29888.345809999999</v>
      </c>
      <c r="R139" s="974">
        <v>265132.10506000003</v>
      </c>
    </row>
    <row r="140" spans="1:18">
      <c r="A140" s="341"/>
      <c r="B140" s="336" t="s">
        <v>396</v>
      </c>
      <c r="C140" s="336" t="s">
        <v>396</v>
      </c>
      <c r="D140" s="972">
        <v>68661.188590000005</v>
      </c>
      <c r="E140" s="973">
        <v>0</v>
      </c>
      <c r="F140" s="973">
        <v>68661.188590000005</v>
      </c>
      <c r="G140" s="973">
        <v>0</v>
      </c>
      <c r="H140" s="973">
        <v>0</v>
      </c>
      <c r="I140" s="973">
        <v>0</v>
      </c>
      <c r="J140" s="973">
        <v>4168.4954399999997</v>
      </c>
      <c r="K140" s="973">
        <v>16.583740000000002</v>
      </c>
      <c r="L140" s="973">
        <v>4185.0791799999997</v>
      </c>
      <c r="M140" s="973">
        <v>1784.4057700000001</v>
      </c>
      <c r="N140" s="973">
        <v>301.21926000000002</v>
      </c>
      <c r="O140" s="973">
        <v>2085.6250300000002</v>
      </c>
      <c r="P140" s="973">
        <v>5952.90121</v>
      </c>
      <c r="Q140" s="973">
        <v>317.803</v>
      </c>
      <c r="R140" s="974">
        <v>6270.7042099999999</v>
      </c>
    </row>
    <row r="141" spans="1:18">
      <c r="A141" s="341"/>
      <c r="B141" s="336" t="s">
        <v>252</v>
      </c>
      <c r="C141" s="336" t="s">
        <v>253</v>
      </c>
      <c r="D141" s="972">
        <v>132840.58153</v>
      </c>
      <c r="E141" s="973">
        <v>2743.5504799999999</v>
      </c>
      <c r="F141" s="973">
        <v>135584.13201</v>
      </c>
      <c r="G141" s="973">
        <v>20889.414840000001</v>
      </c>
      <c r="H141" s="973">
        <v>8304.0832800000007</v>
      </c>
      <c r="I141" s="973">
        <v>29193.49812</v>
      </c>
      <c r="J141" s="973">
        <v>92174.242029999994</v>
      </c>
      <c r="K141" s="973">
        <v>8444.6518799999994</v>
      </c>
      <c r="L141" s="973">
        <v>100618.89391</v>
      </c>
      <c r="M141" s="973">
        <v>7404.0514300000004</v>
      </c>
      <c r="N141" s="973">
        <v>18.008040000000001</v>
      </c>
      <c r="O141" s="973">
        <v>7422.0594700000011</v>
      </c>
      <c r="P141" s="973">
        <v>120467.70829999998</v>
      </c>
      <c r="Q141" s="973">
        <v>16766.743200000001</v>
      </c>
      <c r="R141" s="974">
        <v>137234.4515</v>
      </c>
    </row>
    <row r="142" spans="1:18">
      <c r="A142" s="341"/>
      <c r="B142" s="336" t="s">
        <v>254</v>
      </c>
      <c r="C142" s="336" t="s">
        <v>255</v>
      </c>
      <c r="D142" s="972">
        <v>126544.88725999999</v>
      </c>
      <c r="E142" s="973">
        <v>25.81954</v>
      </c>
      <c r="F142" s="973">
        <v>126570.70680000001</v>
      </c>
      <c r="G142" s="973">
        <v>10867.627109999999</v>
      </c>
      <c r="H142" s="973">
        <v>474.07189</v>
      </c>
      <c r="I142" s="973">
        <v>11341.699000000001</v>
      </c>
      <c r="J142" s="973">
        <v>58238.661410000001</v>
      </c>
      <c r="K142" s="973">
        <v>4602.7013099999995</v>
      </c>
      <c r="L142" s="973">
        <v>62841.362720000005</v>
      </c>
      <c r="M142" s="973">
        <v>9520.2615500000011</v>
      </c>
      <c r="N142" s="973">
        <v>202.13693000000001</v>
      </c>
      <c r="O142" s="973">
        <v>9722.3984799999998</v>
      </c>
      <c r="P142" s="973">
        <v>78626.550070000012</v>
      </c>
      <c r="Q142" s="973">
        <v>5278.9101300000002</v>
      </c>
      <c r="R142" s="974">
        <v>83905.460200000001</v>
      </c>
    </row>
    <row r="143" spans="1:18">
      <c r="A143" s="341"/>
      <c r="B143" s="341"/>
      <c r="C143" s="976" t="s">
        <v>397</v>
      </c>
      <c r="D143" s="977">
        <v>83937.577829999995</v>
      </c>
      <c r="E143" s="421">
        <v>0</v>
      </c>
      <c r="F143" s="421">
        <v>83937.577829999995</v>
      </c>
      <c r="G143" s="421">
        <v>54.006610000000002</v>
      </c>
      <c r="H143" s="421">
        <v>0</v>
      </c>
      <c r="I143" s="421">
        <v>54.006610000000002</v>
      </c>
      <c r="J143" s="421">
        <v>5566.2749899999999</v>
      </c>
      <c r="K143" s="421">
        <v>192.47163</v>
      </c>
      <c r="L143" s="421">
        <v>5758.7466199999999</v>
      </c>
      <c r="M143" s="421">
        <v>4037.3518399999998</v>
      </c>
      <c r="N143" s="421">
        <v>25.666720000000002</v>
      </c>
      <c r="O143" s="421">
        <v>4063.01856</v>
      </c>
      <c r="P143" s="421">
        <v>9657.6334400000014</v>
      </c>
      <c r="Q143" s="421">
        <v>218.13835</v>
      </c>
      <c r="R143" s="978">
        <v>9875.7717899999989</v>
      </c>
    </row>
    <row r="144" spans="1:18">
      <c r="A144" s="341"/>
      <c r="B144" s="341"/>
      <c r="C144" s="976" t="s">
        <v>254</v>
      </c>
      <c r="D144" s="977">
        <v>7118376.7671800004</v>
      </c>
      <c r="E144" s="421">
        <v>1559461.1512400003</v>
      </c>
      <c r="F144" s="421">
        <v>8677837.91842</v>
      </c>
      <c r="G144" s="421">
        <v>1626373.6839199995</v>
      </c>
      <c r="H144" s="421">
        <v>1143930.3844300001</v>
      </c>
      <c r="I144" s="421">
        <v>2770304.0683499998</v>
      </c>
      <c r="J144" s="421">
        <v>2860993.6296599996</v>
      </c>
      <c r="K144" s="421">
        <v>1254615.5576199999</v>
      </c>
      <c r="L144" s="421">
        <v>4115609.1872799993</v>
      </c>
      <c r="M144" s="421">
        <v>1013928.9180800002</v>
      </c>
      <c r="N144" s="421">
        <v>437637.38686000003</v>
      </c>
      <c r="O144" s="421">
        <v>1451566.3049399999</v>
      </c>
      <c r="P144" s="421">
        <v>5501296.23166</v>
      </c>
      <c r="Q144" s="421">
        <v>2836183.3289099997</v>
      </c>
      <c r="R144" s="978">
        <v>8337479.5605699969</v>
      </c>
    </row>
    <row r="145" spans="1:18">
      <c r="A145" s="341"/>
      <c r="B145" s="341"/>
      <c r="C145" s="976" t="s">
        <v>398</v>
      </c>
      <c r="D145" s="977">
        <v>38922.380859999997</v>
      </c>
      <c r="E145" s="421">
        <v>0</v>
      </c>
      <c r="F145" s="421">
        <v>38922.380859999997</v>
      </c>
      <c r="G145" s="421">
        <v>0</v>
      </c>
      <c r="H145" s="421">
        <v>0</v>
      </c>
      <c r="I145" s="421">
        <v>0</v>
      </c>
      <c r="J145" s="421">
        <v>2443.9882400000001</v>
      </c>
      <c r="K145" s="421">
        <v>86.72863000000001</v>
      </c>
      <c r="L145" s="421">
        <v>2530.7168700000002</v>
      </c>
      <c r="M145" s="421">
        <v>1053.07276</v>
      </c>
      <c r="N145" s="421">
        <v>0</v>
      </c>
      <c r="O145" s="421">
        <v>1053.07276</v>
      </c>
      <c r="P145" s="421">
        <v>3497.0610000000001</v>
      </c>
      <c r="Q145" s="421">
        <v>86.72863000000001</v>
      </c>
      <c r="R145" s="978">
        <v>3583.7896299999998</v>
      </c>
    </row>
    <row r="146" spans="1:18">
      <c r="A146" s="341"/>
      <c r="B146" s="336" t="s">
        <v>399</v>
      </c>
      <c r="C146" s="336" t="s">
        <v>399</v>
      </c>
      <c r="D146" s="972">
        <v>56479.70233</v>
      </c>
      <c r="E146" s="973">
        <v>0</v>
      </c>
      <c r="F146" s="973">
        <v>56479.70233</v>
      </c>
      <c r="G146" s="973">
        <v>0</v>
      </c>
      <c r="H146" s="973">
        <v>0</v>
      </c>
      <c r="I146" s="973">
        <v>0</v>
      </c>
      <c r="J146" s="973">
        <v>3369.98918</v>
      </c>
      <c r="K146" s="973">
        <v>15.08135</v>
      </c>
      <c r="L146" s="973">
        <v>3385.07053</v>
      </c>
      <c r="M146" s="973">
        <v>2724.9804100000001</v>
      </c>
      <c r="N146" s="973">
        <v>1.9171199999999999</v>
      </c>
      <c r="O146" s="973">
        <v>2726.8975299999997</v>
      </c>
      <c r="P146" s="973">
        <v>6094.9695899999997</v>
      </c>
      <c r="Q146" s="973">
        <v>16.998470000000001</v>
      </c>
      <c r="R146" s="974">
        <v>6111.9680599999992</v>
      </c>
    </row>
    <row r="147" spans="1:18">
      <c r="A147" s="341"/>
      <c r="B147" s="336" t="s">
        <v>256</v>
      </c>
      <c r="C147" s="336" t="s">
        <v>256</v>
      </c>
      <c r="D147" s="972">
        <v>120711.24444999998</v>
      </c>
      <c r="E147" s="973">
        <v>1772.0837000000001</v>
      </c>
      <c r="F147" s="973">
        <v>122483.32814999999</v>
      </c>
      <c r="G147" s="973">
        <v>18354.326439999997</v>
      </c>
      <c r="H147" s="973">
        <v>2093.73623</v>
      </c>
      <c r="I147" s="973">
        <v>20448.062670000003</v>
      </c>
      <c r="J147" s="973">
        <v>98223.911960000012</v>
      </c>
      <c r="K147" s="973">
        <v>17801.873749999999</v>
      </c>
      <c r="L147" s="973">
        <v>116025.78571000001</v>
      </c>
      <c r="M147" s="973">
        <v>33378.795709999999</v>
      </c>
      <c r="N147" s="973">
        <v>10077.345019999999</v>
      </c>
      <c r="O147" s="973">
        <v>43456.140729999999</v>
      </c>
      <c r="P147" s="973">
        <v>149957.03411000001</v>
      </c>
      <c r="Q147" s="973">
        <v>29972.955000000002</v>
      </c>
      <c r="R147" s="974">
        <v>179929.98911000002</v>
      </c>
    </row>
    <row r="148" spans="1:18">
      <c r="A148" s="341"/>
      <c r="B148" s="336" t="s">
        <v>400</v>
      </c>
      <c r="C148" s="336" t="s">
        <v>400</v>
      </c>
      <c r="D148" s="972">
        <v>13890.47035</v>
      </c>
      <c r="E148" s="973">
        <v>0</v>
      </c>
      <c r="F148" s="973">
        <v>13890.47035</v>
      </c>
      <c r="G148" s="973">
        <v>0</v>
      </c>
      <c r="H148" s="973">
        <v>0</v>
      </c>
      <c r="I148" s="973">
        <v>0</v>
      </c>
      <c r="J148" s="973">
        <v>1685.28799</v>
      </c>
      <c r="K148" s="973">
        <v>2.6020500000000002</v>
      </c>
      <c r="L148" s="973">
        <v>1687.89004</v>
      </c>
      <c r="M148" s="973">
        <v>1124.58476</v>
      </c>
      <c r="N148" s="973">
        <v>0</v>
      </c>
      <c r="O148" s="973">
        <v>1124.58476</v>
      </c>
      <c r="P148" s="973">
        <v>2809.87275</v>
      </c>
      <c r="Q148" s="973">
        <v>2.6020500000000002</v>
      </c>
      <c r="R148" s="974">
        <v>2812.4748</v>
      </c>
    </row>
    <row r="149" spans="1:18">
      <c r="A149" s="341"/>
      <c r="B149" s="336" t="s">
        <v>324</v>
      </c>
      <c r="C149" s="336" t="s">
        <v>325</v>
      </c>
      <c r="D149" s="972">
        <v>734.95839000000001</v>
      </c>
      <c r="E149" s="973">
        <v>0</v>
      </c>
      <c r="F149" s="973">
        <v>734.95839000000001</v>
      </c>
      <c r="G149" s="973">
        <v>14587.43325</v>
      </c>
      <c r="H149" s="973">
        <v>1099.4791599999999</v>
      </c>
      <c r="I149" s="973">
        <v>15686.912410000001</v>
      </c>
      <c r="J149" s="973">
        <v>142989.09865</v>
      </c>
      <c r="K149" s="973">
        <v>38950.865020000005</v>
      </c>
      <c r="L149" s="973">
        <v>181939.96367</v>
      </c>
      <c r="M149" s="973">
        <v>33074.330190000001</v>
      </c>
      <c r="N149" s="973">
        <v>912.74559999999997</v>
      </c>
      <c r="O149" s="973">
        <v>33987.075790000003</v>
      </c>
      <c r="P149" s="973">
        <v>190650.86209000001</v>
      </c>
      <c r="Q149" s="973">
        <v>40963.089780000002</v>
      </c>
      <c r="R149" s="974">
        <v>231613.95187000002</v>
      </c>
    </row>
    <row r="150" spans="1:18">
      <c r="A150" s="336" t="s">
        <v>956</v>
      </c>
      <c r="B150" s="975"/>
      <c r="C150" s="975"/>
      <c r="D150" s="972">
        <v>8045101.5785400001</v>
      </c>
      <c r="E150" s="973">
        <v>1565606.2967800002</v>
      </c>
      <c r="F150" s="973">
        <v>9610707.8753200006</v>
      </c>
      <c r="G150" s="973">
        <v>1719895.3907299996</v>
      </c>
      <c r="H150" s="973">
        <v>1157858.7723800002</v>
      </c>
      <c r="I150" s="973">
        <v>2877754.1631099996</v>
      </c>
      <c r="J150" s="973">
        <v>3447003.2883699993</v>
      </c>
      <c r="K150" s="973">
        <v>1349926.3159199997</v>
      </c>
      <c r="L150" s="973">
        <v>4796929.6042899992</v>
      </c>
      <c r="M150" s="973">
        <v>1140637.7761200001</v>
      </c>
      <c r="N150" s="973">
        <v>451923.23082000006</v>
      </c>
      <c r="O150" s="973">
        <v>1592561.00694</v>
      </c>
      <c r="P150" s="973">
        <v>6307536.4552199999</v>
      </c>
      <c r="Q150" s="973">
        <v>2959708.3191200006</v>
      </c>
      <c r="R150" s="974">
        <v>9267244.7743399963</v>
      </c>
    </row>
    <row r="151" spans="1:18">
      <c r="A151" s="336" t="s">
        <v>15</v>
      </c>
      <c r="B151" s="336" t="s">
        <v>257</v>
      </c>
      <c r="C151" s="336" t="s">
        <v>401</v>
      </c>
      <c r="D151" s="972">
        <v>23699.34389</v>
      </c>
      <c r="E151" s="973">
        <v>0</v>
      </c>
      <c r="F151" s="973">
        <v>23699.34389</v>
      </c>
      <c r="G151" s="973">
        <v>0</v>
      </c>
      <c r="H151" s="973">
        <v>0</v>
      </c>
      <c r="I151" s="973">
        <v>0</v>
      </c>
      <c r="J151" s="973">
        <v>1819.4915800000001</v>
      </c>
      <c r="K151" s="973">
        <v>1.5499400000000001</v>
      </c>
      <c r="L151" s="973">
        <v>1821.04152</v>
      </c>
      <c r="M151" s="973">
        <v>1871.6284800000001</v>
      </c>
      <c r="N151" s="973">
        <v>0</v>
      </c>
      <c r="O151" s="973">
        <v>1871.6284800000001</v>
      </c>
      <c r="P151" s="973">
        <v>3691.1200600000002</v>
      </c>
      <c r="Q151" s="973">
        <v>1.5499400000000001</v>
      </c>
      <c r="R151" s="974">
        <v>3692.67</v>
      </c>
    </row>
    <row r="152" spans="1:18">
      <c r="A152" s="341"/>
      <c r="B152" s="341"/>
      <c r="C152" s="976" t="s">
        <v>257</v>
      </c>
      <c r="D152" s="977">
        <v>4429398.6828500004</v>
      </c>
      <c r="E152" s="421">
        <v>267414.28505000001</v>
      </c>
      <c r="F152" s="421">
        <v>4696812.9679000005</v>
      </c>
      <c r="G152" s="421">
        <v>612704.6349699999</v>
      </c>
      <c r="H152" s="421">
        <v>313529.60418999998</v>
      </c>
      <c r="I152" s="421">
        <v>926234.23916</v>
      </c>
      <c r="J152" s="421">
        <v>1467442.1022599998</v>
      </c>
      <c r="K152" s="421">
        <v>429936.10663999978</v>
      </c>
      <c r="L152" s="421">
        <v>1897378.2089000002</v>
      </c>
      <c r="M152" s="421">
        <v>541486.21430999995</v>
      </c>
      <c r="N152" s="421">
        <v>273669.08881000004</v>
      </c>
      <c r="O152" s="421">
        <v>815155.30312000006</v>
      </c>
      <c r="P152" s="421">
        <v>2621632.9515399998</v>
      </c>
      <c r="Q152" s="421">
        <v>1017134.79964</v>
      </c>
      <c r="R152" s="978">
        <v>3638767.7511799992</v>
      </c>
    </row>
    <row r="153" spans="1:18">
      <c r="A153" s="341"/>
      <c r="B153" s="341"/>
      <c r="C153" s="976" t="s">
        <v>258</v>
      </c>
      <c r="D153" s="977">
        <v>149385.83335999999</v>
      </c>
      <c r="E153" s="421">
        <v>4659.7971999999991</v>
      </c>
      <c r="F153" s="421">
        <v>154045.63055999999</v>
      </c>
      <c r="G153" s="421">
        <v>29596.32777</v>
      </c>
      <c r="H153" s="421">
        <v>7303.2706600000001</v>
      </c>
      <c r="I153" s="421">
        <v>36899.598430000005</v>
      </c>
      <c r="J153" s="421">
        <v>59258.055650000002</v>
      </c>
      <c r="K153" s="421">
        <v>6547.4495900000002</v>
      </c>
      <c r="L153" s="421">
        <v>65805.505239999999</v>
      </c>
      <c r="M153" s="421">
        <v>10497.498949999999</v>
      </c>
      <c r="N153" s="421">
        <v>1056.5816399999999</v>
      </c>
      <c r="O153" s="421">
        <v>11554.08059</v>
      </c>
      <c r="P153" s="421">
        <v>99351.882370000007</v>
      </c>
      <c r="Q153" s="421">
        <v>14907.301890000001</v>
      </c>
      <c r="R153" s="978">
        <v>114259.18425999999</v>
      </c>
    </row>
    <row r="154" spans="1:18">
      <c r="A154" s="341"/>
      <c r="B154" s="341"/>
      <c r="C154" s="976" t="s">
        <v>56</v>
      </c>
      <c r="D154" s="977">
        <v>56895.667679999999</v>
      </c>
      <c r="E154" s="421">
        <v>0</v>
      </c>
      <c r="F154" s="421">
        <v>56895.667679999999</v>
      </c>
      <c r="G154" s="421">
        <v>0</v>
      </c>
      <c r="H154" s="421">
        <v>0</v>
      </c>
      <c r="I154" s="421">
        <v>0</v>
      </c>
      <c r="J154" s="421">
        <v>3850.3618500000002</v>
      </c>
      <c r="K154" s="421">
        <v>52.22316</v>
      </c>
      <c r="L154" s="421">
        <v>3902.5850099999998</v>
      </c>
      <c r="M154" s="421">
        <v>4561.5393899999999</v>
      </c>
      <c r="N154" s="421">
        <v>7.8700000000000003E-3</v>
      </c>
      <c r="O154" s="421">
        <v>4561.5472599999994</v>
      </c>
      <c r="P154" s="421">
        <v>8411.9012400000011</v>
      </c>
      <c r="Q154" s="421">
        <v>52.231030000000004</v>
      </c>
      <c r="R154" s="978">
        <v>8464.1322700000001</v>
      </c>
    </row>
    <row r="155" spans="1:18">
      <c r="A155" s="341"/>
      <c r="B155" s="341"/>
      <c r="C155" s="976" t="s">
        <v>402</v>
      </c>
      <c r="D155" s="977">
        <v>21229.17957</v>
      </c>
      <c r="E155" s="421">
        <v>0</v>
      </c>
      <c r="F155" s="421">
        <v>21229.17957</v>
      </c>
      <c r="G155" s="421">
        <v>0</v>
      </c>
      <c r="H155" s="421">
        <v>0</v>
      </c>
      <c r="I155" s="421">
        <v>0</v>
      </c>
      <c r="J155" s="421">
        <v>391.89321999999999</v>
      </c>
      <c r="K155" s="421">
        <v>5.6530000000000004E-2</v>
      </c>
      <c r="L155" s="421">
        <v>391.94974999999999</v>
      </c>
      <c r="M155" s="421">
        <v>888.51062999999999</v>
      </c>
      <c r="N155" s="421">
        <v>0</v>
      </c>
      <c r="O155" s="421">
        <v>888.51062999999999</v>
      </c>
      <c r="P155" s="421">
        <v>1280.4038500000001</v>
      </c>
      <c r="Q155" s="421">
        <v>5.6530000000000004E-2</v>
      </c>
      <c r="R155" s="978">
        <v>1280.46038</v>
      </c>
    </row>
    <row r="156" spans="1:18">
      <c r="A156" s="341"/>
      <c r="B156" s="341"/>
      <c r="C156" s="976" t="s">
        <v>403</v>
      </c>
      <c r="D156" s="977">
        <v>21497.267989999997</v>
      </c>
      <c r="E156" s="421">
        <v>0</v>
      </c>
      <c r="F156" s="421">
        <v>21497.267989999997</v>
      </c>
      <c r="G156" s="421">
        <v>0</v>
      </c>
      <c r="H156" s="421">
        <v>0</v>
      </c>
      <c r="I156" s="421">
        <v>0</v>
      </c>
      <c r="J156" s="421">
        <v>1008.92503</v>
      </c>
      <c r="K156" s="421">
        <v>3.628E-2</v>
      </c>
      <c r="L156" s="421">
        <v>1008.96131</v>
      </c>
      <c r="M156" s="421">
        <v>246.71795</v>
      </c>
      <c r="N156" s="421">
        <v>0</v>
      </c>
      <c r="O156" s="421">
        <v>246.71795</v>
      </c>
      <c r="P156" s="421">
        <v>1255.6429800000001</v>
      </c>
      <c r="Q156" s="421">
        <v>3.628E-2</v>
      </c>
      <c r="R156" s="978">
        <v>1255.6792600000001</v>
      </c>
    </row>
    <row r="157" spans="1:18">
      <c r="A157" s="341"/>
      <c r="B157" s="341"/>
      <c r="C157" s="976" t="s">
        <v>404</v>
      </c>
      <c r="D157" s="977">
        <v>7350.3940400000001</v>
      </c>
      <c r="E157" s="421">
        <v>0</v>
      </c>
      <c r="F157" s="421">
        <v>7350.3940400000001</v>
      </c>
      <c r="G157" s="421">
        <v>0</v>
      </c>
      <c r="H157" s="421">
        <v>0</v>
      </c>
      <c r="I157" s="421">
        <v>0</v>
      </c>
      <c r="J157" s="421">
        <v>323.43821000000003</v>
      </c>
      <c r="K157" s="421">
        <v>1.133E-2</v>
      </c>
      <c r="L157" s="421">
        <v>323.44953999999996</v>
      </c>
      <c r="M157" s="421">
        <v>2.40598</v>
      </c>
      <c r="N157" s="421">
        <v>0</v>
      </c>
      <c r="O157" s="421">
        <v>2.40598</v>
      </c>
      <c r="P157" s="421">
        <v>325.84419000000003</v>
      </c>
      <c r="Q157" s="421">
        <v>1.133E-2</v>
      </c>
      <c r="R157" s="978">
        <v>325.85552000000001</v>
      </c>
    </row>
    <row r="158" spans="1:18">
      <c r="A158" s="341"/>
      <c r="B158" s="341"/>
      <c r="C158" s="976" t="s">
        <v>405</v>
      </c>
      <c r="D158" s="977">
        <v>11727.82475</v>
      </c>
      <c r="E158" s="421">
        <v>0</v>
      </c>
      <c r="F158" s="421">
        <v>11727.82475</v>
      </c>
      <c r="G158" s="421">
        <v>0</v>
      </c>
      <c r="H158" s="421">
        <v>0</v>
      </c>
      <c r="I158" s="421">
        <v>0</v>
      </c>
      <c r="J158" s="421">
        <v>273.77721000000003</v>
      </c>
      <c r="K158" s="421">
        <v>4.3299999999999996E-3</v>
      </c>
      <c r="L158" s="421">
        <v>273.78154000000001</v>
      </c>
      <c r="M158" s="421">
        <v>187.62035</v>
      </c>
      <c r="N158" s="421">
        <v>0</v>
      </c>
      <c r="O158" s="421">
        <v>187.62035</v>
      </c>
      <c r="P158" s="421">
        <v>461.39756000000006</v>
      </c>
      <c r="Q158" s="421">
        <v>4.3299999999999996E-3</v>
      </c>
      <c r="R158" s="978">
        <v>461.40189000000004</v>
      </c>
    </row>
    <row r="159" spans="1:18">
      <c r="A159" s="341"/>
      <c r="B159" s="336" t="s">
        <v>15</v>
      </c>
      <c r="C159" s="336" t="s">
        <v>15</v>
      </c>
      <c r="D159" s="972">
        <v>214007.06923000002</v>
      </c>
      <c r="E159" s="973">
        <v>1270.5168999999999</v>
      </c>
      <c r="F159" s="973">
        <v>215277.58612999998</v>
      </c>
      <c r="G159" s="973">
        <v>21336.684820000002</v>
      </c>
      <c r="H159" s="973">
        <v>9373.3042699999987</v>
      </c>
      <c r="I159" s="973">
        <v>30709.989089999999</v>
      </c>
      <c r="J159" s="973">
        <v>122560.45907</v>
      </c>
      <c r="K159" s="973">
        <v>15618.373680000002</v>
      </c>
      <c r="L159" s="973">
        <v>138178.83275</v>
      </c>
      <c r="M159" s="973">
        <v>17266.081750000001</v>
      </c>
      <c r="N159" s="973">
        <v>2078.5780300000001</v>
      </c>
      <c r="O159" s="973">
        <v>19344.659780000002</v>
      </c>
      <c r="P159" s="973">
        <v>161163.22563999999</v>
      </c>
      <c r="Q159" s="973">
        <v>27070.255979999998</v>
      </c>
      <c r="R159" s="974">
        <v>188233.48162000001</v>
      </c>
    </row>
    <row r="160" spans="1:18">
      <c r="A160" s="341"/>
      <c r="B160" s="341"/>
      <c r="C160" s="976" t="s">
        <v>406</v>
      </c>
      <c r="D160" s="977">
        <v>57142.730009999999</v>
      </c>
      <c r="E160" s="421">
        <v>0</v>
      </c>
      <c r="F160" s="421">
        <v>57142.730009999999</v>
      </c>
      <c r="G160" s="421">
        <v>0.24881</v>
      </c>
      <c r="H160" s="421">
        <v>0.49173</v>
      </c>
      <c r="I160" s="421">
        <v>0.74053999999999998</v>
      </c>
      <c r="J160" s="421">
        <v>1965.5807299999999</v>
      </c>
      <c r="K160" s="421">
        <v>0.95804999999999996</v>
      </c>
      <c r="L160" s="421">
        <v>1966.5387800000001</v>
      </c>
      <c r="M160" s="421">
        <v>1316.3379499999999</v>
      </c>
      <c r="N160" s="421">
        <v>0</v>
      </c>
      <c r="O160" s="421">
        <v>1316.3379499999999</v>
      </c>
      <c r="P160" s="421">
        <v>3282.1674900000003</v>
      </c>
      <c r="Q160" s="421">
        <v>1.4497800000000001</v>
      </c>
      <c r="R160" s="978">
        <v>3283.6172700000002</v>
      </c>
    </row>
    <row r="161" spans="1:18">
      <c r="A161" s="341"/>
      <c r="B161" s="341"/>
      <c r="C161" s="976" t="s">
        <v>407</v>
      </c>
      <c r="D161" s="977">
        <v>20763.6368</v>
      </c>
      <c r="E161" s="421">
        <v>0</v>
      </c>
      <c r="F161" s="421">
        <v>20763.6368</v>
      </c>
      <c r="G161" s="421">
        <v>0</v>
      </c>
      <c r="H161" s="421">
        <v>0</v>
      </c>
      <c r="I161" s="421">
        <v>0</v>
      </c>
      <c r="J161" s="421">
        <v>267.47665000000001</v>
      </c>
      <c r="K161" s="421">
        <v>1.8260000000000002E-2</v>
      </c>
      <c r="L161" s="421">
        <v>267.49490999999995</v>
      </c>
      <c r="M161" s="421">
        <v>279.70911999999998</v>
      </c>
      <c r="N161" s="421">
        <v>0</v>
      </c>
      <c r="O161" s="421">
        <v>279.70911999999998</v>
      </c>
      <c r="P161" s="421">
        <v>547.18577000000005</v>
      </c>
      <c r="Q161" s="421">
        <v>1.8260000000000002E-2</v>
      </c>
      <c r="R161" s="978">
        <v>547.20402999999999</v>
      </c>
    </row>
    <row r="162" spans="1:18">
      <c r="A162" s="341"/>
      <c r="B162" s="341"/>
      <c r="C162" s="976" t="s">
        <v>408</v>
      </c>
      <c r="D162" s="977">
        <v>76614.521779999995</v>
      </c>
      <c r="E162" s="421">
        <v>0</v>
      </c>
      <c r="F162" s="421">
        <v>76614.521779999995</v>
      </c>
      <c r="G162" s="421">
        <v>10.503860000000001</v>
      </c>
      <c r="H162" s="421">
        <v>0</v>
      </c>
      <c r="I162" s="421">
        <v>10.503860000000001</v>
      </c>
      <c r="J162" s="421">
        <v>2551.42544</v>
      </c>
      <c r="K162" s="421">
        <v>0.26318999999999998</v>
      </c>
      <c r="L162" s="421">
        <v>2551.6886300000001</v>
      </c>
      <c r="M162" s="421">
        <v>1470.5724</v>
      </c>
      <c r="N162" s="421">
        <v>0</v>
      </c>
      <c r="O162" s="421">
        <v>1470.5724</v>
      </c>
      <c r="P162" s="421">
        <v>4032.5016999999998</v>
      </c>
      <c r="Q162" s="421">
        <v>0.26318999999999998</v>
      </c>
      <c r="R162" s="978">
        <v>4032.7648899999999</v>
      </c>
    </row>
    <row r="163" spans="1:18">
      <c r="A163" s="341"/>
      <c r="B163" s="341"/>
      <c r="C163" s="976" t="s">
        <v>409</v>
      </c>
      <c r="D163" s="977">
        <v>65274.525979999999</v>
      </c>
      <c r="E163" s="421">
        <v>0</v>
      </c>
      <c r="F163" s="421">
        <v>65274.525979999999</v>
      </c>
      <c r="G163" s="421">
        <v>10.011989999999999</v>
      </c>
      <c r="H163" s="421">
        <v>0</v>
      </c>
      <c r="I163" s="421">
        <v>10.011989999999999</v>
      </c>
      <c r="J163" s="421">
        <v>1286.0191200000002</v>
      </c>
      <c r="K163" s="421">
        <v>32.198129999999999</v>
      </c>
      <c r="L163" s="421">
        <v>1318.2172499999999</v>
      </c>
      <c r="M163" s="421">
        <v>904.99549999999999</v>
      </c>
      <c r="N163" s="421">
        <v>0</v>
      </c>
      <c r="O163" s="421">
        <v>904.99549999999999</v>
      </c>
      <c r="P163" s="421">
        <v>2201.0266100000003</v>
      </c>
      <c r="Q163" s="421">
        <v>32.198129999999999</v>
      </c>
      <c r="R163" s="978">
        <v>2233.2247400000001</v>
      </c>
    </row>
    <row r="164" spans="1:18">
      <c r="A164" s="341"/>
      <c r="B164" s="336" t="s">
        <v>410</v>
      </c>
      <c r="C164" s="336" t="s">
        <v>410</v>
      </c>
      <c r="D164" s="972">
        <v>31452.188200000001</v>
      </c>
      <c r="E164" s="973">
        <v>0</v>
      </c>
      <c r="F164" s="973">
        <v>31452.188200000001</v>
      </c>
      <c r="G164" s="973">
        <v>15.83886</v>
      </c>
      <c r="H164" s="973">
        <v>0</v>
      </c>
      <c r="I164" s="973">
        <v>15.83886</v>
      </c>
      <c r="J164" s="973">
        <v>3002.3840599999999</v>
      </c>
      <c r="K164" s="973">
        <v>95.906859999999995</v>
      </c>
      <c r="L164" s="973">
        <v>3098.2909199999999</v>
      </c>
      <c r="M164" s="973">
        <v>1830.3007399999999</v>
      </c>
      <c r="N164" s="973">
        <v>19.413240000000002</v>
      </c>
      <c r="O164" s="973">
        <v>1849.71398</v>
      </c>
      <c r="P164" s="973">
        <v>4848.5236599999998</v>
      </c>
      <c r="Q164" s="973">
        <v>115.32010000000001</v>
      </c>
      <c r="R164" s="974">
        <v>4963.8437599999997</v>
      </c>
    </row>
    <row r="165" spans="1:18">
      <c r="A165" s="336" t="s">
        <v>957</v>
      </c>
      <c r="B165" s="975"/>
      <c r="C165" s="975"/>
      <c r="D165" s="972">
        <v>5186438.86613</v>
      </c>
      <c r="E165" s="973">
        <v>273344.59914999997</v>
      </c>
      <c r="F165" s="973">
        <v>5459783.4652800011</v>
      </c>
      <c r="G165" s="973">
        <v>663674.25107999996</v>
      </c>
      <c r="H165" s="973">
        <v>330206.67084999999</v>
      </c>
      <c r="I165" s="973">
        <v>993880.92192999995</v>
      </c>
      <c r="J165" s="973">
        <v>1666001.3900799996</v>
      </c>
      <c r="K165" s="973">
        <v>452285.15596999973</v>
      </c>
      <c r="L165" s="973">
        <v>2118286.54605</v>
      </c>
      <c r="M165" s="973">
        <v>582810.13350000011</v>
      </c>
      <c r="N165" s="973">
        <v>276823.66959</v>
      </c>
      <c r="O165" s="973">
        <v>859633.80309000018</v>
      </c>
      <c r="P165" s="973">
        <v>2912485.7746599987</v>
      </c>
      <c r="Q165" s="973">
        <v>1059315.4964100001</v>
      </c>
      <c r="R165" s="974">
        <v>3971801.2710699998</v>
      </c>
    </row>
    <row r="166" spans="1:18">
      <c r="A166" s="336" t="s">
        <v>16</v>
      </c>
      <c r="B166" s="336" t="s">
        <v>259</v>
      </c>
      <c r="C166" s="336" t="s">
        <v>259</v>
      </c>
      <c r="D166" s="972">
        <v>370070.06170000002</v>
      </c>
      <c r="E166" s="973">
        <v>5852.5470999999998</v>
      </c>
      <c r="F166" s="973">
        <v>375922.60879999999</v>
      </c>
      <c r="G166" s="973">
        <v>58391.603059999994</v>
      </c>
      <c r="H166" s="973">
        <v>12542.09836</v>
      </c>
      <c r="I166" s="973">
        <v>70933.701419999983</v>
      </c>
      <c r="J166" s="973">
        <v>252427.41813000001</v>
      </c>
      <c r="K166" s="973">
        <v>67378.417539999995</v>
      </c>
      <c r="L166" s="973">
        <v>319805.83567000006</v>
      </c>
      <c r="M166" s="973">
        <v>92197.609860000011</v>
      </c>
      <c r="N166" s="973">
        <v>23783.898310000004</v>
      </c>
      <c r="O166" s="973">
        <v>115981.50817</v>
      </c>
      <c r="P166" s="973">
        <v>403016.63105000008</v>
      </c>
      <c r="Q166" s="973">
        <v>103704.41421</v>
      </c>
      <c r="R166" s="974">
        <v>506721.04525999998</v>
      </c>
    </row>
    <row r="167" spans="1:18">
      <c r="A167" s="341"/>
      <c r="B167" s="336" t="s">
        <v>260</v>
      </c>
      <c r="C167" s="336" t="s">
        <v>392</v>
      </c>
      <c r="D167" s="972">
        <v>27158.108130000001</v>
      </c>
      <c r="E167" s="973">
        <v>0</v>
      </c>
      <c r="F167" s="973">
        <v>27158.108130000001</v>
      </c>
      <c r="G167" s="973">
        <v>0</v>
      </c>
      <c r="H167" s="973">
        <v>0</v>
      </c>
      <c r="I167" s="973">
        <v>0</v>
      </c>
      <c r="J167" s="973">
        <v>2747.59022</v>
      </c>
      <c r="K167" s="973">
        <v>42.168529999999997</v>
      </c>
      <c r="L167" s="973">
        <v>2789.75875</v>
      </c>
      <c r="M167" s="973">
        <v>2632.2385399999998</v>
      </c>
      <c r="N167" s="973">
        <v>0</v>
      </c>
      <c r="O167" s="973">
        <v>2632.2385399999998</v>
      </c>
      <c r="P167" s="973">
        <v>5379.8287599999994</v>
      </c>
      <c r="Q167" s="973">
        <v>42.168529999999997</v>
      </c>
      <c r="R167" s="974">
        <v>5421.9972900000002</v>
      </c>
    </row>
    <row r="168" spans="1:18">
      <c r="A168" s="341"/>
      <c r="B168" s="341"/>
      <c r="C168" s="976" t="s">
        <v>261</v>
      </c>
      <c r="D168" s="977">
        <v>2.1381000000000001</v>
      </c>
      <c r="E168" s="421">
        <v>0.29220000000000002</v>
      </c>
      <c r="F168" s="421">
        <v>2.4303000000000003</v>
      </c>
      <c r="G168" s="421">
        <v>5846.9610300000004</v>
      </c>
      <c r="H168" s="421">
        <v>1937.56053</v>
      </c>
      <c r="I168" s="421">
        <v>7784.5215599999992</v>
      </c>
      <c r="J168" s="421">
        <v>45610.63869</v>
      </c>
      <c r="K168" s="421">
        <v>6595.4550599999993</v>
      </c>
      <c r="L168" s="421">
        <v>52206.09375</v>
      </c>
      <c r="M168" s="421">
        <v>6017.9926599999999</v>
      </c>
      <c r="N168" s="421">
        <v>1846.614</v>
      </c>
      <c r="O168" s="421">
        <v>7864.6066600000004</v>
      </c>
      <c r="P168" s="421">
        <v>57475.592379999995</v>
      </c>
      <c r="Q168" s="421">
        <v>10379.62959</v>
      </c>
      <c r="R168" s="978">
        <v>67855.221969999999</v>
      </c>
    </row>
    <row r="169" spans="1:18">
      <c r="A169" s="341"/>
      <c r="B169" s="341"/>
      <c r="C169" s="976" t="s">
        <v>262</v>
      </c>
      <c r="D169" s="977">
        <v>102626.97217000001</v>
      </c>
      <c r="E169" s="421">
        <v>160.77744000000001</v>
      </c>
      <c r="F169" s="421">
        <v>102787.74961000001</v>
      </c>
      <c r="G169" s="421">
        <v>9456.9847000000009</v>
      </c>
      <c r="H169" s="421">
        <v>88.353380000000001</v>
      </c>
      <c r="I169" s="421">
        <v>9545.3380799999995</v>
      </c>
      <c r="J169" s="421">
        <v>63590.6155</v>
      </c>
      <c r="K169" s="421">
        <v>7821.7222199999987</v>
      </c>
      <c r="L169" s="421">
        <v>71412.337719999996</v>
      </c>
      <c r="M169" s="421">
        <v>23046.899779999996</v>
      </c>
      <c r="N169" s="421">
        <v>2079.19533</v>
      </c>
      <c r="O169" s="421">
        <v>25126.095109999998</v>
      </c>
      <c r="P169" s="421">
        <v>96094.499980000008</v>
      </c>
      <c r="Q169" s="421">
        <v>9989.270929999997</v>
      </c>
      <c r="R169" s="978">
        <v>106083.77091000001</v>
      </c>
    </row>
    <row r="170" spans="1:18">
      <c r="A170" s="341"/>
      <c r="B170" s="341"/>
      <c r="C170" s="976" t="s">
        <v>263</v>
      </c>
      <c r="D170" s="977">
        <v>384011.29433000006</v>
      </c>
      <c r="E170" s="421">
        <v>9710.5305200000003</v>
      </c>
      <c r="F170" s="421">
        <v>393721.82485000003</v>
      </c>
      <c r="G170" s="421">
        <v>63402.684000000001</v>
      </c>
      <c r="H170" s="421">
        <v>35349.278119999995</v>
      </c>
      <c r="I170" s="421">
        <v>98751.962120000011</v>
      </c>
      <c r="J170" s="421">
        <v>223385.11885999999</v>
      </c>
      <c r="K170" s="421">
        <v>72466.101720000006</v>
      </c>
      <c r="L170" s="421">
        <v>295851.22058000002</v>
      </c>
      <c r="M170" s="421">
        <v>57948.57306000001</v>
      </c>
      <c r="N170" s="421">
        <v>19628.47164</v>
      </c>
      <c r="O170" s="421">
        <v>77577.044700000013</v>
      </c>
      <c r="P170" s="421">
        <v>344736.37592000008</v>
      </c>
      <c r="Q170" s="421">
        <v>127443.85148</v>
      </c>
      <c r="R170" s="978">
        <v>472180.22739999997</v>
      </c>
    </row>
    <row r="171" spans="1:18">
      <c r="A171" s="341"/>
      <c r="B171" s="341"/>
      <c r="C171" s="976" t="s">
        <v>264</v>
      </c>
      <c r="D171" s="977">
        <v>1.5277499999999999</v>
      </c>
      <c r="E171" s="421">
        <v>8.7930000000000008E-2</v>
      </c>
      <c r="F171" s="421">
        <v>1.61568</v>
      </c>
      <c r="G171" s="421">
        <v>434.83426000000003</v>
      </c>
      <c r="H171" s="421">
        <v>294.87104999999997</v>
      </c>
      <c r="I171" s="421">
        <v>729.70531000000005</v>
      </c>
      <c r="J171" s="421">
        <v>5743.4547199999997</v>
      </c>
      <c r="K171" s="421">
        <v>6727.9234000000006</v>
      </c>
      <c r="L171" s="421">
        <v>12471.378119999999</v>
      </c>
      <c r="M171" s="421">
        <v>322.83921999999995</v>
      </c>
      <c r="N171" s="421">
        <v>263.48</v>
      </c>
      <c r="O171" s="421">
        <v>586.31921999999997</v>
      </c>
      <c r="P171" s="421">
        <v>6501.1281999999992</v>
      </c>
      <c r="Q171" s="421">
        <v>7286.2744499999999</v>
      </c>
      <c r="R171" s="978">
        <v>13787.40265</v>
      </c>
    </row>
    <row r="172" spans="1:18">
      <c r="A172" s="341"/>
      <c r="B172" s="336" t="s">
        <v>265</v>
      </c>
      <c r="C172" s="336" t="s">
        <v>265</v>
      </c>
      <c r="D172" s="972">
        <v>332421.95955000003</v>
      </c>
      <c r="E172" s="973">
        <v>7501.7242400000005</v>
      </c>
      <c r="F172" s="973">
        <v>339923.68378999998</v>
      </c>
      <c r="G172" s="973">
        <v>59356.448940000002</v>
      </c>
      <c r="H172" s="973">
        <v>18615.757320000001</v>
      </c>
      <c r="I172" s="973">
        <v>77972.206260000006</v>
      </c>
      <c r="J172" s="973">
        <v>238551.05826999998</v>
      </c>
      <c r="K172" s="973">
        <v>78584.508070000011</v>
      </c>
      <c r="L172" s="973">
        <v>317135.56634000002</v>
      </c>
      <c r="M172" s="973">
        <v>92013.794379999992</v>
      </c>
      <c r="N172" s="973">
        <v>41633.252980000005</v>
      </c>
      <c r="O172" s="973">
        <v>133647.04736</v>
      </c>
      <c r="P172" s="973">
        <v>389921.30158999999</v>
      </c>
      <c r="Q172" s="973">
        <v>138833.51836999998</v>
      </c>
      <c r="R172" s="974">
        <v>528754.81995999999</v>
      </c>
    </row>
    <row r="173" spans="1:18">
      <c r="A173" s="341"/>
      <c r="B173" s="341"/>
      <c r="C173" s="976" t="s">
        <v>266</v>
      </c>
      <c r="D173" s="977">
        <v>58887.263700000003</v>
      </c>
      <c r="E173" s="421">
        <v>1531.55179</v>
      </c>
      <c r="F173" s="421">
        <v>60418.815489999994</v>
      </c>
      <c r="G173" s="421">
        <v>15230.31241</v>
      </c>
      <c r="H173" s="421">
        <v>4026.2357500000003</v>
      </c>
      <c r="I173" s="421">
        <v>19256.548160000002</v>
      </c>
      <c r="J173" s="421">
        <v>104584.3345</v>
      </c>
      <c r="K173" s="421">
        <v>22753.490959999996</v>
      </c>
      <c r="L173" s="421">
        <v>127337.82545999999</v>
      </c>
      <c r="M173" s="421">
        <v>30666.35268</v>
      </c>
      <c r="N173" s="421">
        <v>6870.3142199999993</v>
      </c>
      <c r="O173" s="421">
        <v>37536.666899999997</v>
      </c>
      <c r="P173" s="421">
        <v>150480.99958999999</v>
      </c>
      <c r="Q173" s="421">
        <v>33650.040930000003</v>
      </c>
      <c r="R173" s="978">
        <v>184131.04051999998</v>
      </c>
    </row>
    <row r="174" spans="1:18">
      <c r="A174" s="341"/>
      <c r="B174" s="336" t="s">
        <v>267</v>
      </c>
      <c r="C174" s="336" t="s">
        <v>268</v>
      </c>
      <c r="D174" s="972">
        <v>721033.77417000011</v>
      </c>
      <c r="E174" s="973">
        <v>20372.580939999996</v>
      </c>
      <c r="F174" s="973">
        <v>741406.35511</v>
      </c>
      <c r="G174" s="973">
        <v>119653.71441000002</v>
      </c>
      <c r="H174" s="973">
        <v>49482.931629999992</v>
      </c>
      <c r="I174" s="973">
        <v>169136.64604000002</v>
      </c>
      <c r="J174" s="973">
        <v>434488.28480999998</v>
      </c>
      <c r="K174" s="973">
        <v>86842.650529999999</v>
      </c>
      <c r="L174" s="973">
        <v>521330.93534000003</v>
      </c>
      <c r="M174" s="973">
        <v>144030.06309000001</v>
      </c>
      <c r="N174" s="973">
        <v>42739.756690000002</v>
      </c>
      <c r="O174" s="973">
        <v>186769.81977999999</v>
      </c>
      <c r="P174" s="973">
        <v>698172.06231000007</v>
      </c>
      <c r="Q174" s="973">
        <v>179065.33885000003</v>
      </c>
      <c r="R174" s="974">
        <v>877237.40116000001</v>
      </c>
    </row>
    <row r="175" spans="1:18">
      <c r="A175" s="341"/>
      <c r="B175" s="336" t="s">
        <v>16</v>
      </c>
      <c r="C175" s="336" t="s">
        <v>269</v>
      </c>
      <c r="D175" s="972">
        <v>1268473.3735499999</v>
      </c>
      <c r="E175" s="973">
        <v>57347.915159999997</v>
      </c>
      <c r="F175" s="973">
        <v>1325821.28871</v>
      </c>
      <c r="G175" s="973">
        <v>224146.51506000001</v>
      </c>
      <c r="H175" s="973">
        <v>87329.803480000017</v>
      </c>
      <c r="I175" s="973">
        <v>311476.31854000001</v>
      </c>
      <c r="J175" s="973">
        <v>863236.80163999996</v>
      </c>
      <c r="K175" s="973">
        <v>241096.52101999999</v>
      </c>
      <c r="L175" s="973">
        <v>1104333.3226600001</v>
      </c>
      <c r="M175" s="973">
        <v>398218.54496000003</v>
      </c>
      <c r="N175" s="973">
        <v>152228.25294999999</v>
      </c>
      <c r="O175" s="973">
        <v>550446.79791000008</v>
      </c>
      <c r="P175" s="973">
        <v>1485601.8616600002</v>
      </c>
      <c r="Q175" s="973">
        <v>480654.57745000004</v>
      </c>
      <c r="R175" s="974">
        <v>1966256.4391100002</v>
      </c>
    </row>
    <row r="176" spans="1:18">
      <c r="A176" s="341"/>
      <c r="B176" s="341"/>
      <c r="C176" s="976" t="s">
        <v>74</v>
      </c>
      <c r="D176" s="977">
        <v>162303.88756999999</v>
      </c>
      <c r="E176" s="421">
        <v>1230.6810500000001</v>
      </c>
      <c r="F176" s="421">
        <v>163534.56862000001</v>
      </c>
      <c r="G176" s="421">
        <v>28193.2173</v>
      </c>
      <c r="H176" s="421">
        <v>12611.732029999999</v>
      </c>
      <c r="I176" s="421">
        <v>40804.949330000003</v>
      </c>
      <c r="J176" s="421">
        <v>166853.87302999999</v>
      </c>
      <c r="K176" s="421">
        <v>54653.370439999999</v>
      </c>
      <c r="L176" s="421">
        <v>221507.24346999999</v>
      </c>
      <c r="M176" s="421">
        <v>55405.803209999991</v>
      </c>
      <c r="N176" s="421">
        <v>16942.192199999998</v>
      </c>
      <c r="O176" s="421">
        <v>72347.995410000003</v>
      </c>
      <c r="P176" s="421">
        <v>250452.89354000002</v>
      </c>
      <c r="Q176" s="421">
        <v>84207.294670000003</v>
      </c>
      <c r="R176" s="978">
        <v>334660.18821000005</v>
      </c>
    </row>
    <row r="177" spans="1:18">
      <c r="A177" s="341"/>
      <c r="B177" s="341"/>
      <c r="C177" s="976" t="s">
        <v>73</v>
      </c>
      <c r="D177" s="977">
        <v>1105972.75153</v>
      </c>
      <c r="E177" s="421">
        <v>36263.350930000001</v>
      </c>
      <c r="F177" s="421">
        <v>1142236.10246</v>
      </c>
      <c r="G177" s="421">
        <v>239995.91913999995</v>
      </c>
      <c r="H177" s="421">
        <v>129327.82500000001</v>
      </c>
      <c r="I177" s="421">
        <v>369323.74413999997</v>
      </c>
      <c r="J177" s="421">
        <v>904042.6174600001</v>
      </c>
      <c r="K177" s="421">
        <v>251816.35936</v>
      </c>
      <c r="L177" s="421">
        <v>1155858.9768199997</v>
      </c>
      <c r="M177" s="421">
        <v>322158.36317999999</v>
      </c>
      <c r="N177" s="421">
        <v>89773.058249999987</v>
      </c>
      <c r="O177" s="421">
        <v>411931.42142999993</v>
      </c>
      <c r="P177" s="421">
        <v>1466196.8997799999</v>
      </c>
      <c r="Q177" s="421">
        <v>470917.2426099999</v>
      </c>
      <c r="R177" s="978">
        <v>1937114.1423899997</v>
      </c>
    </row>
    <row r="178" spans="1:18">
      <c r="A178" s="341"/>
      <c r="B178" s="341"/>
      <c r="C178" s="976" t="s">
        <v>270</v>
      </c>
      <c r="D178" s="977">
        <v>2260025.4922099994</v>
      </c>
      <c r="E178" s="421">
        <v>181637.92192000002</v>
      </c>
      <c r="F178" s="421">
        <v>2441663.4141299995</v>
      </c>
      <c r="G178" s="421">
        <v>346294.8431099999</v>
      </c>
      <c r="H178" s="421">
        <v>228253.35809999998</v>
      </c>
      <c r="I178" s="421">
        <v>574548.20121000009</v>
      </c>
      <c r="J178" s="421">
        <v>1555922.6943500005</v>
      </c>
      <c r="K178" s="421">
        <v>855238.21678000013</v>
      </c>
      <c r="L178" s="421">
        <v>2411160.9111299999</v>
      </c>
      <c r="M178" s="421">
        <v>1002526.7168400001</v>
      </c>
      <c r="N178" s="421">
        <v>588140.01564999996</v>
      </c>
      <c r="O178" s="421">
        <v>1590666.7324900003</v>
      </c>
      <c r="P178" s="421">
        <v>2904744.2542999997</v>
      </c>
      <c r="Q178" s="421">
        <v>1671631.5905299995</v>
      </c>
      <c r="R178" s="978">
        <v>4576375.8448299998</v>
      </c>
    </row>
    <row r="179" spans="1:18">
      <c r="A179" s="341"/>
      <c r="B179" s="341"/>
      <c r="C179" s="976" t="s">
        <v>78</v>
      </c>
      <c r="D179" s="977">
        <v>1938904.9638999999</v>
      </c>
      <c r="E179" s="421">
        <v>713131.67965000018</v>
      </c>
      <c r="F179" s="421">
        <v>2652036.6435500006</v>
      </c>
      <c r="G179" s="421">
        <v>1365317.0860000001</v>
      </c>
      <c r="H179" s="421">
        <v>1541508.3314899998</v>
      </c>
      <c r="I179" s="421">
        <v>2906825.417489999</v>
      </c>
      <c r="J179" s="421">
        <v>1600264.99272</v>
      </c>
      <c r="K179" s="421">
        <v>1591201.8736300003</v>
      </c>
      <c r="L179" s="421">
        <v>3191466.8663499993</v>
      </c>
      <c r="M179" s="421">
        <v>7734455.7618800001</v>
      </c>
      <c r="N179" s="421">
        <v>10476157.326979991</v>
      </c>
      <c r="O179" s="421">
        <v>18210613.088859994</v>
      </c>
      <c r="P179" s="421">
        <v>10700037.840599999</v>
      </c>
      <c r="Q179" s="421">
        <v>13608867.532099996</v>
      </c>
      <c r="R179" s="978">
        <v>24308905.372700002</v>
      </c>
    </row>
    <row r="180" spans="1:18">
      <c r="A180" s="341"/>
      <c r="B180" s="341"/>
      <c r="C180" s="976" t="s">
        <v>56</v>
      </c>
      <c r="D180" s="977">
        <v>6072103.6827499988</v>
      </c>
      <c r="E180" s="421">
        <v>3113172.8322899998</v>
      </c>
      <c r="F180" s="421">
        <v>9185276.515039999</v>
      </c>
      <c r="G180" s="421">
        <v>5926230.2167400001</v>
      </c>
      <c r="H180" s="421">
        <v>3660948.9652900007</v>
      </c>
      <c r="I180" s="421">
        <v>9587179.1820299998</v>
      </c>
      <c r="J180" s="421">
        <v>8153158.71851</v>
      </c>
      <c r="K180" s="421">
        <v>3990959.1561599998</v>
      </c>
      <c r="L180" s="421">
        <v>12144117.874670003</v>
      </c>
      <c r="M180" s="421">
        <v>8171591.1350300005</v>
      </c>
      <c r="N180" s="421">
        <v>3603321.689400001</v>
      </c>
      <c r="O180" s="421">
        <v>11774912.82443</v>
      </c>
      <c r="P180" s="421">
        <v>22250980.070280004</v>
      </c>
      <c r="Q180" s="421">
        <v>11255229.81085</v>
      </c>
      <c r="R180" s="978">
        <v>33506209.881130002</v>
      </c>
    </row>
    <row r="181" spans="1:18">
      <c r="A181" s="341"/>
      <c r="B181" s="341"/>
      <c r="C181" s="976" t="s">
        <v>16</v>
      </c>
      <c r="D181" s="977">
        <v>60582240.906620003</v>
      </c>
      <c r="E181" s="421">
        <v>29109848.368390009</v>
      </c>
      <c r="F181" s="421">
        <v>89692089.275009975</v>
      </c>
      <c r="G181" s="421">
        <v>10450364.364099998</v>
      </c>
      <c r="H181" s="421">
        <v>5391344.7680000002</v>
      </c>
      <c r="I181" s="421">
        <v>15841709.132099995</v>
      </c>
      <c r="J181" s="421">
        <v>6509925.0975799998</v>
      </c>
      <c r="K181" s="421">
        <v>3005259.9250400006</v>
      </c>
      <c r="L181" s="421">
        <v>9515185.0226199981</v>
      </c>
      <c r="M181" s="421">
        <v>3066047.4655399993</v>
      </c>
      <c r="N181" s="421">
        <v>1583566.7101500002</v>
      </c>
      <c r="O181" s="421">
        <v>4649614.1756900009</v>
      </c>
      <c r="P181" s="421">
        <v>20026336.927220002</v>
      </c>
      <c r="Q181" s="421">
        <v>9980171.4031899981</v>
      </c>
      <c r="R181" s="978">
        <v>30006508.330409992</v>
      </c>
    </row>
    <row r="182" spans="1:18">
      <c r="A182" s="341"/>
      <c r="B182" s="341"/>
      <c r="C182" s="976" t="s">
        <v>57</v>
      </c>
      <c r="D182" s="977">
        <v>828211.22869000002</v>
      </c>
      <c r="E182" s="421">
        <v>44863.136989999999</v>
      </c>
      <c r="F182" s="421">
        <v>873074.36567999993</v>
      </c>
      <c r="G182" s="421">
        <v>242242.77088000003</v>
      </c>
      <c r="H182" s="421">
        <v>190439.01</v>
      </c>
      <c r="I182" s="421">
        <v>432681.78087999998</v>
      </c>
      <c r="J182" s="421">
        <v>557116.11552999995</v>
      </c>
      <c r="K182" s="421">
        <v>335235.69985999994</v>
      </c>
      <c r="L182" s="421">
        <v>892351.81538999989</v>
      </c>
      <c r="M182" s="421">
        <v>202310.98677000002</v>
      </c>
      <c r="N182" s="421">
        <v>137818.17097000001</v>
      </c>
      <c r="O182" s="421">
        <v>340129.15774</v>
      </c>
      <c r="P182" s="421">
        <v>1001669.8731800001</v>
      </c>
      <c r="Q182" s="421">
        <v>663492.88083000004</v>
      </c>
      <c r="R182" s="978">
        <v>1665162.7540100003</v>
      </c>
    </row>
    <row r="183" spans="1:18">
      <c r="A183" s="341"/>
      <c r="B183" s="341"/>
      <c r="C183" s="976" t="s">
        <v>58</v>
      </c>
      <c r="D183" s="977">
        <v>1296791.1148699999</v>
      </c>
      <c r="E183" s="421">
        <v>42935.322180000003</v>
      </c>
      <c r="F183" s="421">
        <v>1339726.4370500001</v>
      </c>
      <c r="G183" s="421">
        <v>393312.82056999998</v>
      </c>
      <c r="H183" s="421">
        <v>196540.27138000002</v>
      </c>
      <c r="I183" s="421">
        <v>589853.09194999991</v>
      </c>
      <c r="J183" s="421">
        <v>1065167.0939999998</v>
      </c>
      <c r="K183" s="421">
        <v>414831.61832000013</v>
      </c>
      <c r="L183" s="421">
        <v>1479998.7123199999</v>
      </c>
      <c r="M183" s="421">
        <v>523228.84221999999</v>
      </c>
      <c r="N183" s="421">
        <v>168768.32696999999</v>
      </c>
      <c r="O183" s="421">
        <v>691997.16919000016</v>
      </c>
      <c r="P183" s="421">
        <v>1981708.75679</v>
      </c>
      <c r="Q183" s="421">
        <v>780140.21667000023</v>
      </c>
      <c r="R183" s="978">
        <v>2761848.97346</v>
      </c>
    </row>
    <row r="184" spans="1:18">
      <c r="A184" s="341"/>
      <c r="B184" s="341"/>
      <c r="C184" s="976" t="s">
        <v>271</v>
      </c>
      <c r="D184" s="977">
        <v>136735.67847000004</v>
      </c>
      <c r="E184" s="421">
        <v>2893.0387500000002</v>
      </c>
      <c r="F184" s="421">
        <v>139628.71721999999</v>
      </c>
      <c r="G184" s="421">
        <v>14732.711589999999</v>
      </c>
      <c r="H184" s="421">
        <v>10713.211859999999</v>
      </c>
      <c r="I184" s="421">
        <v>25445.923449999998</v>
      </c>
      <c r="J184" s="421">
        <v>153821.90889999998</v>
      </c>
      <c r="K184" s="421">
        <v>61427.020160000007</v>
      </c>
      <c r="L184" s="421">
        <v>215248.92905999997</v>
      </c>
      <c r="M184" s="421">
        <v>75207.566699999981</v>
      </c>
      <c r="N184" s="421">
        <v>18658.320780000002</v>
      </c>
      <c r="O184" s="421">
        <v>93865.88747999999</v>
      </c>
      <c r="P184" s="421">
        <v>243762.18719</v>
      </c>
      <c r="Q184" s="421">
        <v>90798.552800000005</v>
      </c>
      <c r="R184" s="978">
        <v>334560.73998999997</v>
      </c>
    </row>
    <row r="185" spans="1:18">
      <c r="A185" s="341"/>
      <c r="B185" s="341"/>
      <c r="C185" s="976" t="s">
        <v>272</v>
      </c>
      <c r="D185" s="977">
        <v>269503.02498000005</v>
      </c>
      <c r="E185" s="421">
        <v>6804.6082900000001</v>
      </c>
      <c r="F185" s="421">
        <v>276307.63326999999</v>
      </c>
      <c r="G185" s="421">
        <v>40186.896580000001</v>
      </c>
      <c r="H185" s="421">
        <v>24337.749909999999</v>
      </c>
      <c r="I185" s="421">
        <v>64524.646489999999</v>
      </c>
      <c r="J185" s="421">
        <v>195502.96325</v>
      </c>
      <c r="K185" s="421">
        <v>55592.953049999996</v>
      </c>
      <c r="L185" s="421">
        <v>251095.91630000001</v>
      </c>
      <c r="M185" s="421">
        <v>73993.34401999999</v>
      </c>
      <c r="N185" s="421">
        <v>29790.341120000001</v>
      </c>
      <c r="O185" s="421">
        <v>103783.68514</v>
      </c>
      <c r="P185" s="421">
        <v>309683.20384999999</v>
      </c>
      <c r="Q185" s="421">
        <v>109721.04407999998</v>
      </c>
      <c r="R185" s="978">
        <v>419404.24793000001</v>
      </c>
    </row>
    <row r="186" spans="1:18">
      <c r="A186" s="341"/>
      <c r="B186" s="341"/>
      <c r="C186" s="976" t="s">
        <v>273</v>
      </c>
      <c r="D186" s="977">
        <v>1493932.44279</v>
      </c>
      <c r="E186" s="421">
        <v>845578.37495000008</v>
      </c>
      <c r="F186" s="421">
        <v>2339510.8177400003</v>
      </c>
      <c r="G186" s="421">
        <v>470151.42206999991</v>
      </c>
      <c r="H186" s="421">
        <v>467328.47506000003</v>
      </c>
      <c r="I186" s="421">
        <v>937479.89712999994</v>
      </c>
      <c r="J186" s="421">
        <v>609385.7694799999</v>
      </c>
      <c r="K186" s="421">
        <v>509609.4731099999</v>
      </c>
      <c r="L186" s="421">
        <v>1118995.2425900002</v>
      </c>
      <c r="M186" s="421">
        <v>343784.93336999993</v>
      </c>
      <c r="N186" s="421">
        <v>227940.20894000001</v>
      </c>
      <c r="O186" s="421">
        <v>571725.14230999991</v>
      </c>
      <c r="P186" s="421">
        <v>1423322.1249199999</v>
      </c>
      <c r="Q186" s="421">
        <v>1204878.1571099998</v>
      </c>
      <c r="R186" s="978">
        <v>2628200.2820300004</v>
      </c>
    </row>
    <row r="187" spans="1:18">
      <c r="A187" s="341"/>
      <c r="B187" s="341"/>
      <c r="C187" s="976" t="s">
        <v>60</v>
      </c>
      <c r="D187" s="977">
        <v>16243270.087250004</v>
      </c>
      <c r="E187" s="421">
        <v>6767729.534409998</v>
      </c>
      <c r="F187" s="421">
        <v>23010999.621659998</v>
      </c>
      <c r="G187" s="421">
        <v>3826736.4998199996</v>
      </c>
      <c r="H187" s="421">
        <v>3071019.9609300005</v>
      </c>
      <c r="I187" s="421">
        <v>6897756.4607500006</v>
      </c>
      <c r="J187" s="421">
        <v>4692839.7839400005</v>
      </c>
      <c r="K187" s="421">
        <v>3961602.5028099986</v>
      </c>
      <c r="L187" s="421">
        <v>8654442.2867500018</v>
      </c>
      <c r="M187" s="421">
        <v>3562114.9675300005</v>
      </c>
      <c r="N187" s="421">
        <v>2575731.0828100005</v>
      </c>
      <c r="O187" s="421">
        <v>6137846.0503400005</v>
      </c>
      <c r="P187" s="421">
        <v>12081691.251289997</v>
      </c>
      <c r="Q187" s="421">
        <v>9608353.5465500019</v>
      </c>
      <c r="R187" s="978">
        <v>21690044.797839995</v>
      </c>
    </row>
    <row r="188" spans="1:18">
      <c r="A188" s="341"/>
      <c r="B188" s="341"/>
      <c r="C188" s="976" t="s">
        <v>82</v>
      </c>
      <c r="D188" s="977">
        <v>405797.59811999998</v>
      </c>
      <c r="E188" s="421">
        <v>3811.3391799999999</v>
      </c>
      <c r="F188" s="421">
        <v>409608.93729999993</v>
      </c>
      <c r="G188" s="421">
        <v>76967.749049999999</v>
      </c>
      <c r="H188" s="421">
        <v>43811.569430000003</v>
      </c>
      <c r="I188" s="421">
        <v>120779.31847999999</v>
      </c>
      <c r="J188" s="421">
        <v>390952.56429999997</v>
      </c>
      <c r="K188" s="421">
        <v>85705.419410000017</v>
      </c>
      <c r="L188" s="421">
        <v>476657.98371000006</v>
      </c>
      <c r="M188" s="421">
        <v>146436.96575</v>
      </c>
      <c r="N188" s="421">
        <v>26535.574410000001</v>
      </c>
      <c r="O188" s="421">
        <v>172972.54015999998</v>
      </c>
      <c r="P188" s="421">
        <v>614357.27910000016</v>
      </c>
      <c r="Q188" s="421">
        <v>156052.56325000004</v>
      </c>
      <c r="R188" s="978">
        <v>770409.84234999993</v>
      </c>
    </row>
    <row r="189" spans="1:18">
      <c r="A189" s="341"/>
      <c r="B189" s="341"/>
      <c r="C189" s="976" t="s">
        <v>67</v>
      </c>
      <c r="D189" s="977">
        <v>3667412.2060600002</v>
      </c>
      <c r="E189" s="421">
        <v>242803.77963000003</v>
      </c>
      <c r="F189" s="421">
        <v>3910215.98569</v>
      </c>
      <c r="G189" s="421">
        <v>576284.54813999985</v>
      </c>
      <c r="H189" s="421">
        <v>487464.57521999994</v>
      </c>
      <c r="I189" s="421">
        <v>1063749.1233600001</v>
      </c>
      <c r="J189" s="421">
        <v>1718354.9185300001</v>
      </c>
      <c r="K189" s="421">
        <v>1396056.7323200002</v>
      </c>
      <c r="L189" s="421">
        <v>3114411.6508500008</v>
      </c>
      <c r="M189" s="421">
        <v>1809520.2566899997</v>
      </c>
      <c r="N189" s="421">
        <v>841242.18092000007</v>
      </c>
      <c r="O189" s="421">
        <v>2650762.4376099999</v>
      </c>
      <c r="P189" s="421">
        <v>4104159.7233600002</v>
      </c>
      <c r="Q189" s="421">
        <v>2724763.4884600001</v>
      </c>
      <c r="R189" s="978">
        <v>6828923.2118199999</v>
      </c>
    </row>
    <row r="190" spans="1:18">
      <c r="A190" s="341"/>
      <c r="B190" s="341"/>
      <c r="C190" s="976" t="s">
        <v>63</v>
      </c>
      <c r="D190" s="977">
        <v>76790011.83777</v>
      </c>
      <c r="E190" s="421">
        <v>43924669.911230013</v>
      </c>
      <c r="F190" s="421">
        <v>120714681.74900001</v>
      </c>
      <c r="G190" s="421">
        <v>27666284.692529999</v>
      </c>
      <c r="H190" s="421">
        <v>23866706.02902</v>
      </c>
      <c r="I190" s="421">
        <v>51532990.721550003</v>
      </c>
      <c r="J190" s="421">
        <v>8415970.8690599985</v>
      </c>
      <c r="K190" s="421">
        <v>7746690.0441999976</v>
      </c>
      <c r="L190" s="421">
        <v>16162660.913259998</v>
      </c>
      <c r="M190" s="421">
        <v>24637364.504419994</v>
      </c>
      <c r="N190" s="421">
        <v>20224321.628139995</v>
      </c>
      <c r="O190" s="421">
        <v>44861686.132559992</v>
      </c>
      <c r="P190" s="421">
        <v>60719620.066009991</v>
      </c>
      <c r="Q190" s="421">
        <v>51837717.701360002</v>
      </c>
      <c r="R190" s="978">
        <v>112557337.76737002</v>
      </c>
    </row>
    <row r="191" spans="1:18">
      <c r="A191" s="341"/>
      <c r="B191" s="341"/>
      <c r="C191" s="976" t="s">
        <v>64</v>
      </c>
      <c r="D191" s="977">
        <v>1347186.5526099999</v>
      </c>
      <c r="E191" s="421">
        <v>76261.989620000008</v>
      </c>
      <c r="F191" s="421">
        <v>1423448.5422299998</v>
      </c>
      <c r="G191" s="421">
        <v>396957.42420000001</v>
      </c>
      <c r="H191" s="421">
        <v>173041.92957000004</v>
      </c>
      <c r="I191" s="421">
        <v>569999.35377000005</v>
      </c>
      <c r="J191" s="421">
        <v>1612157.3999700006</v>
      </c>
      <c r="K191" s="421">
        <v>445085.05473999993</v>
      </c>
      <c r="L191" s="421">
        <v>2057242.4547100002</v>
      </c>
      <c r="M191" s="421">
        <v>777320.57461999997</v>
      </c>
      <c r="N191" s="421">
        <v>178822.30859999999</v>
      </c>
      <c r="O191" s="421">
        <v>956142.88321999984</v>
      </c>
      <c r="P191" s="421">
        <v>2786435.39879</v>
      </c>
      <c r="Q191" s="421">
        <v>796949.29290999996</v>
      </c>
      <c r="R191" s="978">
        <v>3583384.6917000003</v>
      </c>
    </row>
    <row r="192" spans="1:18">
      <c r="A192" s="341"/>
      <c r="B192" s="341"/>
      <c r="C192" s="976" t="s">
        <v>84</v>
      </c>
      <c r="D192" s="977">
        <v>1058532.2830799997</v>
      </c>
      <c r="E192" s="421">
        <v>58410.048370000004</v>
      </c>
      <c r="F192" s="421">
        <v>1116942.3314499999</v>
      </c>
      <c r="G192" s="421">
        <v>145627.71808000002</v>
      </c>
      <c r="H192" s="421">
        <v>55657.279419999984</v>
      </c>
      <c r="I192" s="421">
        <v>201284.9975</v>
      </c>
      <c r="J192" s="421">
        <v>860816.12880999991</v>
      </c>
      <c r="K192" s="421">
        <v>258836.13657999999</v>
      </c>
      <c r="L192" s="421">
        <v>1119652.2653900001</v>
      </c>
      <c r="M192" s="421">
        <v>507118.47154999996</v>
      </c>
      <c r="N192" s="421">
        <v>105111.78224000002</v>
      </c>
      <c r="O192" s="421">
        <v>612230.2537900001</v>
      </c>
      <c r="P192" s="421">
        <v>1513562.3184400003</v>
      </c>
      <c r="Q192" s="421">
        <v>419605.19824</v>
      </c>
      <c r="R192" s="978">
        <v>1933167.5166799994</v>
      </c>
    </row>
    <row r="193" spans="1:18">
      <c r="A193" s="341"/>
      <c r="B193" s="341"/>
      <c r="C193" s="976" t="s">
        <v>274</v>
      </c>
      <c r="D193" s="977">
        <v>1072946.69933</v>
      </c>
      <c r="E193" s="421">
        <v>83092.856929999994</v>
      </c>
      <c r="F193" s="421">
        <v>1156039.55626</v>
      </c>
      <c r="G193" s="421">
        <v>325857.06068999995</v>
      </c>
      <c r="H193" s="421">
        <v>165883.22385000001</v>
      </c>
      <c r="I193" s="421">
        <v>491740.28454000008</v>
      </c>
      <c r="J193" s="421">
        <v>1009832.4009700001</v>
      </c>
      <c r="K193" s="421">
        <v>409038.13720999996</v>
      </c>
      <c r="L193" s="421">
        <v>1418870.5381799999</v>
      </c>
      <c r="M193" s="421">
        <v>630611.68201999995</v>
      </c>
      <c r="N193" s="421">
        <v>247520.05442999999</v>
      </c>
      <c r="O193" s="421">
        <v>878131.73644999997</v>
      </c>
      <c r="P193" s="421">
        <v>1966301.14368</v>
      </c>
      <c r="Q193" s="421">
        <v>822441.41548999993</v>
      </c>
      <c r="R193" s="978">
        <v>2788742.5591699993</v>
      </c>
    </row>
    <row r="194" spans="1:18">
      <c r="A194" s="341"/>
      <c r="B194" s="341"/>
      <c r="C194" s="976" t="s">
        <v>68</v>
      </c>
      <c r="D194" s="977">
        <v>1875829.3215200002</v>
      </c>
      <c r="E194" s="421">
        <v>128837.94901000001</v>
      </c>
      <c r="F194" s="421">
        <v>2004667.2705300001</v>
      </c>
      <c r="G194" s="421">
        <v>297686.11754000001</v>
      </c>
      <c r="H194" s="421">
        <v>273363.09431000001</v>
      </c>
      <c r="I194" s="421">
        <v>571049.21185000008</v>
      </c>
      <c r="J194" s="421">
        <v>1445027.75929</v>
      </c>
      <c r="K194" s="421">
        <v>820788.13330999983</v>
      </c>
      <c r="L194" s="421">
        <v>2265815.8925999999</v>
      </c>
      <c r="M194" s="421">
        <v>1061025.4618200001</v>
      </c>
      <c r="N194" s="421">
        <v>477606.15296000004</v>
      </c>
      <c r="O194" s="421">
        <v>1538631.6147800002</v>
      </c>
      <c r="P194" s="421">
        <v>2803739.3386500003</v>
      </c>
      <c r="Q194" s="421">
        <v>1571757.3805799999</v>
      </c>
      <c r="R194" s="978">
        <v>4375496.7192299999</v>
      </c>
    </row>
    <row r="195" spans="1:18">
      <c r="A195" s="341"/>
      <c r="B195" s="341"/>
      <c r="C195" s="976" t="s">
        <v>83</v>
      </c>
      <c r="D195" s="977">
        <v>811074.64931999997</v>
      </c>
      <c r="E195" s="421">
        <v>78170.285829999993</v>
      </c>
      <c r="F195" s="421">
        <v>889244.93515000015</v>
      </c>
      <c r="G195" s="421">
        <v>444848.75438999996</v>
      </c>
      <c r="H195" s="421">
        <v>272498.08520000003</v>
      </c>
      <c r="I195" s="421">
        <v>717346.83959000011</v>
      </c>
      <c r="J195" s="421">
        <v>914066.23769999982</v>
      </c>
      <c r="K195" s="421">
        <v>322824.61251999991</v>
      </c>
      <c r="L195" s="421">
        <v>1236890.8502200004</v>
      </c>
      <c r="M195" s="421">
        <v>389307.93732999999</v>
      </c>
      <c r="N195" s="421">
        <v>154987.01679000002</v>
      </c>
      <c r="O195" s="421">
        <v>544294.95412000001</v>
      </c>
      <c r="P195" s="421">
        <v>1748222.9294200002</v>
      </c>
      <c r="Q195" s="421">
        <v>750309.71450999996</v>
      </c>
      <c r="R195" s="978">
        <v>2498532.6439299998</v>
      </c>
    </row>
    <row r="196" spans="1:18">
      <c r="A196" s="341"/>
      <c r="B196" s="341"/>
      <c r="C196" s="976" t="s">
        <v>69</v>
      </c>
      <c r="D196" s="977">
        <v>4789957.3830299983</v>
      </c>
      <c r="E196" s="421">
        <v>1587945.9729899995</v>
      </c>
      <c r="F196" s="421">
        <v>6377903.356019998</v>
      </c>
      <c r="G196" s="421">
        <v>1760190.3233799997</v>
      </c>
      <c r="H196" s="421">
        <v>1784701.2205500007</v>
      </c>
      <c r="I196" s="421">
        <v>3544891.5439300006</v>
      </c>
      <c r="J196" s="421">
        <v>3549083.9092400009</v>
      </c>
      <c r="K196" s="421">
        <v>3761343.1146599995</v>
      </c>
      <c r="L196" s="421">
        <v>7310427.0239000004</v>
      </c>
      <c r="M196" s="421">
        <v>2333906.8117999993</v>
      </c>
      <c r="N196" s="421">
        <v>2613133.60427</v>
      </c>
      <c r="O196" s="421">
        <v>4947040.4160700003</v>
      </c>
      <c r="P196" s="421">
        <v>7643181.0444200002</v>
      </c>
      <c r="Q196" s="421">
        <v>8159177.9394799983</v>
      </c>
      <c r="R196" s="978">
        <v>15802358.983899998</v>
      </c>
    </row>
    <row r="197" spans="1:18">
      <c r="A197" s="341"/>
      <c r="B197" s="341"/>
      <c r="C197" s="976" t="s">
        <v>86</v>
      </c>
      <c r="D197" s="977">
        <v>625166.03721999994</v>
      </c>
      <c r="E197" s="421">
        <v>12484.821400000003</v>
      </c>
      <c r="F197" s="421">
        <v>637650.85861999984</v>
      </c>
      <c r="G197" s="421">
        <v>167378.64515999999</v>
      </c>
      <c r="H197" s="421">
        <v>43637.547350000001</v>
      </c>
      <c r="I197" s="421">
        <v>211016.19251000002</v>
      </c>
      <c r="J197" s="421">
        <v>673191.98688999994</v>
      </c>
      <c r="K197" s="421">
        <v>133382.71370000002</v>
      </c>
      <c r="L197" s="421">
        <v>806574.70059000014</v>
      </c>
      <c r="M197" s="421">
        <v>218511.88986000005</v>
      </c>
      <c r="N197" s="421">
        <v>34802.527750000001</v>
      </c>
      <c r="O197" s="421">
        <v>253314.41760999997</v>
      </c>
      <c r="P197" s="421">
        <v>1059082.5219100001</v>
      </c>
      <c r="Q197" s="421">
        <v>211822.78879999995</v>
      </c>
      <c r="R197" s="978">
        <v>1270905.3107100001</v>
      </c>
    </row>
    <row r="198" spans="1:18">
      <c r="A198" s="341"/>
      <c r="B198" s="341"/>
      <c r="C198" s="976" t="s">
        <v>275</v>
      </c>
      <c r="D198" s="977">
        <v>347880.84426000004</v>
      </c>
      <c r="E198" s="421">
        <v>3165.7937299999994</v>
      </c>
      <c r="F198" s="421">
        <v>351046.63799000008</v>
      </c>
      <c r="G198" s="421">
        <v>43997.932089999995</v>
      </c>
      <c r="H198" s="421">
        <v>21808.238539999998</v>
      </c>
      <c r="I198" s="421">
        <v>65806.170630000008</v>
      </c>
      <c r="J198" s="421">
        <v>300257.05869999999</v>
      </c>
      <c r="K198" s="421">
        <v>66028.195339999991</v>
      </c>
      <c r="L198" s="421">
        <v>366285.25404000003</v>
      </c>
      <c r="M198" s="421">
        <v>156019.83805000002</v>
      </c>
      <c r="N198" s="421">
        <v>17956.130590000001</v>
      </c>
      <c r="O198" s="421">
        <v>173975.96864000001</v>
      </c>
      <c r="P198" s="421">
        <v>500274.82883999991</v>
      </c>
      <c r="Q198" s="421">
        <v>105792.56447</v>
      </c>
      <c r="R198" s="978">
        <v>606067.39331000007</v>
      </c>
    </row>
    <row r="199" spans="1:18">
      <c r="A199" s="341"/>
      <c r="B199" s="341"/>
      <c r="C199" s="976" t="s">
        <v>77</v>
      </c>
      <c r="D199" s="977">
        <v>1081789.58586</v>
      </c>
      <c r="E199" s="421">
        <v>324297.38764999993</v>
      </c>
      <c r="F199" s="421">
        <v>1406086.9735099999</v>
      </c>
      <c r="G199" s="421">
        <v>348139.67204000003</v>
      </c>
      <c r="H199" s="421">
        <v>201413.72006999998</v>
      </c>
      <c r="I199" s="421">
        <v>549553.39211000013</v>
      </c>
      <c r="J199" s="421">
        <v>1132225.52746</v>
      </c>
      <c r="K199" s="421">
        <v>365011.22587999998</v>
      </c>
      <c r="L199" s="421">
        <v>1497236.7533400001</v>
      </c>
      <c r="M199" s="421">
        <v>636175.47703000007</v>
      </c>
      <c r="N199" s="421">
        <v>190275.69754000002</v>
      </c>
      <c r="O199" s="421">
        <v>826451.17456999992</v>
      </c>
      <c r="P199" s="421">
        <v>2116540.6765300003</v>
      </c>
      <c r="Q199" s="421">
        <v>756700.64348999993</v>
      </c>
      <c r="R199" s="978">
        <v>2873241.3200199995</v>
      </c>
    </row>
    <row r="200" spans="1:18">
      <c r="A200" s="341"/>
      <c r="B200" s="341"/>
      <c r="C200" s="976" t="s">
        <v>81</v>
      </c>
      <c r="D200" s="977">
        <v>116983.31380000002</v>
      </c>
      <c r="E200" s="421">
        <v>30.076540000000001</v>
      </c>
      <c r="F200" s="421">
        <v>117013.39034</v>
      </c>
      <c r="G200" s="421">
        <v>12521.380639999999</v>
      </c>
      <c r="H200" s="421">
        <v>5991.5977199999998</v>
      </c>
      <c r="I200" s="421">
        <v>18512.978360000001</v>
      </c>
      <c r="J200" s="421">
        <v>53877.003059999995</v>
      </c>
      <c r="K200" s="421">
        <v>20121.739100000003</v>
      </c>
      <c r="L200" s="421">
        <v>73998.742159999994</v>
      </c>
      <c r="M200" s="421">
        <v>18425.072660000002</v>
      </c>
      <c r="N200" s="421">
        <v>368.45764000000003</v>
      </c>
      <c r="O200" s="421">
        <v>18793.530299999999</v>
      </c>
      <c r="P200" s="421">
        <v>84823.456359999996</v>
      </c>
      <c r="Q200" s="421">
        <v>26481.794460000001</v>
      </c>
      <c r="R200" s="978">
        <v>111305.25082</v>
      </c>
    </row>
    <row r="201" spans="1:18">
      <c r="A201" s="341"/>
      <c r="B201" s="341"/>
      <c r="C201" s="976" t="s">
        <v>53</v>
      </c>
      <c r="D201" s="977">
        <v>477320.82714000001</v>
      </c>
      <c r="E201" s="421">
        <v>42189.184790000007</v>
      </c>
      <c r="F201" s="421">
        <v>519510.0119300001</v>
      </c>
      <c r="G201" s="421">
        <v>141476.26420999999</v>
      </c>
      <c r="H201" s="421">
        <v>105177.00665</v>
      </c>
      <c r="I201" s="421">
        <v>246653.27085999999</v>
      </c>
      <c r="J201" s="421">
        <v>427304.11764999991</v>
      </c>
      <c r="K201" s="421">
        <v>193224.43869999997</v>
      </c>
      <c r="L201" s="421">
        <v>620528.55634999997</v>
      </c>
      <c r="M201" s="421">
        <v>171254.81427999996</v>
      </c>
      <c r="N201" s="421">
        <v>70331.621670000008</v>
      </c>
      <c r="O201" s="421">
        <v>241586.43594999998</v>
      </c>
      <c r="P201" s="421">
        <v>740035.19614000013</v>
      </c>
      <c r="Q201" s="421">
        <v>368733.06702000002</v>
      </c>
      <c r="R201" s="978">
        <v>1108768.2631600001</v>
      </c>
    </row>
    <row r="202" spans="1:18">
      <c r="A202" s="341"/>
      <c r="B202" s="341"/>
      <c r="C202" s="976" t="s">
        <v>276</v>
      </c>
      <c r="D202" s="977">
        <v>720488.2985299998</v>
      </c>
      <c r="E202" s="421">
        <v>48216.634429999991</v>
      </c>
      <c r="F202" s="421">
        <v>768704.93296000001</v>
      </c>
      <c r="G202" s="421">
        <v>151058.62390000001</v>
      </c>
      <c r="H202" s="421">
        <v>110404.7512</v>
      </c>
      <c r="I202" s="421">
        <v>261463.37509999998</v>
      </c>
      <c r="J202" s="421">
        <v>563319.63128999993</v>
      </c>
      <c r="K202" s="421">
        <v>391134.75682000001</v>
      </c>
      <c r="L202" s="421">
        <v>954454.38811000006</v>
      </c>
      <c r="M202" s="421">
        <v>297158.99666</v>
      </c>
      <c r="N202" s="421">
        <v>216820.55506000001</v>
      </c>
      <c r="O202" s="421">
        <v>513979.55172000005</v>
      </c>
      <c r="P202" s="421">
        <v>1011537.25185</v>
      </c>
      <c r="Q202" s="421">
        <v>718360.06307999988</v>
      </c>
      <c r="R202" s="978">
        <v>1729897.3149300001</v>
      </c>
    </row>
    <row r="203" spans="1:18">
      <c r="A203" s="341"/>
      <c r="B203" s="341"/>
      <c r="C203" s="976" t="s">
        <v>54</v>
      </c>
      <c r="D203" s="977">
        <v>851319.26895000006</v>
      </c>
      <c r="E203" s="421">
        <v>98264.879210000014</v>
      </c>
      <c r="F203" s="421">
        <v>949584.1481600001</v>
      </c>
      <c r="G203" s="421">
        <v>168751.57134999995</v>
      </c>
      <c r="H203" s="421">
        <v>135505.54373999999</v>
      </c>
      <c r="I203" s="421">
        <v>304257.11508999992</v>
      </c>
      <c r="J203" s="421">
        <v>879843.33979999984</v>
      </c>
      <c r="K203" s="421">
        <v>459913.78978999984</v>
      </c>
      <c r="L203" s="421">
        <v>1339757.1295900003</v>
      </c>
      <c r="M203" s="421">
        <v>449194.76579999999</v>
      </c>
      <c r="N203" s="421">
        <v>204914.14255000008</v>
      </c>
      <c r="O203" s="421">
        <v>654108.90834999993</v>
      </c>
      <c r="P203" s="421">
        <v>1497789.6769499998</v>
      </c>
      <c r="Q203" s="421">
        <v>800333.47608000028</v>
      </c>
      <c r="R203" s="978">
        <v>2298123.1530300002</v>
      </c>
    </row>
    <row r="204" spans="1:18">
      <c r="A204" s="341"/>
      <c r="B204" s="341"/>
      <c r="C204" s="976" t="s">
        <v>277</v>
      </c>
      <c r="D204" s="977">
        <v>283660.32040999999</v>
      </c>
      <c r="E204" s="421">
        <v>11073.63975</v>
      </c>
      <c r="F204" s="421">
        <v>294733.96016000002</v>
      </c>
      <c r="G204" s="421">
        <v>144132.28558000003</v>
      </c>
      <c r="H204" s="421">
        <v>46043.583619999998</v>
      </c>
      <c r="I204" s="421">
        <v>190175.86919999999</v>
      </c>
      <c r="J204" s="421">
        <v>276234.38665</v>
      </c>
      <c r="K204" s="421">
        <v>116292.45830000001</v>
      </c>
      <c r="L204" s="421">
        <v>392526.84495000006</v>
      </c>
      <c r="M204" s="421">
        <v>104910.35554999999</v>
      </c>
      <c r="N204" s="421">
        <v>35560.794719999998</v>
      </c>
      <c r="O204" s="421">
        <v>140471.15026999998</v>
      </c>
      <c r="P204" s="421">
        <v>525277.02778</v>
      </c>
      <c r="Q204" s="421">
        <v>197896.83663999999</v>
      </c>
      <c r="R204" s="978">
        <v>723173.86442000011</v>
      </c>
    </row>
    <row r="205" spans="1:18">
      <c r="A205" s="341"/>
      <c r="B205" s="341"/>
      <c r="C205" s="976" t="s">
        <v>52</v>
      </c>
      <c r="D205" s="977">
        <v>430929.16751000006</v>
      </c>
      <c r="E205" s="421">
        <v>31261.273970000002</v>
      </c>
      <c r="F205" s="421">
        <v>462190.44147999998</v>
      </c>
      <c r="G205" s="421">
        <v>122255.99217000001</v>
      </c>
      <c r="H205" s="421">
        <v>86160.176480000009</v>
      </c>
      <c r="I205" s="421">
        <v>208416.16865000004</v>
      </c>
      <c r="J205" s="421">
        <v>260236.19859000001</v>
      </c>
      <c r="K205" s="421">
        <v>220888.66621999998</v>
      </c>
      <c r="L205" s="421">
        <v>481124.86481000006</v>
      </c>
      <c r="M205" s="421">
        <v>97970.762770000016</v>
      </c>
      <c r="N205" s="421">
        <v>85847.759890000001</v>
      </c>
      <c r="O205" s="421">
        <v>183818.52265999999</v>
      </c>
      <c r="P205" s="421">
        <v>480462.95353000006</v>
      </c>
      <c r="Q205" s="421">
        <v>392896.60259000002</v>
      </c>
      <c r="R205" s="978">
        <v>873359.55611999996</v>
      </c>
    </row>
    <row r="206" spans="1:18">
      <c r="A206" s="341"/>
      <c r="B206" s="341"/>
      <c r="C206" s="976" t="s">
        <v>76</v>
      </c>
      <c r="D206" s="977">
        <v>155442.06172</v>
      </c>
      <c r="E206" s="421">
        <v>1123.1132500000001</v>
      </c>
      <c r="F206" s="421">
        <v>156565.17497000002</v>
      </c>
      <c r="G206" s="421">
        <v>24263.772670000006</v>
      </c>
      <c r="H206" s="421">
        <v>11926.580469999999</v>
      </c>
      <c r="I206" s="421">
        <v>36190.353139999992</v>
      </c>
      <c r="J206" s="421">
        <v>160364.02322999999</v>
      </c>
      <c r="K206" s="421">
        <v>33359.145709999997</v>
      </c>
      <c r="L206" s="421">
        <v>193723.16894</v>
      </c>
      <c r="M206" s="421">
        <v>144897.62074000001</v>
      </c>
      <c r="N206" s="421">
        <v>118166.44007000001</v>
      </c>
      <c r="O206" s="421">
        <v>263064.06081</v>
      </c>
      <c r="P206" s="421">
        <v>329525.41664000007</v>
      </c>
      <c r="Q206" s="421">
        <v>163452.16625000001</v>
      </c>
      <c r="R206" s="978">
        <v>492977.58288999996</v>
      </c>
    </row>
    <row r="207" spans="1:18">
      <c r="A207" s="341"/>
      <c r="B207" s="341"/>
      <c r="C207" s="976" t="s">
        <v>278</v>
      </c>
      <c r="D207" s="977">
        <v>199827.02262</v>
      </c>
      <c r="E207" s="421">
        <v>13201.623529999999</v>
      </c>
      <c r="F207" s="421">
        <v>213028.64615000002</v>
      </c>
      <c r="G207" s="421">
        <v>135668.08530999999</v>
      </c>
      <c r="H207" s="421">
        <v>120573.24190000001</v>
      </c>
      <c r="I207" s="421">
        <v>256241.32721000005</v>
      </c>
      <c r="J207" s="421">
        <v>290685.87453999999</v>
      </c>
      <c r="K207" s="421">
        <v>168761.28272000002</v>
      </c>
      <c r="L207" s="421">
        <v>459447.15726000007</v>
      </c>
      <c r="M207" s="421">
        <v>82144.253180000014</v>
      </c>
      <c r="N207" s="421">
        <v>45180.460700000003</v>
      </c>
      <c r="O207" s="421">
        <v>127324.71388000001</v>
      </c>
      <c r="P207" s="421">
        <v>508498.2130300001</v>
      </c>
      <c r="Q207" s="421">
        <v>334514.98531999998</v>
      </c>
      <c r="R207" s="978">
        <v>843013.19835000008</v>
      </c>
    </row>
    <row r="208" spans="1:18">
      <c r="A208" s="341"/>
      <c r="B208" s="341"/>
      <c r="C208" s="976" t="s">
        <v>411</v>
      </c>
      <c r="D208" s="977">
        <v>32349.114410000002</v>
      </c>
      <c r="E208" s="421">
        <v>0</v>
      </c>
      <c r="F208" s="421">
        <v>32349.114410000002</v>
      </c>
      <c r="G208" s="421">
        <v>0</v>
      </c>
      <c r="H208" s="421">
        <v>0</v>
      </c>
      <c r="I208" s="421">
        <v>0</v>
      </c>
      <c r="J208" s="421">
        <v>3120.0554400000001</v>
      </c>
      <c r="K208" s="421">
        <v>229.37138000000002</v>
      </c>
      <c r="L208" s="421">
        <v>3349.4268199999997</v>
      </c>
      <c r="M208" s="421">
        <v>5230.5673799999995</v>
      </c>
      <c r="N208" s="421">
        <v>1.9000000000000001E-4</v>
      </c>
      <c r="O208" s="421">
        <v>5230.5675700000002</v>
      </c>
      <c r="P208" s="421">
        <v>8350.6228200000005</v>
      </c>
      <c r="Q208" s="421">
        <v>229.37157000000002</v>
      </c>
      <c r="R208" s="978">
        <v>8579.9943899999998</v>
      </c>
    </row>
    <row r="209" spans="1:18">
      <c r="A209" s="341"/>
      <c r="B209" s="341"/>
      <c r="C209" s="976" t="s">
        <v>70</v>
      </c>
      <c r="D209" s="977">
        <v>384615.59250000003</v>
      </c>
      <c r="E209" s="421">
        <v>32816.164929999999</v>
      </c>
      <c r="F209" s="421">
        <v>417431.75742999994</v>
      </c>
      <c r="G209" s="421">
        <v>213237.74955000001</v>
      </c>
      <c r="H209" s="421">
        <v>210432.20160999999</v>
      </c>
      <c r="I209" s="421">
        <v>423669.95116000006</v>
      </c>
      <c r="J209" s="421">
        <v>726380.81238999998</v>
      </c>
      <c r="K209" s="421">
        <v>321057.32524000003</v>
      </c>
      <c r="L209" s="421">
        <v>1047438.1376300001</v>
      </c>
      <c r="M209" s="421">
        <v>5037385.6286199996</v>
      </c>
      <c r="N209" s="421">
        <v>93593.44687</v>
      </c>
      <c r="O209" s="421">
        <v>5130979.0754899997</v>
      </c>
      <c r="P209" s="421">
        <v>5977004.19056</v>
      </c>
      <c r="Q209" s="421">
        <v>625082.97371999989</v>
      </c>
      <c r="R209" s="978">
        <v>6602087.1642800011</v>
      </c>
    </row>
    <row r="210" spans="1:18">
      <c r="A210" s="341"/>
      <c r="B210" s="341"/>
      <c r="C210" s="976" t="s">
        <v>75</v>
      </c>
      <c r="D210" s="977">
        <v>15.687989999999999</v>
      </c>
      <c r="E210" s="421">
        <v>4.5255400000000003</v>
      </c>
      <c r="F210" s="421">
        <v>20.213529999999999</v>
      </c>
      <c r="G210" s="421">
        <v>16690.73846</v>
      </c>
      <c r="H210" s="421">
        <v>11318.2268</v>
      </c>
      <c r="I210" s="421">
        <v>28008.965260000001</v>
      </c>
      <c r="J210" s="421">
        <v>70826.767439999996</v>
      </c>
      <c r="K210" s="421">
        <v>38945.989099999999</v>
      </c>
      <c r="L210" s="421">
        <v>109772.75654</v>
      </c>
      <c r="M210" s="421">
        <v>4598.2957200000001</v>
      </c>
      <c r="N210" s="421">
        <v>5920.1243899999999</v>
      </c>
      <c r="O210" s="421">
        <v>10518.420109999999</v>
      </c>
      <c r="P210" s="421">
        <v>92115.801619999998</v>
      </c>
      <c r="Q210" s="421">
        <v>56184.340290000007</v>
      </c>
      <c r="R210" s="978">
        <v>148300.14191000001</v>
      </c>
    </row>
    <row r="211" spans="1:18">
      <c r="A211" s="341"/>
      <c r="B211" s="336" t="s">
        <v>412</v>
      </c>
      <c r="C211" s="336" t="s">
        <v>413</v>
      </c>
      <c r="D211" s="972">
        <v>59278.910349999991</v>
      </c>
      <c r="E211" s="973">
        <v>0</v>
      </c>
      <c r="F211" s="973">
        <v>59278.910349999991</v>
      </c>
      <c r="G211" s="973">
        <v>10.126169999999998</v>
      </c>
      <c r="H211" s="973">
        <v>0</v>
      </c>
      <c r="I211" s="973">
        <v>10.126169999999998</v>
      </c>
      <c r="J211" s="973">
        <v>7772.5265999999992</v>
      </c>
      <c r="K211" s="973">
        <v>439.84517999999997</v>
      </c>
      <c r="L211" s="973">
        <v>8212.3717799999995</v>
      </c>
      <c r="M211" s="973">
        <v>10715.588870000001</v>
      </c>
      <c r="N211" s="973">
        <v>30.933150000000001</v>
      </c>
      <c r="O211" s="973">
        <v>10746.52202</v>
      </c>
      <c r="P211" s="973">
        <v>18498.24164</v>
      </c>
      <c r="Q211" s="973">
        <v>470.77832999999998</v>
      </c>
      <c r="R211" s="974">
        <v>18969.019969999998</v>
      </c>
    </row>
    <row r="212" spans="1:18">
      <c r="A212" s="336" t="s">
        <v>958</v>
      </c>
      <c r="B212" s="975"/>
      <c r="C212" s="975"/>
      <c r="D212" s="972">
        <v>193240496.31888995</v>
      </c>
      <c r="E212" s="973">
        <v>87770700.108629957</v>
      </c>
      <c r="F212" s="973">
        <v>281011196.42751992</v>
      </c>
      <c r="G212" s="973">
        <v>57279966.053069994</v>
      </c>
      <c r="H212" s="973">
        <v>43367559.971390001</v>
      </c>
      <c r="I212" s="973">
        <v>100647526.02446002</v>
      </c>
      <c r="J212" s="973">
        <v>54140268.441689998</v>
      </c>
      <c r="K212" s="973">
        <v>33452895.455900006</v>
      </c>
      <c r="L212" s="973">
        <v>87593163.897589982</v>
      </c>
      <c r="M212" s="973">
        <v>65707127.387690015</v>
      </c>
      <c r="N212" s="973">
        <v>45796730.075879976</v>
      </c>
      <c r="O212" s="973">
        <v>111503857.46357004</v>
      </c>
      <c r="P212" s="973">
        <v>177127361.88245007</v>
      </c>
      <c r="Q212" s="973">
        <v>122617185.50317004</v>
      </c>
      <c r="R212" s="974">
        <v>299744547.38562006</v>
      </c>
    </row>
    <row r="213" spans="1:18">
      <c r="A213" s="336" t="s">
        <v>17</v>
      </c>
      <c r="B213" s="336" t="s">
        <v>279</v>
      </c>
      <c r="C213" s="336" t="s">
        <v>280</v>
      </c>
      <c r="D213" s="972">
        <v>172309.15469999998</v>
      </c>
      <c r="E213" s="973">
        <v>435.58519999999999</v>
      </c>
      <c r="F213" s="973">
        <v>172744.73990000002</v>
      </c>
      <c r="G213" s="973">
        <v>25803.764039999998</v>
      </c>
      <c r="H213" s="973">
        <v>227.60504999999998</v>
      </c>
      <c r="I213" s="973">
        <v>26031.36909</v>
      </c>
      <c r="J213" s="973">
        <v>78486.877240000016</v>
      </c>
      <c r="K213" s="973">
        <v>6408.5486000000001</v>
      </c>
      <c r="L213" s="973">
        <v>84895.425840000011</v>
      </c>
      <c r="M213" s="973">
        <v>13863.056050000001</v>
      </c>
      <c r="N213" s="973">
        <v>4352.59411</v>
      </c>
      <c r="O213" s="973">
        <v>18215.650160000001</v>
      </c>
      <c r="P213" s="973">
        <v>118153.69733</v>
      </c>
      <c r="Q213" s="973">
        <v>10988.747760000002</v>
      </c>
      <c r="R213" s="974">
        <v>129142.44509000001</v>
      </c>
    </row>
    <row r="214" spans="1:18">
      <c r="A214" s="341"/>
      <c r="B214" s="336" t="s">
        <v>281</v>
      </c>
      <c r="C214" s="336" t="s">
        <v>282</v>
      </c>
      <c r="D214" s="972">
        <v>1497790.01532</v>
      </c>
      <c r="E214" s="973">
        <v>25310.17971</v>
      </c>
      <c r="F214" s="973">
        <v>1523100.1950299998</v>
      </c>
      <c r="G214" s="973">
        <v>226522.25005999999</v>
      </c>
      <c r="H214" s="973">
        <v>93346.238210000025</v>
      </c>
      <c r="I214" s="973">
        <v>319868.48827000003</v>
      </c>
      <c r="J214" s="973">
        <v>420018.21080999996</v>
      </c>
      <c r="K214" s="973">
        <v>85876.994960000011</v>
      </c>
      <c r="L214" s="973">
        <v>505895.20577</v>
      </c>
      <c r="M214" s="973">
        <v>141944.63220999998</v>
      </c>
      <c r="N214" s="973">
        <v>64122.422440000009</v>
      </c>
      <c r="O214" s="973">
        <v>206067.05465000001</v>
      </c>
      <c r="P214" s="973">
        <v>788485.09308000002</v>
      </c>
      <c r="Q214" s="973">
        <v>243345.65560999996</v>
      </c>
      <c r="R214" s="974">
        <v>1031830.7486899999</v>
      </c>
    </row>
    <row r="215" spans="1:18">
      <c r="A215" s="341"/>
      <c r="B215" s="341"/>
      <c r="C215" s="976" t="s">
        <v>283</v>
      </c>
      <c r="D215" s="977">
        <v>0</v>
      </c>
      <c r="E215" s="421">
        <v>0</v>
      </c>
      <c r="F215" s="421">
        <v>0</v>
      </c>
      <c r="G215" s="421">
        <v>0</v>
      </c>
      <c r="H215" s="421">
        <v>0</v>
      </c>
      <c r="I215" s="421">
        <v>0</v>
      </c>
      <c r="J215" s="421">
        <v>766.33659</v>
      </c>
      <c r="K215" s="421">
        <v>75.212850000000003</v>
      </c>
      <c r="L215" s="421">
        <v>841.54943999999989</v>
      </c>
      <c r="M215" s="421">
        <v>10.659049999999999</v>
      </c>
      <c r="N215" s="421">
        <v>0</v>
      </c>
      <c r="O215" s="421">
        <v>10.659049999999999</v>
      </c>
      <c r="P215" s="421">
        <v>776.99563999999998</v>
      </c>
      <c r="Q215" s="421">
        <v>75.212850000000003</v>
      </c>
      <c r="R215" s="978">
        <v>852.20848999999998</v>
      </c>
    </row>
    <row r="216" spans="1:18">
      <c r="A216" s="336" t="s">
        <v>959</v>
      </c>
      <c r="B216" s="975"/>
      <c r="C216" s="975"/>
      <c r="D216" s="972">
        <v>1670099.1700200001</v>
      </c>
      <c r="E216" s="973">
        <v>25745.764910000002</v>
      </c>
      <c r="F216" s="973">
        <v>1695844.9349299998</v>
      </c>
      <c r="G216" s="973">
        <v>252326.0141</v>
      </c>
      <c r="H216" s="973">
        <v>93573.843260000023</v>
      </c>
      <c r="I216" s="973">
        <v>345899.85736000002</v>
      </c>
      <c r="J216" s="973">
        <v>499271.42463999992</v>
      </c>
      <c r="K216" s="973">
        <v>92360.756410000002</v>
      </c>
      <c r="L216" s="973">
        <v>591632.18105000001</v>
      </c>
      <c r="M216" s="973">
        <v>155818.34731000001</v>
      </c>
      <c r="N216" s="973">
        <v>68475.016550000015</v>
      </c>
      <c r="O216" s="973">
        <v>224293.36386000001</v>
      </c>
      <c r="P216" s="973">
        <v>907415.78605000011</v>
      </c>
      <c r="Q216" s="973">
        <v>254409.61621999994</v>
      </c>
      <c r="R216" s="974">
        <v>1161825.40227</v>
      </c>
    </row>
    <row r="217" spans="1:18">
      <c r="A217" s="336" t="s">
        <v>18</v>
      </c>
      <c r="B217" s="336" t="s">
        <v>284</v>
      </c>
      <c r="C217" s="336" t="s">
        <v>284</v>
      </c>
      <c r="D217" s="972">
        <v>360664.18887999997</v>
      </c>
      <c r="E217" s="973">
        <v>2123.3288700000003</v>
      </c>
      <c r="F217" s="973">
        <v>362787.51775</v>
      </c>
      <c r="G217" s="973">
        <v>113888.83140000001</v>
      </c>
      <c r="H217" s="973">
        <v>29932.013480000001</v>
      </c>
      <c r="I217" s="973">
        <v>143820.84487999999</v>
      </c>
      <c r="J217" s="973">
        <v>224008.14008000001</v>
      </c>
      <c r="K217" s="973">
        <v>35031.459450000002</v>
      </c>
      <c r="L217" s="973">
        <v>259039.59952999998</v>
      </c>
      <c r="M217" s="973">
        <v>38149.229780000001</v>
      </c>
      <c r="N217" s="973">
        <v>11433.967419999999</v>
      </c>
      <c r="O217" s="973">
        <v>49583.197200000002</v>
      </c>
      <c r="P217" s="973">
        <v>376046.20126</v>
      </c>
      <c r="Q217" s="973">
        <v>76397.44034999999</v>
      </c>
      <c r="R217" s="974">
        <v>452443.64160999999</v>
      </c>
    </row>
    <row r="218" spans="1:18">
      <c r="A218" s="336" t="s">
        <v>960</v>
      </c>
      <c r="B218" s="975"/>
      <c r="C218" s="975"/>
      <c r="D218" s="972">
        <v>360664.18887999997</v>
      </c>
      <c r="E218" s="973">
        <v>2123.3288700000003</v>
      </c>
      <c r="F218" s="973">
        <v>362787.51775</v>
      </c>
      <c r="G218" s="973">
        <v>113888.83140000001</v>
      </c>
      <c r="H218" s="973">
        <v>29932.013480000001</v>
      </c>
      <c r="I218" s="973">
        <v>143820.84487999999</v>
      </c>
      <c r="J218" s="973">
        <v>224008.14008000001</v>
      </c>
      <c r="K218" s="973">
        <v>35031.459450000002</v>
      </c>
      <c r="L218" s="973">
        <v>259039.59952999998</v>
      </c>
      <c r="M218" s="973">
        <v>38149.229780000001</v>
      </c>
      <c r="N218" s="973">
        <v>11433.967419999999</v>
      </c>
      <c r="O218" s="973">
        <v>49583.197200000002</v>
      </c>
      <c r="P218" s="973">
        <v>376046.20126</v>
      </c>
      <c r="Q218" s="973">
        <v>76397.44034999999</v>
      </c>
      <c r="R218" s="974">
        <v>452443.64160999999</v>
      </c>
    </row>
    <row r="219" spans="1:18">
      <c r="A219" s="336" t="s">
        <v>19</v>
      </c>
      <c r="B219" s="336" t="s">
        <v>285</v>
      </c>
      <c r="C219" s="336" t="s">
        <v>285</v>
      </c>
      <c r="D219" s="972">
        <v>305897.20727000001</v>
      </c>
      <c r="E219" s="973">
        <v>18795.69124</v>
      </c>
      <c r="F219" s="973">
        <v>324692.89850999997</v>
      </c>
      <c r="G219" s="973">
        <v>69850.936549999999</v>
      </c>
      <c r="H219" s="973">
        <v>18307.268799999998</v>
      </c>
      <c r="I219" s="973">
        <v>88158.205350000004</v>
      </c>
      <c r="J219" s="973">
        <v>228746.84751999998</v>
      </c>
      <c r="K219" s="973">
        <v>73212.888500000001</v>
      </c>
      <c r="L219" s="973">
        <v>301959.73601999995</v>
      </c>
      <c r="M219" s="973">
        <v>138934.93951</v>
      </c>
      <c r="N219" s="973">
        <v>38788.885670000003</v>
      </c>
      <c r="O219" s="973">
        <v>177723.82518000001</v>
      </c>
      <c r="P219" s="973">
        <v>437532.72358000005</v>
      </c>
      <c r="Q219" s="973">
        <v>130309.04296999998</v>
      </c>
      <c r="R219" s="974">
        <v>567841.76655000006</v>
      </c>
    </row>
    <row r="220" spans="1:18">
      <c r="A220" s="341"/>
      <c r="B220" s="341"/>
      <c r="C220" s="976" t="s">
        <v>286</v>
      </c>
      <c r="D220" s="977">
        <v>3.0483500000000001</v>
      </c>
      <c r="E220" s="421">
        <v>5.5439999999999996E-2</v>
      </c>
      <c r="F220" s="421">
        <v>3.10379</v>
      </c>
      <c r="G220" s="421">
        <v>14862.439920000001</v>
      </c>
      <c r="H220" s="421">
        <v>1450.9442300000001</v>
      </c>
      <c r="I220" s="421">
        <v>16313.38415</v>
      </c>
      <c r="J220" s="421">
        <v>67051.060369999992</v>
      </c>
      <c r="K220" s="421">
        <v>33090.477920000005</v>
      </c>
      <c r="L220" s="421">
        <v>100141.53829000001</v>
      </c>
      <c r="M220" s="421">
        <v>6938.9486699999998</v>
      </c>
      <c r="N220" s="421">
        <v>1574.3132900000001</v>
      </c>
      <c r="O220" s="421">
        <v>8513.2619600000016</v>
      </c>
      <c r="P220" s="421">
        <v>88852.448959999994</v>
      </c>
      <c r="Q220" s="421">
        <v>36115.735439999997</v>
      </c>
      <c r="R220" s="978">
        <v>124968.18440000001</v>
      </c>
    </row>
    <row r="221" spans="1:18">
      <c r="A221" s="341"/>
      <c r="B221" s="336" t="s">
        <v>287</v>
      </c>
      <c r="C221" s="336" t="s">
        <v>19</v>
      </c>
      <c r="D221" s="972">
        <v>302742.23614999995</v>
      </c>
      <c r="E221" s="973">
        <v>3474.4658199999999</v>
      </c>
      <c r="F221" s="973">
        <v>306216.70197000005</v>
      </c>
      <c r="G221" s="973">
        <v>109375.14555000002</v>
      </c>
      <c r="H221" s="973">
        <v>28067.247750000002</v>
      </c>
      <c r="I221" s="973">
        <v>137442.3933</v>
      </c>
      <c r="J221" s="973">
        <v>238503.86230000001</v>
      </c>
      <c r="K221" s="973">
        <v>66517.528600000005</v>
      </c>
      <c r="L221" s="973">
        <v>305021.39090000006</v>
      </c>
      <c r="M221" s="973">
        <v>67496.967730000004</v>
      </c>
      <c r="N221" s="973">
        <v>24007.897300000001</v>
      </c>
      <c r="O221" s="973">
        <v>91504.865030000001</v>
      </c>
      <c r="P221" s="973">
        <v>415375.97558000003</v>
      </c>
      <c r="Q221" s="973">
        <v>118592.67365000001</v>
      </c>
      <c r="R221" s="974">
        <v>533968.64922999998</v>
      </c>
    </row>
    <row r="222" spans="1:18">
      <c r="A222" s="341"/>
      <c r="B222" s="341"/>
      <c r="C222" s="976" t="s">
        <v>288</v>
      </c>
      <c r="D222" s="977">
        <v>3.925E-2</v>
      </c>
      <c r="E222" s="421">
        <v>0</v>
      </c>
      <c r="F222" s="421">
        <v>3.925E-2</v>
      </c>
      <c r="G222" s="421">
        <v>614.76582999999994</v>
      </c>
      <c r="H222" s="421">
        <v>18.397040000000001</v>
      </c>
      <c r="I222" s="421">
        <v>633.16287</v>
      </c>
      <c r="J222" s="421">
        <v>34290.942649999997</v>
      </c>
      <c r="K222" s="421">
        <v>6475.4790800000001</v>
      </c>
      <c r="L222" s="421">
        <v>40766.421729999995</v>
      </c>
      <c r="M222" s="421">
        <v>720.56790999999998</v>
      </c>
      <c r="N222" s="421">
        <v>114.21433</v>
      </c>
      <c r="O222" s="421">
        <v>834.78224</v>
      </c>
      <c r="P222" s="421">
        <v>35626.276389999992</v>
      </c>
      <c r="Q222" s="421">
        <v>6608.0904500000006</v>
      </c>
      <c r="R222" s="978">
        <v>42234.366840000002</v>
      </c>
    </row>
    <row r="223" spans="1:18">
      <c r="A223" s="336" t="s">
        <v>961</v>
      </c>
      <c r="B223" s="975"/>
      <c r="C223" s="975"/>
      <c r="D223" s="972">
        <v>608642.53101999999</v>
      </c>
      <c r="E223" s="973">
        <v>22270.212500000001</v>
      </c>
      <c r="F223" s="973">
        <v>630912.74352000002</v>
      </c>
      <c r="G223" s="973">
        <v>194703.28785000002</v>
      </c>
      <c r="H223" s="973">
        <v>47843.857819999997</v>
      </c>
      <c r="I223" s="973">
        <v>242547.14567000003</v>
      </c>
      <c r="J223" s="973">
        <v>568592.71284000005</v>
      </c>
      <c r="K223" s="973">
        <v>179296.37410000002</v>
      </c>
      <c r="L223" s="973">
        <v>747889.08694000007</v>
      </c>
      <c r="M223" s="973">
        <v>214091.42381999997</v>
      </c>
      <c r="N223" s="973">
        <v>64485.310590000001</v>
      </c>
      <c r="O223" s="973">
        <v>278576.73441000003</v>
      </c>
      <c r="P223" s="973">
        <v>977387.42451000016</v>
      </c>
      <c r="Q223" s="973">
        <v>291625.54250999994</v>
      </c>
      <c r="R223" s="974">
        <v>1269012.9670199999</v>
      </c>
    </row>
    <row r="224" spans="1:18">
      <c r="A224" s="336" t="s">
        <v>20</v>
      </c>
      <c r="B224" s="336" t="s">
        <v>289</v>
      </c>
      <c r="C224" s="336" t="s">
        <v>289</v>
      </c>
      <c r="D224" s="972">
        <v>82109.130270000009</v>
      </c>
      <c r="E224" s="973">
        <v>324.17178999999999</v>
      </c>
      <c r="F224" s="973">
        <v>82433.302060000002</v>
      </c>
      <c r="G224" s="973">
        <v>9972.1859899999999</v>
      </c>
      <c r="H224" s="973">
        <v>709.48787000000004</v>
      </c>
      <c r="I224" s="973">
        <v>10681.673859999999</v>
      </c>
      <c r="J224" s="973">
        <v>66317.75377000001</v>
      </c>
      <c r="K224" s="973">
        <v>13511.33799</v>
      </c>
      <c r="L224" s="973">
        <v>79829.091759999996</v>
      </c>
      <c r="M224" s="973">
        <v>3153.3635299999996</v>
      </c>
      <c r="N224" s="973">
        <v>87.19171</v>
      </c>
      <c r="O224" s="973">
        <v>3240.5552399999997</v>
      </c>
      <c r="P224" s="973">
        <v>79443.303289999996</v>
      </c>
      <c r="Q224" s="973">
        <v>14308.01757</v>
      </c>
      <c r="R224" s="974">
        <v>93751.320859999993</v>
      </c>
    </row>
    <row r="225" spans="1:18">
      <c r="A225" s="341"/>
      <c r="B225" s="341"/>
      <c r="C225" s="976" t="s">
        <v>414</v>
      </c>
      <c r="D225" s="977">
        <v>25082.074430000001</v>
      </c>
      <c r="E225" s="421">
        <v>0</v>
      </c>
      <c r="F225" s="421">
        <v>25082.074430000001</v>
      </c>
      <c r="G225" s="421">
        <v>0</v>
      </c>
      <c r="H225" s="421">
        <v>0</v>
      </c>
      <c r="I225" s="421">
        <v>0</v>
      </c>
      <c r="J225" s="421">
        <v>3140.45957</v>
      </c>
      <c r="K225" s="421">
        <v>100.81101</v>
      </c>
      <c r="L225" s="421">
        <v>3241.2705799999999</v>
      </c>
      <c r="M225" s="421">
        <v>2178.2210499999997</v>
      </c>
      <c r="N225" s="421">
        <v>0</v>
      </c>
      <c r="O225" s="421">
        <v>2178.2210499999997</v>
      </c>
      <c r="P225" s="421">
        <v>5318.6806199999992</v>
      </c>
      <c r="Q225" s="421">
        <v>100.81101</v>
      </c>
      <c r="R225" s="978">
        <v>5419.4916299999995</v>
      </c>
    </row>
    <row r="226" spans="1:18">
      <c r="A226" s="341"/>
      <c r="B226" s="336" t="s">
        <v>20</v>
      </c>
      <c r="C226" s="336" t="s">
        <v>290</v>
      </c>
      <c r="D226" s="972">
        <v>132440.19228999998</v>
      </c>
      <c r="E226" s="973">
        <v>1127.1505300000001</v>
      </c>
      <c r="F226" s="973">
        <v>133567.34281999999</v>
      </c>
      <c r="G226" s="973">
        <v>35293.284090000001</v>
      </c>
      <c r="H226" s="973">
        <v>19562.171400000003</v>
      </c>
      <c r="I226" s="973">
        <v>54855.45549</v>
      </c>
      <c r="J226" s="973">
        <v>126208.18105</v>
      </c>
      <c r="K226" s="973">
        <v>22266.432539999998</v>
      </c>
      <c r="L226" s="973">
        <v>148474.61358999999</v>
      </c>
      <c r="M226" s="973">
        <v>18357.017520000001</v>
      </c>
      <c r="N226" s="973">
        <v>3366.1593200000002</v>
      </c>
      <c r="O226" s="973">
        <v>21723.17684</v>
      </c>
      <c r="P226" s="973">
        <v>179858.48266000001</v>
      </c>
      <c r="Q226" s="973">
        <v>45194.76326</v>
      </c>
      <c r="R226" s="974">
        <v>225053.24592000002</v>
      </c>
    </row>
    <row r="227" spans="1:18">
      <c r="A227" s="341"/>
      <c r="B227" s="341"/>
      <c r="C227" s="976" t="s">
        <v>326</v>
      </c>
      <c r="D227" s="977">
        <v>182832.47975</v>
      </c>
      <c r="E227" s="421">
        <v>12826.411420000002</v>
      </c>
      <c r="F227" s="421">
        <v>195658.89116999999</v>
      </c>
      <c r="G227" s="421">
        <v>47951.538189999999</v>
      </c>
      <c r="H227" s="421">
        <v>24553.606749999999</v>
      </c>
      <c r="I227" s="421">
        <v>72505.144939999998</v>
      </c>
      <c r="J227" s="421">
        <v>125107.90082999998</v>
      </c>
      <c r="K227" s="421">
        <v>23546.170569999995</v>
      </c>
      <c r="L227" s="421">
        <v>148654.07140000002</v>
      </c>
      <c r="M227" s="421">
        <v>56506.343980000005</v>
      </c>
      <c r="N227" s="421">
        <v>10841.39532</v>
      </c>
      <c r="O227" s="421">
        <v>67347.739300000001</v>
      </c>
      <c r="P227" s="421">
        <v>229565.783</v>
      </c>
      <c r="Q227" s="421">
        <v>58941.172639999997</v>
      </c>
      <c r="R227" s="978">
        <v>288506.95564</v>
      </c>
    </row>
    <row r="228" spans="1:18">
      <c r="A228" s="336" t="s">
        <v>962</v>
      </c>
      <c r="B228" s="975"/>
      <c r="C228" s="975"/>
      <c r="D228" s="972">
        <v>422463.87674000004</v>
      </c>
      <c r="E228" s="973">
        <v>14277.733740000001</v>
      </c>
      <c r="F228" s="973">
        <v>436741.61048000003</v>
      </c>
      <c r="G228" s="973">
        <v>93217.008270000006</v>
      </c>
      <c r="H228" s="973">
        <v>44825.266020000003</v>
      </c>
      <c r="I228" s="973">
        <v>138042.27429</v>
      </c>
      <c r="J228" s="973">
        <v>320774.29521999997</v>
      </c>
      <c r="K228" s="973">
        <v>59424.752110000001</v>
      </c>
      <c r="L228" s="973">
        <v>380199.04733000003</v>
      </c>
      <c r="M228" s="973">
        <v>80194.946080000009</v>
      </c>
      <c r="N228" s="973">
        <v>14294.746350000001</v>
      </c>
      <c r="O228" s="973">
        <v>94489.692429999996</v>
      </c>
      <c r="P228" s="973">
        <v>494186.24956999999</v>
      </c>
      <c r="Q228" s="973">
        <v>118544.76447999998</v>
      </c>
      <c r="R228" s="974">
        <v>612731.01405</v>
      </c>
    </row>
    <row r="229" spans="1:18">
      <c r="A229" s="336" t="s">
        <v>21</v>
      </c>
      <c r="B229" s="336" t="s">
        <v>415</v>
      </c>
      <c r="C229" s="336" t="s">
        <v>415</v>
      </c>
      <c r="D229" s="972">
        <v>17420.047500000001</v>
      </c>
      <c r="E229" s="973">
        <v>0</v>
      </c>
      <c r="F229" s="973">
        <v>17420.047500000001</v>
      </c>
      <c r="G229" s="973">
        <v>0</v>
      </c>
      <c r="H229" s="973">
        <v>0</v>
      </c>
      <c r="I229" s="973">
        <v>0</v>
      </c>
      <c r="J229" s="973">
        <v>1269.9664599999999</v>
      </c>
      <c r="K229" s="973">
        <v>88.303509999999989</v>
      </c>
      <c r="L229" s="973">
        <v>1358.2699700000001</v>
      </c>
      <c r="M229" s="973">
        <v>1407.1390200000001</v>
      </c>
      <c r="N229" s="973">
        <v>0</v>
      </c>
      <c r="O229" s="973">
        <v>1407.1390200000001</v>
      </c>
      <c r="P229" s="973">
        <v>2677.1054800000002</v>
      </c>
      <c r="Q229" s="973">
        <v>88.303509999999989</v>
      </c>
      <c r="R229" s="974">
        <v>2765.4089900000004</v>
      </c>
    </row>
    <row r="230" spans="1:18">
      <c r="A230" s="341"/>
      <c r="B230" s="341"/>
      <c r="C230" s="976" t="s">
        <v>416</v>
      </c>
      <c r="D230" s="977">
        <v>12890.424509999999</v>
      </c>
      <c r="E230" s="421">
        <v>0</v>
      </c>
      <c r="F230" s="421">
        <v>12890.424509999999</v>
      </c>
      <c r="G230" s="421">
        <v>0</v>
      </c>
      <c r="H230" s="421">
        <v>0</v>
      </c>
      <c r="I230" s="421">
        <v>0</v>
      </c>
      <c r="J230" s="421">
        <v>60.016040000000004</v>
      </c>
      <c r="K230" s="421">
        <v>0</v>
      </c>
      <c r="L230" s="421">
        <v>60.016040000000004</v>
      </c>
      <c r="M230" s="421">
        <v>32.384050000000002</v>
      </c>
      <c r="N230" s="421">
        <v>0</v>
      </c>
      <c r="O230" s="421">
        <v>32.384050000000002</v>
      </c>
      <c r="P230" s="421">
        <v>92.400089999999992</v>
      </c>
      <c r="Q230" s="421">
        <v>0</v>
      </c>
      <c r="R230" s="978">
        <v>92.400089999999992</v>
      </c>
    </row>
    <row r="231" spans="1:18">
      <c r="A231" s="341"/>
      <c r="B231" s="336" t="s">
        <v>417</v>
      </c>
      <c r="C231" s="336" t="s">
        <v>417</v>
      </c>
      <c r="D231" s="972">
        <v>19172.035090000001</v>
      </c>
      <c r="E231" s="973">
        <v>0</v>
      </c>
      <c r="F231" s="973">
        <v>19172.035090000001</v>
      </c>
      <c r="G231" s="973">
        <v>132.47</v>
      </c>
      <c r="H231" s="973">
        <v>0</v>
      </c>
      <c r="I231" s="973">
        <v>132.47</v>
      </c>
      <c r="J231" s="973">
        <v>2363.4319599999999</v>
      </c>
      <c r="K231" s="973">
        <v>44.16892</v>
      </c>
      <c r="L231" s="973">
        <v>2407.60088</v>
      </c>
      <c r="M231" s="973">
        <v>2767.4628399999997</v>
      </c>
      <c r="N231" s="973">
        <v>0</v>
      </c>
      <c r="O231" s="973">
        <v>2767.4628399999997</v>
      </c>
      <c r="P231" s="973">
        <v>5263.3647999999994</v>
      </c>
      <c r="Q231" s="973">
        <v>44.16892</v>
      </c>
      <c r="R231" s="974">
        <v>5307.5337199999994</v>
      </c>
    </row>
    <row r="232" spans="1:18">
      <c r="A232" s="341"/>
      <c r="B232" s="341"/>
      <c r="C232" s="976" t="s">
        <v>418</v>
      </c>
      <c r="D232" s="977">
        <v>9165.2957999999999</v>
      </c>
      <c r="E232" s="421">
        <v>0</v>
      </c>
      <c r="F232" s="421">
        <v>9165.2957999999999</v>
      </c>
      <c r="G232" s="421">
        <v>115.21324</v>
      </c>
      <c r="H232" s="421">
        <v>0</v>
      </c>
      <c r="I232" s="421">
        <v>115.21324</v>
      </c>
      <c r="J232" s="421">
        <v>332.22640000000001</v>
      </c>
      <c r="K232" s="421">
        <v>2.691E-2</v>
      </c>
      <c r="L232" s="421">
        <v>332.25331</v>
      </c>
      <c r="M232" s="421">
        <v>790.85491000000002</v>
      </c>
      <c r="N232" s="421">
        <v>0</v>
      </c>
      <c r="O232" s="421">
        <v>790.85491000000002</v>
      </c>
      <c r="P232" s="421">
        <v>1238.2945500000001</v>
      </c>
      <c r="Q232" s="421">
        <v>2.691E-2</v>
      </c>
      <c r="R232" s="978">
        <v>1238.3214599999999</v>
      </c>
    </row>
    <row r="233" spans="1:18">
      <c r="A233" s="341"/>
      <c r="B233" s="336" t="s">
        <v>291</v>
      </c>
      <c r="C233" s="336" t="s">
        <v>292</v>
      </c>
      <c r="D233" s="972">
        <v>63407.496150000006</v>
      </c>
      <c r="E233" s="973">
        <v>0.83435999999999999</v>
      </c>
      <c r="F233" s="973">
        <v>63408.330510000007</v>
      </c>
      <c r="G233" s="973">
        <v>2561.9209300000002</v>
      </c>
      <c r="H233" s="973">
        <v>722.49405000000002</v>
      </c>
      <c r="I233" s="973">
        <v>3284.41498</v>
      </c>
      <c r="J233" s="973">
        <v>20637.349699999999</v>
      </c>
      <c r="K233" s="973">
        <v>1650.8051900000003</v>
      </c>
      <c r="L233" s="973">
        <v>22288.154890000002</v>
      </c>
      <c r="M233" s="973">
        <v>4907.0303999999996</v>
      </c>
      <c r="N233" s="973">
        <v>147.97545000000002</v>
      </c>
      <c r="O233" s="973">
        <v>5055.0058499999996</v>
      </c>
      <c r="P233" s="973">
        <v>28106.301030000002</v>
      </c>
      <c r="Q233" s="973">
        <v>2521.2746900000002</v>
      </c>
      <c r="R233" s="974">
        <v>30627.575719999997</v>
      </c>
    </row>
    <row r="234" spans="1:18">
      <c r="A234" s="341"/>
      <c r="B234" s="341"/>
      <c r="C234" s="976" t="s">
        <v>291</v>
      </c>
      <c r="D234" s="977">
        <v>19095.32372</v>
      </c>
      <c r="E234" s="421">
        <v>0</v>
      </c>
      <c r="F234" s="421">
        <v>19095.32372</v>
      </c>
      <c r="G234" s="421">
        <v>0</v>
      </c>
      <c r="H234" s="421">
        <v>0</v>
      </c>
      <c r="I234" s="421">
        <v>0</v>
      </c>
      <c r="J234" s="421">
        <v>803.77193999999997</v>
      </c>
      <c r="K234" s="421">
        <v>4.2610000000000002E-2</v>
      </c>
      <c r="L234" s="421">
        <v>803.81455000000005</v>
      </c>
      <c r="M234" s="421">
        <v>809.21456999999998</v>
      </c>
      <c r="N234" s="421">
        <v>0</v>
      </c>
      <c r="O234" s="421">
        <v>809.21456999999998</v>
      </c>
      <c r="P234" s="421">
        <v>1612.9865099999997</v>
      </c>
      <c r="Q234" s="421">
        <v>4.2610000000000002E-2</v>
      </c>
      <c r="R234" s="978">
        <v>1613.0291200000001</v>
      </c>
    </row>
    <row r="235" spans="1:18">
      <c r="A235" s="341"/>
      <c r="B235" s="341"/>
      <c r="C235" s="976" t="s">
        <v>419</v>
      </c>
      <c r="D235" s="977">
        <v>6865.1503499999999</v>
      </c>
      <c r="E235" s="421">
        <v>0</v>
      </c>
      <c r="F235" s="421">
        <v>6865.1503499999999</v>
      </c>
      <c r="G235" s="421">
        <v>0</v>
      </c>
      <c r="H235" s="421">
        <v>0</v>
      </c>
      <c r="I235" s="421">
        <v>0</v>
      </c>
      <c r="J235" s="421">
        <v>28.3032</v>
      </c>
      <c r="K235" s="421">
        <v>0</v>
      </c>
      <c r="L235" s="421">
        <v>28.3032</v>
      </c>
      <c r="M235" s="421">
        <v>10.38397</v>
      </c>
      <c r="N235" s="421">
        <v>0</v>
      </c>
      <c r="O235" s="421">
        <v>10.38397</v>
      </c>
      <c r="P235" s="421">
        <v>38.687169999999995</v>
      </c>
      <c r="Q235" s="421">
        <v>0</v>
      </c>
      <c r="R235" s="978">
        <v>38.687169999999995</v>
      </c>
    </row>
    <row r="236" spans="1:18">
      <c r="A236" s="341"/>
      <c r="B236" s="336" t="s">
        <v>293</v>
      </c>
      <c r="C236" s="336" t="s">
        <v>293</v>
      </c>
      <c r="D236" s="972">
        <v>161889.76519000001</v>
      </c>
      <c r="E236" s="973">
        <v>85411.051090000008</v>
      </c>
      <c r="F236" s="973">
        <v>247300.81628</v>
      </c>
      <c r="G236" s="973">
        <v>24294.529990000003</v>
      </c>
      <c r="H236" s="973">
        <v>48970.39589</v>
      </c>
      <c r="I236" s="973">
        <v>73264.925879999995</v>
      </c>
      <c r="J236" s="973">
        <v>81006.997950000019</v>
      </c>
      <c r="K236" s="973">
        <v>14464.912299999998</v>
      </c>
      <c r="L236" s="973">
        <v>95471.910250000001</v>
      </c>
      <c r="M236" s="973">
        <v>33832.313410000002</v>
      </c>
      <c r="N236" s="973">
        <v>8844.154129999999</v>
      </c>
      <c r="O236" s="973">
        <v>42676.467540000005</v>
      </c>
      <c r="P236" s="973">
        <v>139133.84135000003</v>
      </c>
      <c r="Q236" s="973">
        <v>72279.462319999991</v>
      </c>
      <c r="R236" s="974">
        <v>211413.30366999999</v>
      </c>
    </row>
    <row r="237" spans="1:18">
      <c r="A237" s="341"/>
      <c r="B237" s="341"/>
      <c r="C237" s="976" t="s">
        <v>420</v>
      </c>
      <c r="D237" s="977">
        <v>4951.4415399999998</v>
      </c>
      <c r="E237" s="421">
        <v>0</v>
      </c>
      <c r="F237" s="421">
        <v>4951.4415399999998</v>
      </c>
      <c r="G237" s="421">
        <v>0</v>
      </c>
      <c r="H237" s="421">
        <v>0</v>
      </c>
      <c r="I237" s="421">
        <v>0</v>
      </c>
      <c r="J237" s="421">
        <v>18.645</v>
      </c>
      <c r="K237" s="421">
        <v>6.4000000000000003E-3</v>
      </c>
      <c r="L237" s="421">
        <v>18.651400000000002</v>
      </c>
      <c r="M237" s="421">
        <v>10.225290000000001</v>
      </c>
      <c r="N237" s="421">
        <v>0</v>
      </c>
      <c r="O237" s="421">
        <v>10.225290000000001</v>
      </c>
      <c r="P237" s="421">
        <v>28.870290000000001</v>
      </c>
      <c r="Q237" s="421">
        <v>6.4000000000000003E-3</v>
      </c>
      <c r="R237" s="978">
        <v>28.87669</v>
      </c>
    </row>
    <row r="238" spans="1:18">
      <c r="A238" s="341"/>
      <c r="B238" s="336" t="s">
        <v>21</v>
      </c>
      <c r="C238" s="336" t="s">
        <v>294</v>
      </c>
      <c r="D238" s="972">
        <v>271648.11134999996</v>
      </c>
      <c r="E238" s="973">
        <v>2890.9705600000002</v>
      </c>
      <c r="F238" s="973">
        <v>274539.08190999995</v>
      </c>
      <c r="G238" s="973">
        <v>24644.1705</v>
      </c>
      <c r="H238" s="973">
        <v>9613.9372999999996</v>
      </c>
      <c r="I238" s="973">
        <v>34258.107800000005</v>
      </c>
      <c r="J238" s="973">
        <v>110681.61223</v>
      </c>
      <c r="K238" s="973">
        <v>31086.233009999996</v>
      </c>
      <c r="L238" s="973">
        <v>141767.84524</v>
      </c>
      <c r="M238" s="973">
        <v>45339.022839999998</v>
      </c>
      <c r="N238" s="973">
        <v>14536.20757</v>
      </c>
      <c r="O238" s="973">
        <v>59875.230409999996</v>
      </c>
      <c r="P238" s="973">
        <v>180664.80557000003</v>
      </c>
      <c r="Q238" s="973">
        <v>55236.377879999993</v>
      </c>
      <c r="R238" s="974">
        <v>235901.18345000001</v>
      </c>
    </row>
    <row r="239" spans="1:18">
      <c r="A239" s="341"/>
      <c r="B239" s="341"/>
      <c r="C239" s="976" t="s">
        <v>387</v>
      </c>
      <c r="D239" s="977">
        <v>33850.225009999995</v>
      </c>
      <c r="E239" s="421">
        <v>0</v>
      </c>
      <c r="F239" s="421">
        <v>33850.225009999995</v>
      </c>
      <c r="G239" s="421">
        <v>0</v>
      </c>
      <c r="H239" s="421">
        <v>0</v>
      </c>
      <c r="I239" s="421">
        <v>0</v>
      </c>
      <c r="J239" s="421">
        <v>999.30338000000006</v>
      </c>
      <c r="K239" s="421">
        <v>5.92943</v>
      </c>
      <c r="L239" s="421">
        <v>1005.2328100000001</v>
      </c>
      <c r="M239" s="421">
        <v>1141.2050200000001</v>
      </c>
      <c r="N239" s="421">
        <v>0</v>
      </c>
      <c r="O239" s="421">
        <v>1141.2050200000001</v>
      </c>
      <c r="P239" s="421">
        <v>2140.5083999999997</v>
      </c>
      <c r="Q239" s="421">
        <v>5.92943</v>
      </c>
      <c r="R239" s="978">
        <v>2146.4378299999998</v>
      </c>
    </row>
    <row r="240" spans="1:18">
      <c r="A240" s="341"/>
      <c r="B240" s="341"/>
      <c r="C240" s="976" t="s">
        <v>421</v>
      </c>
      <c r="D240" s="977">
        <v>20567.374739999999</v>
      </c>
      <c r="E240" s="421">
        <v>0</v>
      </c>
      <c r="F240" s="421">
        <v>20567.374739999999</v>
      </c>
      <c r="G240" s="421">
        <v>0</v>
      </c>
      <c r="H240" s="421">
        <v>0</v>
      </c>
      <c r="I240" s="421">
        <v>0</v>
      </c>
      <c r="J240" s="421">
        <v>700.38750000000005</v>
      </c>
      <c r="K240" s="421">
        <v>4.6437799999999996</v>
      </c>
      <c r="L240" s="421">
        <v>705.03128000000004</v>
      </c>
      <c r="M240" s="421">
        <v>885.84427000000005</v>
      </c>
      <c r="N240" s="421">
        <v>0</v>
      </c>
      <c r="O240" s="421">
        <v>885.84427000000005</v>
      </c>
      <c r="P240" s="421">
        <v>1586.2317700000001</v>
      </c>
      <c r="Q240" s="421">
        <v>4.6437799999999996</v>
      </c>
      <c r="R240" s="978">
        <v>1590.87555</v>
      </c>
    </row>
    <row r="241" spans="1:18">
      <c r="A241" s="341"/>
      <c r="B241" s="341"/>
      <c r="C241" s="976" t="s">
        <v>21</v>
      </c>
      <c r="D241" s="977">
        <v>3149509.1728000003</v>
      </c>
      <c r="E241" s="421">
        <v>1068657.28776</v>
      </c>
      <c r="F241" s="421">
        <v>4218166.4605599996</v>
      </c>
      <c r="G241" s="421">
        <v>572034.34514999995</v>
      </c>
      <c r="H241" s="421">
        <v>329184.33075999998</v>
      </c>
      <c r="I241" s="421">
        <v>901218.67591000022</v>
      </c>
      <c r="J241" s="421">
        <v>1053414.31595</v>
      </c>
      <c r="K241" s="421">
        <v>267171.41868</v>
      </c>
      <c r="L241" s="421">
        <v>1320585.7346300001</v>
      </c>
      <c r="M241" s="421">
        <v>303531.2621300001</v>
      </c>
      <c r="N241" s="421">
        <v>139455.90336</v>
      </c>
      <c r="O241" s="421">
        <v>442987.16548999998</v>
      </c>
      <c r="P241" s="421">
        <v>1928979.9232299998</v>
      </c>
      <c r="Q241" s="421">
        <v>735811.65280000004</v>
      </c>
      <c r="R241" s="978">
        <v>2664791.5760300001</v>
      </c>
    </row>
    <row r="242" spans="1:18">
      <c r="A242" s="341"/>
      <c r="B242" s="341"/>
      <c r="C242" s="976" t="s">
        <v>295</v>
      </c>
      <c r="D242" s="977">
        <v>48869.177099999994</v>
      </c>
      <c r="E242" s="421">
        <v>0.39091999999999999</v>
      </c>
      <c r="F242" s="421">
        <v>48869.568019999999</v>
      </c>
      <c r="G242" s="421">
        <v>3575.4996000000001</v>
      </c>
      <c r="H242" s="421">
        <v>2464.7484599999998</v>
      </c>
      <c r="I242" s="421">
        <v>6040.2480599999999</v>
      </c>
      <c r="J242" s="421">
        <v>23054.979919999998</v>
      </c>
      <c r="K242" s="421">
        <v>3804.8931599999996</v>
      </c>
      <c r="L242" s="421">
        <v>26859.873079999998</v>
      </c>
      <c r="M242" s="421">
        <v>2142.2528000000002</v>
      </c>
      <c r="N242" s="421">
        <v>0</v>
      </c>
      <c r="O242" s="421">
        <v>2142.2528000000002</v>
      </c>
      <c r="P242" s="421">
        <v>28772.732319999999</v>
      </c>
      <c r="Q242" s="421">
        <v>6269.6416200000003</v>
      </c>
      <c r="R242" s="978">
        <v>35042.373939999998</v>
      </c>
    </row>
    <row r="243" spans="1:18">
      <c r="A243" s="341"/>
      <c r="B243" s="341"/>
      <c r="C243" s="976" t="s">
        <v>422</v>
      </c>
      <c r="D243" s="977">
        <v>32137.596219999999</v>
      </c>
      <c r="E243" s="421">
        <v>0</v>
      </c>
      <c r="F243" s="421">
        <v>32137.596219999999</v>
      </c>
      <c r="G243" s="421">
        <v>7.8450600000000001</v>
      </c>
      <c r="H243" s="421">
        <v>0</v>
      </c>
      <c r="I243" s="421">
        <v>7.8450600000000001</v>
      </c>
      <c r="J243" s="421">
        <v>953.64969999999994</v>
      </c>
      <c r="K243" s="421">
        <v>5.4923900000000003</v>
      </c>
      <c r="L243" s="421">
        <v>959.14208999999994</v>
      </c>
      <c r="M243" s="421">
        <v>1018.15062</v>
      </c>
      <c r="N243" s="421">
        <v>0</v>
      </c>
      <c r="O243" s="421">
        <v>1018.15062</v>
      </c>
      <c r="P243" s="421">
        <v>1979.6453799999999</v>
      </c>
      <c r="Q243" s="421">
        <v>5.4923900000000003</v>
      </c>
      <c r="R243" s="978">
        <v>1985.13777</v>
      </c>
    </row>
    <row r="244" spans="1:18">
      <c r="A244" s="341"/>
      <c r="B244" s="341"/>
      <c r="C244" s="976" t="s">
        <v>450</v>
      </c>
      <c r="D244" s="977">
        <v>5236.1310999999996</v>
      </c>
      <c r="E244" s="421">
        <v>0</v>
      </c>
      <c r="F244" s="421">
        <v>5236.1310999999996</v>
      </c>
      <c r="G244" s="421">
        <v>0</v>
      </c>
      <c r="H244" s="421">
        <v>0</v>
      </c>
      <c r="I244" s="421">
        <v>0</v>
      </c>
      <c r="J244" s="421">
        <v>937.02354000000003</v>
      </c>
      <c r="K244" s="421">
        <v>49.54316</v>
      </c>
      <c r="L244" s="421">
        <v>986.56669999999997</v>
      </c>
      <c r="M244" s="421">
        <v>559.68038000000001</v>
      </c>
      <c r="N244" s="421">
        <v>200.58439000000001</v>
      </c>
      <c r="O244" s="421">
        <v>760.26477</v>
      </c>
      <c r="P244" s="421">
        <v>1496.7039199999999</v>
      </c>
      <c r="Q244" s="421">
        <v>250.12755000000001</v>
      </c>
      <c r="R244" s="978">
        <v>1746.8314700000001</v>
      </c>
    </row>
    <row r="245" spans="1:18">
      <c r="A245" s="341"/>
      <c r="B245" s="336" t="s">
        <v>296</v>
      </c>
      <c r="C245" s="336" t="s">
        <v>296</v>
      </c>
      <c r="D245" s="972">
        <v>35277.67194</v>
      </c>
      <c r="E245" s="973">
        <v>4.3959700000000002</v>
      </c>
      <c r="F245" s="973">
        <v>35282.067909999998</v>
      </c>
      <c r="G245" s="973">
        <v>15620.48065</v>
      </c>
      <c r="H245" s="973">
        <v>11858.73812</v>
      </c>
      <c r="I245" s="973">
        <v>27479.218769999999</v>
      </c>
      <c r="J245" s="973">
        <v>32013.234230000002</v>
      </c>
      <c r="K245" s="973">
        <v>8743.7840699999979</v>
      </c>
      <c r="L245" s="973">
        <v>40757.018300000003</v>
      </c>
      <c r="M245" s="973">
        <v>6888.5096899999999</v>
      </c>
      <c r="N245" s="973">
        <v>39.457080000000005</v>
      </c>
      <c r="O245" s="973">
        <v>6927.96677</v>
      </c>
      <c r="P245" s="973">
        <v>54522.224570000006</v>
      </c>
      <c r="Q245" s="973">
        <v>20641.979269999996</v>
      </c>
      <c r="R245" s="974">
        <v>75164.203839999987</v>
      </c>
    </row>
    <row r="246" spans="1:18">
      <c r="A246" s="341"/>
      <c r="B246" s="336" t="s">
        <v>297</v>
      </c>
      <c r="C246" s="336" t="s">
        <v>297</v>
      </c>
      <c r="D246" s="972">
        <v>855869.99002999999</v>
      </c>
      <c r="E246" s="973">
        <v>7422.8241600000001</v>
      </c>
      <c r="F246" s="973">
        <v>863292.81419000006</v>
      </c>
      <c r="G246" s="973">
        <v>54248.380879999997</v>
      </c>
      <c r="H246" s="973">
        <v>38486.231700000004</v>
      </c>
      <c r="I246" s="973">
        <v>92734.612580000001</v>
      </c>
      <c r="J246" s="973">
        <v>237092.84905000002</v>
      </c>
      <c r="K246" s="973">
        <v>54426.711709999996</v>
      </c>
      <c r="L246" s="973">
        <v>291519.56075999996</v>
      </c>
      <c r="M246" s="973">
        <v>58212.889819999989</v>
      </c>
      <c r="N246" s="973">
        <v>17452.57545</v>
      </c>
      <c r="O246" s="973">
        <v>75665.465270000001</v>
      </c>
      <c r="P246" s="973">
        <v>349554.11975000001</v>
      </c>
      <c r="Q246" s="973">
        <v>110365.51886</v>
      </c>
      <c r="R246" s="974">
        <v>459919.63861000002</v>
      </c>
    </row>
    <row r="247" spans="1:18">
      <c r="A247" s="341"/>
      <c r="B247" s="341"/>
      <c r="C247" s="976" t="s">
        <v>423</v>
      </c>
      <c r="D247" s="977">
        <v>15827.697609999999</v>
      </c>
      <c r="E247" s="421">
        <v>0</v>
      </c>
      <c r="F247" s="421">
        <v>15827.697609999999</v>
      </c>
      <c r="G247" s="421">
        <v>0</v>
      </c>
      <c r="H247" s="421">
        <v>0</v>
      </c>
      <c r="I247" s="421">
        <v>0</v>
      </c>
      <c r="J247" s="421">
        <v>910.89046999999994</v>
      </c>
      <c r="K247" s="421">
        <v>10.141729999999999</v>
      </c>
      <c r="L247" s="421">
        <v>921.03219999999999</v>
      </c>
      <c r="M247" s="421">
        <v>720.59841000000006</v>
      </c>
      <c r="N247" s="421">
        <v>0</v>
      </c>
      <c r="O247" s="421">
        <v>720.59841000000006</v>
      </c>
      <c r="P247" s="421">
        <v>1631.4888799999999</v>
      </c>
      <c r="Q247" s="421">
        <v>10.141729999999999</v>
      </c>
      <c r="R247" s="978">
        <v>1641.6306100000002</v>
      </c>
    </row>
    <row r="248" spans="1:18">
      <c r="A248" s="341"/>
      <c r="B248" s="336" t="s">
        <v>298</v>
      </c>
      <c r="C248" s="336" t="s">
        <v>424</v>
      </c>
      <c r="D248" s="972">
        <v>19819.771860000001</v>
      </c>
      <c r="E248" s="973">
        <v>0</v>
      </c>
      <c r="F248" s="973">
        <v>19819.771860000001</v>
      </c>
      <c r="G248" s="973">
        <v>0</v>
      </c>
      <c r="H248" s="973">
        <v>0</v>
      </c>
      <c r="I248" s="973">
        <v>0</v>
      </c>
      <c r="J248" s="973">
        <v>1185.8522499999999</v>
      </c>
      <c r="K248" s="973">
        <v>86.804400000000001</v>
      </c>
      <c r="L248" s="973">
        <v>1272.6566499999999</v>
      </c>
      <c r="M248" s="973">
        <v>606.05167000000006</v>
      </c>
      <c r="N248" s="973">
        <v>0</v>
      </c>
      <c r="O248" s="973">
        <v>606.05167000000006</v>
      </c>
      <c r="P248" s="973">
        <v>1791.90392</v>
      </c>
      <c r="Q248" s="973">
        <v>86.804400000000001</v>
      </c>
      <c r="R248" s="974">
        <v>1878.70832</v>
      </c>
    </row>
    <row r="249" spans="1:18">
      <c r="A249" s="341"/>
      <c r="B249" s="341"/>
      <c r="C249" s="976" t="s">
        <v>299</v>
      </c>
      <c r="D249" s="977">
        <v>197787.48480000001</v>
      </c>
      <c r="E249" s="421">
        <v>8559.7780500000008</v>
      </c>
      <c r="F249" s="421">
        <v>206347.26285</v>
      </c>
      <c r="G249" s="421">
        <v>44935.549839999985</v>
      </c>
      <c r="H249" s="421">
        <v>94473.349349999989</v>
      </c>
      <c r="I249" s="421">
        <v>139408.89919</v>
      </c>
      <c r="J249" s="421">
        <v>149414.42533000003</v>
      </c>
      <c r="K249" s="421">
        <v>45978.53458</v>
      </c>
      <c r="L249" s="421">
        <v>195392.95991000003</v>
      </c>
      <c r="M249" s="421">
        <v>86857.483199999988</v>
      </c>
      <c r="N249" s="421">
        <v>33705.581869999995</v>
      </c>
      <c r="O249" s="421">
        <v>120563.06507</v>
      </c>
      <c r="P249" s="421">
        <v>281207.45837000001</v>
      </c>
      <c r="Q249" s="421">
        <v>174157.46580000001</v>
      </c>
      <c r="R249" s="978">
        <v>455364.92416999995</v>
      </c>
    </row>
    <row r="250" spans="1:18">
      <c r="A250" s="336" t="s">
        <v>963</v>
      </c>
      <c r="B250" s="975"/>
      <c r="C250" s="975"/>
      <c r="D250" s="972">
        <v>5001257.3844099985</v>
      </c>
      <c r="E250" s="973">
        <v>1172947.5328700002</v>
      </c>
      <c r="F250" s="973">
        <v>6174204.9172800006</v>
      </c>
      <c r="G250" s="973">
        <v>742170.4058399999</v>
      </c>
      <c r="H250" s="973">
        <v>535774.22563</v>
      </c>
      <c r="I250" s="973">
        <v>1277944.6314700001</v>
      </c>
      <c r="J250" s="973">
        <v>1717879.2322</v>
      </c>
      <c r="K250" s="973">
        <v>427622.39594000002</v>
      </c>
      <c r="L250" s="973">
        <v>2145501.6281400002</v>
      </c>
      <c r="M250" s="973">
        <v>552469.95931000018</v>
      </c>
      <c r="N250" s="973">
        <v>214382.43929999997</v>
      </c>
      <c r="O250" s="973">
        <v>766852.39860999992</v>
      </c>
      <c r="P250" s="973">
        <v>3012519.5973500004</v>
      </c>
      <c r="Q250" s="973">
        <v>1177779.0608700002</v>
      </c>
      <c r="R250" s="974">
        <v>4190298.6582200006</v>
      </c>
    </row>
    <row r="251" spans="1:18">
      <c r="A251" s="336" t="s">
        <v>22</v>
      </c>
      <c r="B251" s="336" t="s">
        <v>425</v>
      </c>
      <c r="C251" s="336" t="s">
        <v>426</v>
      </c>
      <c r="D251" s="972">
        <v>26315.36218</v>
      </c>
      <c r="E251" s="973">
        <v>0</v>
      </c>
      <c r="F251" s="973">
        <v>26315.36218</v>
      </c>
      <c r="G251" s="973">
        <v>0</v>
      </c>
      <c r="H251" s="973">
        <v>0</v>
      </c>
      <c r="I251" s="973">
        <v>0</v>
      </c>
      <c r="J251" s="973">
        <v>1197.9588200000001</v>
      </c>
      <c r="K251" s="973">
        <v>819.74119999999994</v>
      </c>
      <c r="L251" s="973">
        <v>2017.70002</v>
      </c>
      <c r="M251" s="973">
        <v>765.82703000000004</v>
      </c>
      <c r="N251" s="973">
        <v>37.544510000000002</v>
      </c>
      <c r="O251" s="973">
        <v>803.37153999999998</v>
      </c>
      <c r="P251" s="973">
        <v>1963.78585</v>
      </c>
      <c r="Q251" s="973">
        <v>857.28570999999999</v>
      </c>
      <c r="R251" s="974">
        <v>2821.0715599999999</v>
      </c>
    </row>
    <row r="252" spans="1:18">
      <c r="A252" s="341"/>
      <c r="B252" s="341"/>
      <c r="C252" s="976" t="s">
        <v>427</v>
      </c>
      <c r="D252" s="977">
        <v>18618.609250000001</v>
      </c>
      <c r="E252" s="421">
        <v>0</v>
      </c>
      <c r="F252" s="421">
        <v>18618.609250000001</v>
      </c>
      <c r="G252" s="421">
        <v>0</v>
      </c>
      <c r="H252" s="421">
        <v>0</v>
      </c>
      <c r="I252" s="421">
        <v>0</v>
      </c>
      <c r="J252" s="421">
        <v>561.85356000000002</v>
      </c>
      <c r="K252" s="421">
        <v>20.37077</v>
      </c>
      <c r="L252" s="421">
        <v>582.22433000000001</v>
      </c>
      <c r="M252" s="421">
        <v>687.80507999999998</v>
      </c>
      <c r="N252" s="421">
        <v>0</v>
      </c>
      <c r="O252" s="421">
        <v>687.80507999999998</v>
      </c>
      <c r="P252" s="421">
        <v>1249.6586400000001</v>
      </c>
      <c r="Q252" s="421">
        <v>20.37077</v>
      </c>
      <c r="R252" s="978">
        <v>1270.0294099999999</v>
      </c>
    </row>
    <row r="253" spans="1:18">
      <c r="A253" s="341"/>
      <c r="B253" s="336" t="s">
        <v>428</v>
      </c>
      <c r="C253" s="336" t="s">
        <v>429</v>
      </c>
      <c r="D253" s="972">
        <v>39550.149869999994</v>
      </c>
      <c r="E253" s="973">
        <v>13.655749999999999</v>
      </c>
      <c r="F253" s="973">
        <v>39563.805619999999</v>
      </c>
      <c r="G253" s="973">
        <v>0</v>
      </c>
      <c r="H253" s="973">
        <v>0</v>
      </c>
      <c r="I253" s="973">
        <v>0</v>
      </c>
      <c r="J253" s="973">
        <v>1169.95778</v>
      </c>
      <c r="K253" s="973">
        <v>2.1564999999999999</v>
      </c>
      <c r="L253" s="973">
        <v>1172.11428</v>
      </c>
      <c r="M253" s="973">
        <v>1396.7876299999998</v>
      </c>
      <c r="N253" s="973">
        <v>0</v>
      </c>
      <c r="O253" s="973">
        <v>1396.7876299999998</v>
      </c>
      <c r="P253" s="973">
        <v>2566.74541</v>
      </c>
      <c r="Q253" s="973">
        <v>2.1564999999999999</v>
      </c>
      <c r="R253" s="974">
        <v>2568.90191</v>
      </c>
    </row>
    <row r="254" spans="1:18">
      <c r="A254" s="341"/>
      <c r="B254" s="336" t="s">
        <v>22</v>
      </c>
      <c r="C254" s="336" t="s">
        <v>22</v>
      </c>
      <c r="D254" s="972">
        <v>609074.00136999995</v>
      </c>
      <c r="E254" s="973">
        <v>10394.041149999999</v>
      </c>
      <c r="F254" s="973">
        <v>619468.04252000002</v>
      </c>
      <c r="G254" s="973">
        <v>92840.227510000012</v>
      </c>
      <c r="H254" s="973">
        <v>16736.84708</v>
      </c>
      <c r="I254" s="973">
        <v>109577.07459</v>
      </c>
      <c r="J254" s="973">
        <v>293355.30655000004</v>
      </c>
      <c r="K254" s="973">
        <v>68678.496189999991</v>
      </c>
      <c r="L254" s="973">
        <v>362033.80274000007</v>
      </c>
      <c r="M254" s="973">
        <v>109167.11077000001</v>
      </c>
      <c r="N254" s="973">
        <v>42379.273969999995</v>
      </c>
      <c r="O254" s="973">
        <v>151546.38474000001</v>
      </c>
      <c r="P254" s="973">
        <v>495362.64482999995</v>
      </c>
      <c r="Q254" s="973">
        <v>127794.61723999999</v>
      </c>
      <c r="R254" s="974">
        <v>623157.26206999994</v>
      </c>
    </row>
    <row r="255" spans="1:18">
      <c r="A255" s="341"/>
      <c r="B255" s="341"/>
      <c r="C255" s="976" t="s">
        <v>430</v>
      </c>
      <c r="D255" s="977">
        <v>18058.564469999998</v>
      </c>
      <c r="E255" s="421">
        <v>0</v>
      </c>
      <c r="F255" s="421">
        <v>18058.564469999998</v>
      </c>
      <c r="G255" s="421">
        <v>0</v>
      </c>
      <c r="H255" s="421">
        <v>0</v>
      </c>
      <c r="I255" s="421">
        <v>0</v>
      </c>
      <c r="J255" s="421">
        <v>598.25750000000005</v>
      </c>
      <c r="K255" s="421">
        <v>109.22672</v>
      </c>
      <c r="L255" s="421">
        <v>707.48421999999994</v>
      </c>
      <c r="M255" s="421">
        <v>762.2200600000001</v>
      </c>
      <c r="N255" s="421">
        <v>154.85566</v>
      </c>
      <c r="O255" s="421">
        <v>917.07571999999993</v>
      </c>
      <c r="P255" s="421">
        <v>1360.47756</v>
      </c>
      <c r="Q255" s="421">
        <v>264.08238</v>
      </c>
      <c r="R255" s="978">
        <v>1624.5599399999999</v>
      </c>
    </row>
    <row r="256" spans="1:18">
      <c r="A256" s="341"/>
      <c r="B256" s="336" t="s">
        <v>300</v>
      </c>
      <c r="C256" s="336" t="s">
        <v>301</v>
      </c>
      <c r="D256" s="972">
        <v>1400732.8561399996</v>
      </c>
      <c r="E256" s="973">
        <v>17892.268789999998</v>
      </c>
      <c r="F256" s="973">
        <v>1418625.1249299999</v>
      </c>
      <c r="G256" s="973">
        <v>238195.17068000001</v>
      </c>
      <c r="H256" s="973">
        <v>112335.84996999998</v>
      </c>
      <c r="I256" s="973">
        <v>350531.02064999996</v>
      </c>
      <c r="J256" s="973">
        <v>590923.65551999991</v>
      </c>
      <c r="K256" s="973">
        <v>133966.49266999998</v>
      </c>
      <c r="L256" s="973">
        <v>724890.14819000021</v>
      </c>
      <c r="M256" s="973">
        <v>195425.91079000002</v>
      </c>
      <c r="N256" s="973">
        <v>51204.770190000003</v>
      </c>
      <c r="O256" s="973">
        <v>246630.68098</v>
      </c>
      <c r="P256" s="973">
        <v>1024544.73699</v>
      </c>
      <c r="Q256" s="973">
        <v>297507.11283000011</v>
      </c>
      <c r="R256" s="974">
        <v>1322051.8498200004</v>
      </c>
    </row>
    <row r="257" spans="1:18">
      <c r="A257" s="341"/>
      <c r="B257" s="336" t="s">
        <v>431</v>
      </c>
      <c r="C257" s="336" t="s">
        <v>431</v>
      </c>
      <c r="D257" s="972">
        <v>31827.678809999998</v>
      </c>
      <c r="E257" s="973">
        <v>0</v>
      </c>
      <c r="F257" s="973">
        <v>31827.678809999998</v>
      </c>
      <c r="G257" s="973">
        <v>0</v>
      </c>
      <c r="H257" s="973">
        <v>0</v>
      </c>
      <c r="I257" s="973">
        <v>0</v>
      </c>
      <c r="J257" s="973">
        <v>1261.6721299999999</v>
      </c>
      <c r="K257" s="973">
        <v>243.91421</v>
      </c>
      <c r="L257" s="973">
        <v>1505.5863400000001</v>
      </c>
      <c r="M257" s="973">
        <v>907.03250000000003</v>
      </c>
      <c r="N257" s="973">
        <v>146.79599999999999</v>
      </c>
      <c r="O257" s="973">
        <v>1053.8285000000001</v>
      </c>
      <c r="P257" s="973">
        <v>2168.7046299999997</v>
      </c>
      <c r="Q257" s="973">
        <v>390.71020999999996</v>
      </c>
      <c r="R257" s="974">
        <v>2559.4148399999999</v>
      </c>
    </row>
    <row r="258" spans="1:18">
      <c r="A258" s="341"/>
      <c r="B258" s="336" t="s">
        <v>432</v>
      </c>
      <c r="C258" s="336" t="s">
        <v>433</v>
      </c>
      <c r="D258" s="972">
        <v>22936.253690000001</v>
      </c>
      <c r="E258" s="973">
        <v>0</v>
      </c>
      <c r="F258" s="973">
        <v>22936.253690000001</v>
      </c>
      <c r="G258" s="973">
        <v>0</v>
      </c>
      <c r="H258" s="973">
        <v>0</v>
      </c>
      <c r="I258" s="973">
        <v>0</v>
      </c>
      <c r="J258" s="973">
        <v>896.38172999999995</v>
      </c>
      <c r="K258" s="973">
        <v>0.66937999999999998</v>
      </c>
      <c r="L258" s="973">
        <v>897.05110999999999</v>
      </c>
      <c r="M258" s="973">
        <v>390.23781000000002</v>
      </c>
      <c r="N258" s="973">
        <v>0</v>
      </c>
      <c r="O258" s="973">
        <v>390.23781000000002</v>
      </c>
      <c r="P258" s="973">
        <v>1286.6195400000001</v>
      </c>
      <c r="Q258" s="973">
        <v>0.66937999999999998</v>
      </c>
      <c r="R258" s="974">
        <v>1287.28892</v>
      </c>
    </row>
    <row r="259" spans="1:18">
      <c r="A259" s="341"/>
      <c r="B259" s="336" t="s">
        <v>434</v>
      </c>
      <c r="C259" s="336" t="s">
        <v>434</v>
      </c>
      <c r="D259" s="972">
        <v>19007.78109</v>
      </c>
      <c r="E259" s="973">
        <v>0</v>
      </c>
      <c r="F259" s="973">
        <v>19007.78109</v>
      </c>
      <c r="G259" s="973">
        <v>0</v>
      </c>
      <c r="H259" s="973">
        <v>0</v>
      </c>
      <c r="I259" s="973">
        <v>0</v>
      </c>
      <c r="J259" s="973">
        <v>423.14985999999999</v>
      </c>
      <c r="K259" s="973">
        <v>25.641069999999999</v>
      </c>
      <c r="L259" s="973">
        <v>448.79093</v>
      </c>
      <c r="M259" s="973">
        <v>914.39638000000002</v>
      </c>
      <c r="N259" s="973">
        <v>0</v>
      </c>
      <c r="O259" s="973">
        <v>914.39638000000002</v>
      </c>
      <c r="P259" s="973">
        <v>1337.5462399999999</v>
      </c>
      <c r="Q259" s="973">
        <v>25.641069999999999</v>
      </c>
      <c r="R259" s="974">
        <v>1363.18731</v>
      </c>
    </row>
    <row r="260" spans="1:18">
      <c r="A260" s="341"/>
      <c r="B260" s="336" t="s">
        <v>435</v>
      </c>
      <c r="C260" s="336" t="s">
        <v>435</v>
      </c>
      <c r="D260" s="972">
        <v>16315.208000000001</v>
      </c>
      <c r="E260" s="973">
        <v>0</v>
      </c>
      <c r="F260" s="973">
        <v>16315.208000000001</v>
      </c>
      <c r="G260" s="973">
        <v>0</v>
      </c>
      <c r="H260" s="973">
        <v>0</v>
      </c>
      <c r="I260" s="973">
        <v>0</v>
      </c>
      <c r="J260" s="973">
        <v>845.78112999999996</v>
      </c>
      <c r="K260" s="973">
        <v>3.8124099999999999</v>
      </c>
      <c r="L260" s="973">
        <v>849.59354000000008</v>
      </c>
      <c r="M260" s="973">
        <v>1103.3078400000002</v>
      </c>
      <c r="N260" s="973">
        <v>0</v>
      </c>
      <c r="O260" s="973">
        <v>1103.3078400000002</v>
      </c>
      <c r="P260" s="973">
        <v>1949.0889700000002</v>
      </c>
      <c r="Q260" s="973">
        <v>3.8124099999999999</v>
      </c>
      <c r="R260" s="974">
        <v>1952.9013799999998</v>
      </c>
    </row>
    <row r="261" spans="1:18">
      <c r="A261" s="341"/>
      <c r="B261" s="336" t="s">
        <v>436</v>
      </c>
      <c r="C261" s="336" t="s">
        <v>437</v>
      </c>
      <c r="D261" s="972">
        <v>20214.810450000001</v>
      </c>
      <c r="E261" s="973">
        <v>0</v>
      </c>
      <c r="F261" s="973">
        <v>20214.810450000001</v>
      </c>
      <c r="G261" s="973">
        <v>0</v>
      </c>
      <c r="H261" s="973">
        <v>0</v>
      </c>
      <c r="I261" s="973">
        <v>0</v>
      </c>
      <c r="J261" s="973">
        <v>1064.1516200000001</v>
      </c>
      <c r="K261" s="973">
        <v>5.0243000000000002</v>
      </c>
      <c r="L261" s="973">
        <v>1069.1759199999999</v>
      </c>
      <c r="M261" s="973">
        <v>1273.2123000000001</v>
      </c>
      <c r="N261" s="973">
        <v>44.838800000000006</v>
      </c>
      <c r="O261" s="973">
        <v>1318.0511000000001</v>
      </c>
      <c r="P261" s="973">
        <v>2337.3639199999998</v>
      </c>
      <c r="Q261" s="973">
        <v>49.863100000000003</v>
      </c>
      <c r="R261" s="974">
        <v>2387.2270199999998</v>
      </c>
    </row>
    <row r="262" spans="1:18">
      <c r="A262" s="336" t="s">
        <v>964</v>
      </c>
      <c r="B262" s="975"/>
      <c r="C262" s="975"/>
      <c r="D262" s="972">
        <v>2222651.2753199995</v>
      </c>
      <c r="E262" s="973">
        <v>28299.965689999997</v>
      </c>
      <c r="F262" s="973">
        <v>2250951.2410099995</v>
      </c>
      <c r="G262" s="973">
        <v>331035.39818999998</v>
      </c>
      <c r="H262" s="973">
        <v>129072.69704999999</v>
      </c>
      <c r="I262" s="973">
        <v>460108.09524</v>
      </c>
      <c r="J262" s="973">
        <v>892298.12619999994</v>
      </c>
      <c r="K262" s="973">
        <v>203875.54541999998</v>
      </c>
      <c r="L262" s="973">
        <v>1096173.6716200002</v>
      </c>
      <c r="M262" s="973">
        <v>312793.84818999999</v>
      </c>
      <c r="N262" s="973">
        <v>93968.079129999984</v>
      </c>
      <c r="O262" s="973">
        <v>406761.92732000008</v>
      </c>
      <c r="P262" s="973">
        <v>1536127.3725800002</v>
      </c>
      <c r="Q262" s="973">
        <v>426916.32160000008</v>
      </c>
      <c r="R262" s="974">
        <v>1963043.6941800006</v>
      </c>
    </row>
    <row r="263" spans="1:18">
      <c r="A263" s="336" t="s">
        <v>302</v>
      </c>
      <c r="B263" s="336" t="s">
        <v>89</v>
      </c>
      <c r="C263" s="336" t="s">
        <v>89</v>
      </c>
      <c r="D263" s="972">
        <v>52947.449090000002</v>
      </c>
      <c r="E263" s="973">
        <v>75.598230000000001</v>
      </c>
      <c r="F263" s="973">
        <v>53023.047319999998</v>
      </c>
      <c r="G263" s="973">
        <v>10314.10737</v>
      </c>
      <c r="H263" s="973">
        <v>1609.26746</v>
      </c>
      <c r="I263" s="973">
        <v>11923.374830000001</v>
      </c>
      <c r="J263" s="973">
        <v>41839.320500000002</v>
      </c>
      <c r="K263" s="973">
        <v>1609.6643100000001</v>
      </c>
      <c r="L263" s="973">
        <v>43448.984810000002</v>
      </c>
      <c r="M263" s="973">
        <v>6087.0742</v>
      </c>
      <c r="N263" s="973">
        <v>15.059340000000001</v>
      </c>
      <c r="O263" s="973">
        <v>6102.1335399999998</v>
      </c>
      <c r="P263" s="973">
        <v>58240.502070000002</v>
      </c>
      <c r="Q263" s="973">
        <v>3233.9911099999999</v>
      </c>
      <c r="R263" s="974">
        <v>61474.493179999998</v>
      </c>
    </row>
    <row r="264" spans="1:18">
      <c r="A264" s="341"/>
      <c r="B264" s="336" t="s">
        <v>303</v>
      </c>
      <c r="C264" s="336" t="s">
        <v>304</v>
      </c>
      <c r="D264" s="972">
        <v>120463.08441999998</v>
      </c>
      <c r="E264" s="973">
        <v>191.21596000000002</v>
      </c>
      <c r="F264" s="973">
        <v>120654.30038</v>
      </c>
      <c r="G264" s="973">
        <v>26800.214629999999</v>
      </c>
      <c r="H264" s="973">
        <v>4756.2328199999993</v>
      </c>
      <c r="I264" s="973">
        <v>31556.447450000003</v>
      </c>
      <c r="J264" s="973">
        <v>64721.672110000007</v>
      </c>
      <c r="K264" s="973">
        <v>3678.7534500000002</v>
      </c>
      <c r="L264" s="973">
        <v>68400.425559999989</v>
      </c>
      <c r="M264" s="973">
        <v>12798.480579999999</v>
      </c>
      <c r="N264" s="973">
        <v>4266.1301700000004</v>
      </c>
      <c r="O264" s="973">
        <v>17064.61075</v>
      </c>
      <c r="P264" s="973">
        <v>104320.36732</v>
      </c>
      <c r="Q264" s="973">
        <v>12701.116440000002</v>
      </c>
      <c r="R264" s="974">
        <v>117021.48376</v>
      </c>
    </row>
    <row r="265" spans="1:18">
      <c r="A265" s="341"/>
      <c r="B265" s="336" t="s">
        <v>305</v>
      </c>
      <c r="C265" s="336" t="s">
        <v>305</v>
      </c>
      <c r="D265" s="972">
        <v>543444.76667000004</v>
      </c>
      <c r="E265" s="973">
        <v>4791.0974000000006</v>
      </c>
      <c r="F265" s="973">
        <v>548235.86407000001</v>
      </c>
      <c r="G265" s="973">
        <v>84629.766199999998</v>
      </c>
      <c r="H265" s="973">
        <v>8629.4438099999988</v>
      </c>
      <c r="I265" s="973">
        <v>93259.210009999995</v>
      </c>
      <c r="J265" s="973">
        <v>168281.39121999999</v>
      </c>
      <c r="K265" s="973">
        <v>19350.25808</v>
      </c>
      <c r="L265" s="973">
        <v>187631.64929999999</v>
      </c>
      <c r="M265" s="973">
        <v>32958.707820000003</v>
      </c>
      <c r="N265" s="973">
        <v>9320.5226700000003</v>
      </c>
      <c r="O265" s="973">
        <v>42279.230489999994</v>
      </c>
      <c r="P265" s="973">
        <v>285869.86524000001</v>
      </c>
      <c r="Q265" s="973">
        <v>37300.224560000002</v>
      </c>
      <c r="R265" s="974">
        <v>323170.08980000002</v>
      </c>
    </row>
    <row r="266" spans="1:18">
      <c r="A266" s="341"/>
      <c r="B266" s="336" t="s">
        <v>306</v>
      </c>
      <c r="C266" s="336" t="s">
        <v>307</v>
      </c>
      <c r="D266" s="972">
        <v>39476.153420000002</v>
      </c>
      <c r="E266" s="973">
        <v>0.12454999999999999</v>
      </c>
      <c r="F266" s="973">
        <v>39476.277969999996</v>
      </c>
      <c r="G266" s="973">
        <v>10031.761379999998</v>
      </c>
      <c r="H266" s="973">
        <v>225.95285000000001</v>
      </c>
      <c r="I266" s="973">
        <v>10257.71423</v>
      </c>
      <c r="J266" s="973">
        <v>40210.614030000004</v>
      </c>
      <c r="K266" s="973">
        <v>1454.4710299999999</v>
      </c>
      <c r="L266" s="973">
        <v>41665.085059999998</v>
      </c>
      <c r="M266" s="973">
        <v>2299.0369300000002</v>
      </c>
      <c r="N266" s="973">
        <v>1.9599999999999999E-3</v>
      </c>
      <c r="O266" s="973">
        <v>2299.0388900000003</v>
      </c>
      <c r="P266" s="973">
        <v>52541.412339999995</v>
      </c>
      <c r="Q266" s="973">
        <v>1680.4258400000001</v>
      </c>
      <c r="R266" s="974">
        <v>54221.838180000006</v>
      </c>
    </row>
    <row r="267" spans="1:18">
      <c r="A267" s="341"/>
      <c r="B267" s="341"/>
      <c r="C267" s="976" t="s">
        <v>306</v>
      </c>
      <c r="D267" s="977">
        <v>76054.610729999986</v>
      </c>
      <c r="E267" s="421">
        <v>212.45142000000001</v>
      </c>
      <c r="F267" s="421">
        <v>76267.062150000012</v>
      </c>
      <c r="G267" s="421">
        <v>20672.174070000001</v>
      </c>
      <c r="H267" s="421">
        <v>3825.4595099999997</v>
      </c>
      <c r="I267" s="421">
        <v>24497.633579999998</v>
      </c>
      <c r="J267" s="421">
        <v>52643.193239999993</v>
      </c>
      <c r="K267" s="421">
        <v>4487.69805</v>
      </c>
      <c r="L267" s="421">
        <v>57130.891290000007</v>
      </c>
      <c r="M267" s="421">
        <v>3741.2657899999999</v>
      </c>
      <c r="N267" s="421">
        <v>1289.78854</v>
      </c>
      <c r="O267" s="421">
        <v>5031.0543299999999</v>
      </c>
      <c r="P267" s="421">
        <v>77056.633099999992</v>
      </c>
      <c r="Q267" s="421">
        <v>9602.9460999999992</v>
      </c>
      <c r="R267" s="978">
        <v>86659.579199999993</v>
      </c>
    </row>
    <row r="268" spans="1:18">
      <c r="A268" s="341"/>
      <c r="B268" s="336" t="s">
        <v>302</v>
      </c>
      <c r="C268" s="336" t="s">
        <v>308</v>
      </c>
      <c r="D268" s="972">
        <v>1447581.03544</v>
      </c>
      <c r="E268" s="973">
        <v>23397.485510000002</v>
      </c>
      <c r="F268" s="973">
        <v>1470978.52095</v>
      </c>
      <c r="G268" s="973">
        <v>244869.77563000002</v>
      </c>
      <c r="H268" s="973">
        <v>25229.764900000002</v>
      </c>
      <c r="I268" s="973">
        <v>270099.54053000006</v>
      </c>
      <c r="J268" s="973">
        <v>404071.94423999998</v>
      </c>
      <c r="K268" s="973">
        <v>62509.241969999995</v>
      </c>
      <c r="L268" s="973">
        <v>466581.18621000001</v>
      </c>
      <c r="M268" s="973">
        <v>123366.96077999999</v>
      </c>
      <c r="N268" s="973">
        <v>36882.030100000004</v>
      </c>
      <c r="O268" s="973">
        <v>160248.99088000003</v>
      </c>
      <c r="P268" s="973">
        <v>772308.68064999999</v>
      </c>
      <c r="Q268" s="973">
        <v>124621.03696999999</v>
      </c>
      <c r="R268" s="974">
        <v>896929.71762000001</v>
      </c>
    </row>
    <row r="269" spans="1:18">
      <c r="A269" s="341"/>
      <c r="B269" s="336" t="s">
        <v>438</v>
      </c>
      <c r="C269" s="336" t="s">
        <v>439</v>
      </c>
      <c r="D269" s="972">
        <v>4653.7581200000004</v>
      </c>
      <c r="E269" s="973">
        <v>0</v>
      </c>
      <c r="F269" s="973">
        <v>4653.7581200000004</v>
      </c>
      <c r="G269" s="973">
        <v>0</v>
      </c>
      <c r="H269" s="973">
        <v>0</v>
      </c>
      <c r="I269" s="973">
        <v>0</v>
      </c>
      <c r="J269" s="973">
        <v>105.85508999999999</v>
      </c>
      <c r="K269" s="973">
        <v>0</v>
      </c>
      <c r="L269" s="973">
        <v>105.85508999999999</v>
      </c>
      <c r="M269" s="973">
        <v>22</v>
      </c>
      <c r="N269" s="973">
        <v>0</v>
      </c>
      <c r="O269" s="973">
        <v>22</v>
      </c>
      <c r="P269" s="973">
        <v>127.85508999999999</v>
      </c>
      <c r="Q269" s="973">
        <v>0</v>
      </c>
      <c r="R269" s="974">
        <v>127.85508999999999</v>
      </c>
    </row>
    <row r="270" spans="1:18">
      <c r="A270" s="341"/>
      <c r="B270" s="336" t="s">
        <v>440</v>
      </c>
      <c r="C270" s="336" t="s">
        <v>441</v>
      </c>
      <c r="D270" s="972">
        <v>4821.0234199999995</v>
      </c>
      <c r="E270" s="973">
        <v>0</v>
      </c>
      <c r="F270" s="973">
        <v>4821.0234199999995</v>
      </c>
      <c r="G270" s="973">
        <v>0</v>
      </c>
      <c r="H270" s="973">
        <v>0</v>
      </c>
      <c r="I270" s="973">
        <v>0</v>
      </c>
      <c r="J270" s="973">
        <v>66.079789999999988</v>
      </c>
      <c r="K270" s="973">
        <v>0</v>
      </c>
      <c r="L270" s="973">
        <v>66.079789999999988</v>
      </c>
      <c r="M270" s="973">
        <v>0</v>
      </c>
      <c r="N270" s="973">
        <v>0</v>
      </c>
      <c r="O270" s="973">
        <v>0</v>
      </c>
      <c r="P270" s="973">
        <v>66.079789999999988</v>
      </c>
      <c r="Q270" s="973">
        <v>0</v>
      </c>
      <c r="R270" s="974">
        <v>66.079789999999988</v>
      </c>
    </row>
    <row r="271" spans="1:18">
      <c r="A271" s="341"/>
      <c r="B271" s="336" t="s">
        <v>442</v>
      </c>
      <c r="C271" s="336" t="s">
        <v>442</v>
      </c>
      <c r="D271" s="972">
        <v>26833.17657</v>
      </c>
      <c r="E271" s="973">
        <v>0</v>
      </c>
      <c r="F271" s="973">
        <v>26833.17657</v>
      </c>
      <c r="G271" s="973">
        <v>1.6121400000000001</v>
      </c>
      <c r="H271" s="973">
        <v>0</v>
      </c>
      <c r="I271" s="973">
        <v>1.6121400000000001</v>
      </c>
      <c r="J271" s="973">
        <v>3505.70667</v>
      </c>
      <c r="K271" s="973">
        <v>135.06143</v>
      </c>
      <c r="L271" s="973">
        <v>3640.7681000000002</v>
      </c>
      <c r="M271" s="973">
        <v>1201.8443200000002</v>
      </c>
      <c r="N271" s="973">
        <v>0</v>
      </c>
      <c r="O271" s="973">
        <v>1201.8443200000002</v>
      </c>
      <c r="P271" s="973">
        <v>4709.1631299999999</v>
      </c>
      <c r="Q271" s="973">
        <v>135.06143</v>
      </c>
      <c r="R271" s="974">
        <v>4844.2245599999997</v>
      </c>
    </row>
    <row r="272" spans="1:18">
      <c r="A272" s="336" t="s">
        <v>965</v>
      </c>
      <c r="B272" s="975"/>
      <c r="C272" s="975"/>
      <c r="D272" s="972">
        <v>2316275.0578800002</v>
      </c>
      <c r="E272" s="973">
        <v>28667.97307</v>
      </c>
      <c r="F272" s="973">
        <v>2344943.0309500005</v>
      </c>
      <c r="G272" s="973">
        <v>397319.41142000002</v>
      </c>
      <c r="H272" s="973">
        <v>44276.121349999994</v>
      </c>
      <c r="I272" s="973">
        <v>441595.53276999999</v>
      </c>
      <c r="J272" s="973">
        <v>775445.77688999998</v>
      </c>
      <c r="K272" s="973">
        <v>93225.148320000008</v>
      </c>
      <c r="L272" s="973">
        <v>868670.92521000002</v>
      </c>
      <c r="M272" s="973">
        <v>182475.37041999999</v>
      </c>
      <c r="N272" s="973">
        <v>51773.532780000001</v>
      </c>
      <c r="O272" s="973">
        <v>234248.9032</v>
      </c>
      <c r="P272" s="973">
        <v>1355240.5587299997</v>
      </c>
      <c r="Q272" s="973">
        <v>189274.80244999999</v>
      </c>
      <c r="R272" s="974">
        <v>1544515.36118</v>
      </c>
    </row>
    <row r="273" spans="1:18">
      <c r="A273" s="336" t="s">
        <v>24</v>
      </c>
      <c r="B273" s="336" t="s">
        <v>24</v>
      </c>
      <c r="C273" s="336" t="s">
        <v>443</v>
      </c>
      <c r="D273" s="972">
        <v>35641.23317</v>
      </c>
      <c r="E273" s="973">
        <v>0</v>
      </c>
      <c r="F273" s="973">
        <v>35641.23317</v>
      </c>
      <c r="G273" s="973">
        <v>0</v>
      </c>
      <c r="H273" s="973">
        <v>0</v>
      </c>
      <c r="I273" s="973">
        <v>0</v>
      </c>
      <c r="J273" s="973">
        <v>1579.7745500000001</v>
      </c>
      <c r="K273" s="973">
        <v>178.25776000000002</v>
      </c>
      <c r="L273" s="973">
        <v>1758.0323100000001</v>
      </c>
      <c r="M273" s="973">
        <v>1368.17256</v>
      </c>
      <c r="N273" s="973">
        <v>29.99399</v>
      </c>
      <c r="O273" s="973">
        <v>1398.1665500000001</v>
      </c>
      <c r="P273" s="973">
        <v>2947.9471100000005</v>
      </c>
      <c r="Q273" s="973">
        <v>208.25174999999999</v>
      </c>
      <c r="R273" s="974">
        <v>3156.19886</v>
      </c>
    </row>
    <row r="274" spans="1:18">
      <c r="A274" s="341"/>
      <c r="B274" s="341"/>
      <c r="C274" s="976" t="s">
        <v>444</v>
      </c>
      <c r="D274" s="977">
        <v>67720.185729999997</v>
      </c>
      <c r="E274" s="421">
        <v>0</v>
      </c>
      <c r="F274" s="421">
        <v>67720.185729999997</v>
      </c>
      <c r="G274" s="421">
        <v>0</v>
      </c>
      <c r="H274" s="421">
        <v>0</v>
      </c>
      <c r="I274" s="421">
        <v>0</v>
      </c>
      <c r="J274" s="421">
        <v>2653.0065</v>
      </c>
      <c r="K274" s="421">
        <v>294.41030999999998</v>
      </c>
      <c r="L274" s="421">
        <v>2947.4168100000002</v>
      </c>
      <c r="M274" s="421">
        <v>3231.69416</v>
      </c>
      <c r="N274" s="421">
        <v>76.337759999999989</v>
      </c>
      <c r="O274" s="421">
        <v>3308.0319199999999</v>
      </c>
      <c r="P274" s="421">
        <v>5884.7006600000004</v>
      </c>
      <c r="Q274" s="421">
        <v>370.74806999999998</v>
      </c>
      <c r="R274" s="978">
        <v>6255.4487300000001</v>
      </c>
    </row>
    <row r="275" spans="1:18">
      <c r="A275" s="341"/>
      <c r="B275" s="341"/>
      <c r="C275" s="976" t="s">
        <v>24</v>
      </c>
      <c r="D275" s="977">
        <v>1357459.35699</v>
      </c>
      <c r="E275" s="421">
        <v>98447.562659999996</v>
      </c>
      <c r="F275" s="421">
        <v>1455906.9196500001</v>
      </c>
      <c r="G275" s="421">
        <v>256274.33776000002</v>
      </c>
      <c r="H275" s="421">
        <v>112394.04153000002</v>
      </c>
      <c r="I275" s="421">
        <v>368668.37928999995</v>
      </c>
      <c r="J275" s="421">
        <v>675109.71285000001</v>
      </c>
      <c r="K275" s="421">
        <v>320228.81727999996</v>
      </c>
      <c r="L275" s="421">
        <v>995338.53012999997</v>
      </c>
      <c r="M275" s="421">
        <v>256755.34286999996</v>
      </c>
      <c r="N275" s="421">
        <v>130555.39731</v>
      </c>
      <c r="O275" s="421">
        <v>387310.74018000002</v>
      </c>
      <c r="P275" s="421">
        <v>1188139.3934800001</v>
      </c>
      <c r="Q275" s="421">
        <v>563178.25612000015</v>
      </c>
      <c r="R275" s="978">
        <v>1751317.6495999999</v>
      </c>
    </row>
    <row r="276" spans="1:18">
      <c r="A276" s="341"/>
      <c r="B276" s="336" t="s">
        <v>309</v>
      </c>
      <c r="C276" s="336" t="s">
        <v>310</v>
      </c>
      <c r="D276" s="972">
        <v>2124.8785099999996</v>
      </c>
      <c r="E276" s="973">
        <v>53.841260000000005</v>
      </c>
      <c r="F276" s="973">
        <v>2178.7197700000002</v>
      </c>
      <c r="G276" s="973">
        <v>7971.3779500000001</v>
      </c>
      <c r="H276" s="973">
        <v>216.29453000000001</v>
      </c>
      <c r="I276" s="973">
        <v>8187.6724800000002</v>
      </c>
      <c r="J276" s="973">
        <v>66720.441940000004</v>
      </c>
      <c r="K276" s="973">
        <v>14593.758689999999</v>
      </c>
      <c r="L276" s="973">
        <v>81314.200629999992</v>
      </c>
      <c r="M276" s="973">
        <v>5446.6682300000002</v>
      </c>
      <c r="N276" s="973">
        <v>175.86337</v>
      </c>
      <c r="O276" s="973">
        <v>5622.5315999999993</v>
      </c>
      <c r="P276" s="973">
        <v>80138.488120000009</v>
      </c>
      <c r="Q276" s="973">
        <v>14985.916589999997</v>
      </c>
      <c r="R276" s="974">
        <v>95124.404709999988</v>
      </c>
    </row>
    <row r="277" spans="1:18">
      <c r="A277" s="336" t="s">
        <v>966</v>
      </c>
      <c r="B277" s="975"/>
      <c r="C277" s="975"/>
      <c r="D277" s="972">
        <v>1462945.6544000001</v>
      </c>
      <c r="E277" s="973">
        <v>98501.403919999997</v>
      </c>
      <c r="F277" s="973">
        <v>1561447.0583200001</v>
      </c>
      <c r="G277" s="973">
        <v>264245.71571000002</v>
      </c>
      <c r="H277" s="973">
        <v>112610.33606000002</v>
      </c>
      <c r="I277" s="973">
        <v>376856.05176999996</v>
      </c>
      <c r="J277" s="973">
        <v>746062.93583999993</v>
      </c>
      <c r="K277" s="973">
        <v>335295.24403999996</v>
      </c>
      <c r="L277" s="973">
        <v>1081358.1798800002</v>
      </c>
      <c r="M277" s="973">
        <v>266801.87781999994</v>
      </c>
      <c r="N277" s="973">
        <v>130837.59243</v>
      </c>
      <c r="O277" s="973">
        <v>397639.47025000007</v>
      </c>
      <c r="P277" s="973">
        <v>1277110.5293699999</v>
      </c>
      <c r="Q277" s="973">
        <v>578743.17253000021</v>
      </c>
      <c r="R277" s="974">
        <v>1855853.7018999998</v>
      </c>
    </row>
    <row r="278" spans="1:18">
      <c r="A278" s="336" t="s">
        <v>25</v>
      </c>
      <c r="B278" s="336" t="s">
        <v>445</v>
      </c>
      <c r="C278" s="336" t="s">
        <v>446</v>
      </c>
      <c r="D278" s="972">
        <v>7598.9606699999995</v>
      </c>
      <c r="E278" s="973">
        <v>0</v>
      </c>
      <c r="F278" s="973">
        <v>7598.9606699999995</v>
      </c>
      <c r="G278" s="973">
        <v>0</v>
      </c>
      <c r="H278" s="973">
        <v>0</v>
      </c>
      <c r="I278" s="973">
        <v>0</v>
      </c>
      <c r="J278" s="973">
        <v>393.85785999999996</v>
      </c>
      <c r="K278" s="973">
        <v>5.3259999999999995E-2</v>
      </c>
      <c r="L278" s="973">
        <v>393.91111999999998</v>
      </c>
      <c r="M278" s="973">
        <v>10.53918</v>
      </c>
      <c r="N278" s="973">
        <v>0</v>
      </c>
      <c r="O278" s="973">
        <v>10.53918</v>
      </c>
      <c r="P278" s="973">
        <v>404.39704</v>
      </c>
      <c r="Q278" s="973">
        <v>5.3259999999999995E-2</v>
      </c>
      <c r="R278" s="974">
        <v>404.45029999999997</v>
      </c>
    </row>
    <row r="279" spans="1:18">
      <c r="A279" s="341"/>
      <c r="B279" s="336" t="s">
        <v>25</v>
      </c>
      <c r="C279" s="336" t="s">
        <v>25</v>
      </c>
      <c r="D279" s="972">
        <v>421246.90327000001</v>
      </c>
      <c r="E279" s="973">
        <v>22846.678889999999</v>
      </c>
      <c r="F279" s="973">
        <v>444093.58216000005</v>
      </c>
      <c r="G279" s="973">
        <v>36191.82602</v>
      </c>
      <c r="H279" s="973">
        <v>11999.329959999999</v>
      </c>
      <c r="I279" s="973">
        <v>48191.155979999996</v>
      </c>
      <c r="J279" s="973">
        <v>154369.11184000003</v>
      </c>
      <c r="K279" s="973">
        <v>26941.228899999998</v>
      </c>
      <c r="L279" s="973">
        <v>181310.34073999996</v>
      </c>
      <c r="M279" s="973">
        <v>35400.804810000001</v>
      </c>
      <c r="N279" s="973">
        <v>14105.61462</v>
      </c>
      <c r="O279" s="973">
        <v>49506.419430000002</v>
      </c>
      <c r="P279" s="973">
        <v>225961.74266999995</v>
      </c>
      <c r="Q279" s="973">
        <v>53046.173480000005</v>
      </c>
      <c r="R279" s="974">
        <v>279007.91615000006</v>
      </c>
    </row>
    <row r="280" spans="1:18">
      <c r="A280" s="336" t="s">
        <v>967</v>
      </c>
      <c r="B280" s="975"/>
      <c r="C280" s="975"/>
      <c r="D280" s="972">
        <v>428845.86394000001</v>
      </c>
      <c r="E280" s="973">
        <v>22846.678889999999</v>
      </c>
      <c r="F280" s="973">
        <v>451692.54283000005</v>
      </c>
      <c r="G280" s="973">
        <v>36191.82602</v>
      </c>
      <c r="H280" s="973">
        <v>11999.329959999999</v>
      </c>
      <c r="I280" s="973">
        <v>48191.155979999996</v>
      </c>
      <c r="J280" s="973">
        <v>154762.96970000005</v>
      </c>
      <c r="K280" s="973">
        <v>26941.282159999999</v>
      </c>
      <c r="L280" s="973">
        <v>181704.25185999996</v>
      </c>
      <c r="M280" s="973">
        <v>35411.343990000001</v>
      </c>
      <c r="N280" s="973">
        <v>14105.61462</v>
      </c>
      <c r="O280" s="973">
        <v>49516.958610000001</v>
      </c>
      <c r="P280" s="973">
        <v>226366.13970999996</v>
      </c>
      <c r="Q280" s="973">
        <v>53046.226740000006</v>
      </c>
      <c r="R280" s="974">
        <v>279412.36645000003</v>
      </c>
    </row>
    <row r="281" spans="1:18">
      <c r="A281" s="336" t="s">
        <v>26</v>
      </c>
      <c r="B281" s="336" t="s">
        <v>311</v>
      </c>
      <c r="C281" s="336" t="s">
        <v>312</v>
      </c>
      <c r="D281" s="972">
        <v>93001.729119999989</v>
      </c>
      <c r="E281" s="973">
        <v>363.74074999999999</v>
      </c>
      <c r="F281" s="973">
        <v>93365.469870000001</v>
      </c>
      <c r="G281" s="973">
        <v>14994.250459999999</v>
      </c>
      <c r="H281" s="973">
        <v>1285.9032999999999</v>
      </c>
      <c r="I281" s="973">
        <v>16280.153759999997</v>
      </c>
      <c r="J281" s="973">
        <v>52338.731100000005</v>
      </c>
      <c r="K281" s="973">
        <v>5337.1035300000003</v>
      </c>
      <c r="L281" s="973">
        <v>57675.834630000005</v>
      </c>
      <c r="M281" s="973">
        <v>7966.8436300000003</v>
      </c>
      <c r="N281" s="973">
        <v>1481.3669499999999</v>
      </c>
      <c r="O281" s="973">
        <v>9448.2105800000008</v>
      </c>
      <c r="P281" s="973">
        <v>75299.825190000003</v>
      </c>
      <c r="Q281" s="973">
        <v>8104.3737799999999</v>
      </c>
      <c r="R281" s="974">
        <v>83404.198969999998</v>
      </c>
    </row>
    <row r="282" spans="1:18">
      <c r="A282" s="341"/>
      <c r="B282" s="341"/>
      <c r="C282" s="976" t="s">
        <v>313</v>
      </c>
      <c r="D282" s="977">
        <v>1239523.6378200001</v>
      </c>
      <c r="E282" s="421">
        <v>31002.149389999991</v>
      </c>
      <c r="F282" s="421">
        <v>1270525.78721</v>
      </c>
      <c r="G282" s="421">
        <v>359373.93098</v>
      </c>
      <c r="H282" s="421">
        <v>57427.373479999995</v>
      </c>
      <c r="I282" s="421">
        <v>416801.30446000001</v>
      </c>
      <c r="J282" s="421">
        <v>432016.61779000011</v>
      </c>
      <c r="K282" s="421">
        <v>62718.145649999991</v>
      </c>
      <c r="L282" s="421">
        <v>494734.76343999995</v>
      </c>
      <c r="M282" s="421">
        <v>115022.98472000001</v>
      </c>
      <c r="N282" s="421">
        <v>56083.931240000005</v>
      </c>
      <c r="O282" s="421">
        <v>171106.91596000001</v>
      </c>
      <c r="P282" s="421">
        <v>906413.53348999994</v>
      </c>
      <c r="Q282" s="421">
        <v>176229.45037000001</v>
      </c>
      <c r="R282" s="978">
        <v>1082642.9838599998</v>
      </c>
    </row>
    <row r="283" spans="1:18" s="979" customFormat="1">
      <c r="A283" s="341"/>
      <c r="B283" s="336" t="s">
        <v>447</v>
      </c>
      <c r="C283" s="336" t="s">
        <v>447</v>
      </c>
      <c r="D283" s="972">
        <v>14198.466609999999</v>
      </c>
      <c r="E283" s="973">
        <v>0</v>
      </c>
      <c r="F283" s="973">
        <v>14198.466609999999</v>
      </c>
      <c r="G283" s="973">
        <v>0</v>
      </c>
      <c r="H283" s="973">
        <v>0</v>
      </c>
      <c r="I283" s="973">
        <v>0</v>
      </c>
      <c r="J283" s="973">
        <v>467.19146000000001</v>
      </c>
      <c r="K283" s="973">
        <v>2.0739999999999998E-2</v>
      </c>
      <c r="L283" s="973">
        <v>467.2122</v>
      </c>
      <c r="M283" s="973">
        <v>9.4196399999999993</v>
      </c>
      <c r="N283" s="973">
        <v>0</v>
      </c>
      <c r="O283" s="973">
        <v>9.4196399999999993</v>
      </c>
      <c r="P283" s="973">
        <v>476.61110000000002</v>
      </c>
      <c r="Q283" s="973">
        <v>2.0739999999999998E-2</v>
      </c>
      <c r="R283" s="974">
        <v>476.63184000000001</v>
      </c>
    </row>
    <row r="284" spans="1:18">
      <c r="A284" s="336" t="s">
        <v>968</v>
      </c>
      <c r="B284" s="975"/>
      <c r="C284" s="975"/>
      <c r="D284" s="972">
        <v>1346723.8335499999</v>
      </c>
      <c r="E284" s="973">
        <v>31365.890139999992</v>
      </c>
      <c r="F284" s="973">
        <v>1378089.7236899999</v>
      </c>
      <c r="G284" s="973">
        <v>374368.18144000001</v>
      </c>
      <c r="H284" s="973">
        <v>58713.276779999993</v>
      </c>
      <c r="I284" s="973">
        <v>433081.45822000003</v>
      </c>
      <c r="J284" s="973">
        <v>484822.54035000008</v>
      </c>
      <c r="K284" s="973">
        <v>68055.269919999992</v>
      </c>
      <c r="L284" s="973">
        <v>552877.81027000002</v>
      </c>
      <c r="M284" s="973">
        <v>122999.24799</v>
      </c>
      <c r="N284" s="973">
        <v>57565.298190000009</v>
      </c>
      <c r="O284" s="973">
        <v>180564.54618</v>
      </c>
      <c r="P284" s="973">
        <v>982189.96977999981</v>
      </c>
      <c r="Q284" s="973">
        <v>184333.84489000001</v>
      </c>
      <c r="R284" s="974">
        <v>1166523.8146699998</v>
      </c>
    </row>
    <row r="285" spans="1:18">
      <c r="A285" s="980" t="s">
        <v>969</v>
      </c>
      <c r="B285" s="981"/>
      <c r="C285" s="982"/>
      <c r="D285" s="972">
        <v>254893943.11328</v>
      </c>
      <c r="E285" s="973">
        <v>95568546.340599909</v>
      </c>
      <c r="F285" s="973">
        <v>350462489.45387971</v>
      </c>
      <c r="G285" s="973">
        <v>68498466.06298998</v>
      </c>
      <c r="H285" s="973">
        <v>48801492.228640027</v>
      </c>
      <c r="I285" s="973">
        <v>117299958.29162998</v>
      </c>
      <c r="J285" s="973">
        <v>82065558.025320023</v>
      </c>
      <c r="K285" s="973">
        <v>42376589.134089999</v>
      </c>
      <c r="L285" s="973">
        <v>124442147.15940996</v>
      </c>
      <c r="M285" s="973">
        <v>76976589.770740032</v>
      </c>
      <c r="N285" s="973">
        <v>51789027.254469991</v>
      </c>
      <c r="O285" s="973">
        <v>128765617.02521013</v>
      </c>
      <c r="P285" s="973">
        <v>227540613.85905015</v>
      </c>
      <c r="Q285" s="973">
        <v>142967108.61720002</v>
      </c>
      <c r="R285" s="974">
        <v>370507722.47624993</v>
      </c>
    </row>
    <row r="286" spans="1:18">
      <c r="A286" s="336" t="s">
        <v>970</v>
      </c>
      <c r="B286" s="975"/>
      <c r="C286" s="975"/>
      <c r="D286" s="972">
        <v>0</v>
      </c>
      <c r="E286" s="973">
        <v>1028919.36698</v>
      </c>
      <c r="F286" s="973">
        <v>1028919.36698</v>
      </c>
      <c r="G286" s="973">
        <v>0</v>
      </c>
      <c r="H286" s="973">
        <v>1615915.8580399998</v>
      </c>
      <c r="I286" s="973">
        <v>1615915.8580399998</v>
      </c>
      <c r="J286" s="973">
        <v>0</v>
      </c>
      <c r="K286" s="973">
        <v>0</v>
      </c>
      <c r="L286" s="973">
        <v>0</v>
      </c>
      <c r="M286" s="973">
        <v>0</v>
      </c>
      <c r="N286" s="973">
        <v>316408.64656999998</v>
      </c>
      <c r="O286" s="973">
        <v>316408.64656999998</v>
      </c>
      <c r="P286" s="973">
        <v>0</v>
      </c>
      <c r="Q286" s="973">
        <v>1932324.5046099999</v>
      </c>
      <c r="R286" s="974">
        <v>1932324.5046099999</v>
      </c>
    </row>
    <row r="287" spans="1:18">
      <c r="A287" s="346" t="s">
        <v>459</v>
      </c>
      <c r="B287" s="347"/>
      <c r="C287" s="347"/>
      <c r="D287" s="983">
        <v>254893943.11328</v>
      </c>
      <c r="E287" s="984">
        <v>96597465.707579911</v>
      </c>
      <c r="F287" s="984">
        <v>351491408.82085973</v>
      </c>
      <c r="G287" s="984">
        <v>68498466.06298998</v>
      </c>
      <c r="H287" s="984">
        <v>50417408.086680025</v>
      </c>
      <c r="I287" s="984">
        <v>118915874.14966999</v>
      </c>
      <c r="J287" s="984">
        <v>82065558.025320023</v>
      </c>
      <c r="K287" s="984">
        <v>42376589.134089999</v>
      </c>
      <c r="L287" s="984">
        <v>124442147.15940996</v>
      </c>
      <c r="M287" s="984">
        <v>76976589.770740032</v>
      </c>
      <c r="N287" s="984">
        <v>52105435.901039988</v>
      </c>
      <c r="O287" s="984">
        <v>129082025.67178012</v>
      </c>
      <c r="P287" s="984">
        <v>227540613.85905015</v>
      </c>
      <c r="Q287" s="984">
        <v>144899433.12181002</v>
      </c>
      <c r="R287" s="985">
        <v>372440046.98085994</v>
      </c>
    </row>
    <row r="288" spans="1:18">
      <c r="A288" s="7"/>
      <c r="B288" s="7"/>
      <c r="C288" s="7"/>
      <c r="D288" s="7"/>
      <c r="E288" s="7"/>
      <c r="F288" s="7"/>
      <c r="G288" s="7"/>
      <c r="H288" s="7"/>
      <c r="I288" s="7"/>
      <c r="J288" s="7"/>
      <c r="K288" s="7"/>
      <c r="L288" s="7"/>
      <c r="M288" s="7"/>
      <c r="N288" s="7"/>
      <c r="O288" s="7"/>
      <c r="P288" s="7"/>
      <c r="Q288" s="7"/>
      <c r="R288" s="7"/>
    </row>
    <row r="289" spans="1:18">
      <c r="A289" s="7"/>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5:C285"/>
    <mergeCell ref="A3:R3"/>
    <mergeCell ref="A7:A8"/>
    <mergeCell ref="B7:B8"/>
    <mergeCell ref="C7:C8"/>
    <mergeCell ref="D7:F7"/>
    <mergeCell ref="G7:I7"/>
    <mergeCell ref="J7:L7"/>
    <mergeCell ref="M7:O7"/>
    <mergeCell ref="P7:R7"/>
  </mergeCells>
  <hyperlinks>
    <hyperlink ref="A1" location="Índice!A1" display="Volver al Índice" xr:uid="{74C70AF5-BD98-4EBF-9354-B3B223C3AB84}"/>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DA9B-C575-4DB4-A066-EB4077ABCBB0}">
  <sheetPr>
    <pageSetUpPr fitToPage="1"/>
  </sheetPr>
  <dimension ref="A1:U107"/>
  <sheetViews>
    <sheetView showGridLines="0" zoomScaleNormal="100" workbookViewId="0"/>
  </sheetViews>
  <sheetFormatPr baseColWidth="10" defaultRowHeight="12.75"/>
  <cols>
    <col min="1" max="1" width="3.5703125" style="7" customWidth="1"/>
    <col min="2" max="2" width="8.5703125" style="7" customWidth="1"/>
    <col min="3" max="3" width="2.42578125" style="7" customWidth="1"/>
    <col min="4" max="4" width="9.42578125" style="7" customWidth="1"/>
    <col min="5" max="5" width="1.140625" style="7" customWidth="1"/>
    <col min="6" max="6" width="11.42578125" style="7" customWidth="1"/>
    <col min="7" max="7" width="2" style="7" customWidth="1"/>
    <col min="8" max="8" width="11.5703125" style="7" bestFit="1" customWidth="1"/>
    <col min="9" max="9" width="1.85546875" style="7" customWidth="1"/>
    <col min="10" max="10" width="8.5703125" style="7" customWidth="1"/>
    <col min="11" max="11" width="1.5703125" style="7" customWidth="1"/>
    <col min="12" max="12" width="11" style="7" customWidth="1"/>
    <col min="13" max="13" width="2.5703125" style="7" customWidth="1"/>
    <col min="14" max="14" width="8.5703125" style="7" customWidth="1"/>
    <col min="15" max="15" width="1.5703125" style="7" customWidth="1"/>
    <col min="16" max="16" width="13.140625" style="7" customWidth="1"/>
    <col min="17" max="17" width="1.42578125" style="7" customWidth="1"/>
    <col min="18" max="18" width="11" style="7" customWidth="1"/>
    <col min="19" max="19" width="1.42578125" style="7" customWidth="1"/>
    <col min="20" max="20" width="12.5703125" style="7" bestFit="1" customWidth="1"/>
    <col min="21" max="256" width="11.42578125" style="7"/>
    <col min="257" max="257" width="3.5703125" style="7" customWidth="1"/>
    <col min="258" max="258" width="8.5703125" style="7" customWidth="1"/>
    <col min="259" max="259" width="2.42578125" style="7" customWidth="1"/>
    <col min="260" max="260" width="9.42578125" style="7" customWidth="1"/>
    <col min="261" max="261" width="1.140625" style="7" customWidth="1"/>
    <col min="262" max="262" width="11.42578125" style="7"/>
    <col min="263" max="263" width="2" style="7" customWidth="1"/>
    <col min="264" max="264" width="11.5703125" style="7" bestFit="1" customWidth="1"/>
    <col min="265" max="265" width="1.85546875" style="7" customWidth="1"/>
    <col min="266" max="266" width="8.5703125" style="7" customWidth="1"/>
    <col min="267" max="267" width="1.5703125" style="7" customWidth="1"/>
    <col min="268" max="268" width="11" style="7" customWidth="1"/>
    <col min="269" max="269" width="2.5703125" style="7" customWidth="1"/>
    <col min="270" max="270" width="8.5703125" style="7" customWidth="1"/>
    <col min="271" max="271" width="1.5703125" style="7" customWidth="1"/>
    <col min="272" max="272" width="13.140625" style="7" customWidth="1"/>
    <col min="273" max="273" width="1.42578125" style="7" customWidth="1"/>
    <col min="274" max="274" width="11" style="7" customWidth="1"/>
    <col min="275" max="275" width="1.42578125" style="7" customWidth="1"/>
    <col min="276" max="276" width="12.5703125" style="7" bestFit="1" customWidth="1"/>
    <col min="277" max="512" width="11.42578125" style="7"/>
    <col min="513" max="513" width="3.5703125" style="7" customWidth="1"/>
    <col min="514" max="514" width="8.5703125" style="7" customWidth="1"/>
    <col min="515" max="515" width="2.42578125" style="7" customWidth="1"/>
    <col min="516" max="516" width="9.42578125" style="7" customWidth="1"/>
    <col min="517" max="517" width="1.140625" style="7" customWidth="1"/>
    <col min="518" max="518" width="11.42578125" style="7"/>
    <col min="519" max="519" width="2" style="7" customWidth="1"/>
    <col min="520" max="520" width="11.5703125" style="7" bestFit="1" customWidth="1"/>
    <col min="521" max="521" width="1.85546875" style="7" customWidth="1"/>
    <col min="522" max="522" width="8.5703125" style="7" customWidth="1"/>
    <col min="523" max="523" width="1.5703125" style="7" customWidth="1"/>
    <col min="524" max="524" width="11" style="7" customWidth="1"/>
    <col min="525" max="525" width="2.5703125" style="7" customWidth="1"/>
    <col min="526" max="526" width="8.5703125" style="7" customWidth="1"/>
    <col min="527" max="527" width="1.5703125" style="7" customWidth="1"/>
    <col min="528" max="528" width="13.140625" style="7" customWidth="1"/>
    <col min="529" max="529" width="1.42578125" style="7" customWidth="1"/>
    <col min="530" max="530" width="11" style="7" customWidth="1"/>
    <col min="531" max="531" width="1.42578125" style="7" customWidth="1"/>
    <col min="532" max="532" width="12.5703125" style="7" bestFit="1" customWidth="1"/>
    <col min="533" max="768" width="11.42578125" style="7"/>
    <col min="769" max="769" width="3.5703125" style="7" customWidth="1"/>
    <col min="770" max="770" width="8.5703125" style="7" customWidth="1"/>
    <col min="771" max="771" width="2.42578125" style="7" customWidth="1"/>
    <col min="772" max="772" width="9.42578125" style="7" customWidth="1"/>
    <col min="773" max="773" width="1.140625" style="7" customWidth="1"/>
    <col min="774" max="774" width="11.42578125" style="7"/>
    <col min="775" max="775" width="2" style="7" customWidth="1"/>
    <col min="776" max="776" width="11.5703125" style="7" bestFit="1" customWidth="1"/>
    <col min="777" max="777" width="1.85546875" style="7" customWidth="1"/>
    <col min="778" max="778" width="8.5703125" style="7" customWidth="1"/>
    <col min="779" max="779" width="1.5703125" style="7" customWidth="1"/>
    <col min="780" max="780" width="11" style="7" customWidth="1"/>
    <col min="781" max="781" width="2.5703125" style="7" customWidth="1"/>
    <col min="782" max="782" width="8.5703125" style="7" customWidth="1"/>
    <col min="783" max="783" width="1.5703125" style="7" customWidth="1"/>
    <col min="784" max="784" width="13.140625" style="7" customWidth="1"/>
    <col min="785" max="785" width="1.42578125" style="7" customWidth="1"/>
    <col min="786" max="786" width="11" style="7" customWidth="1"/>
    <col min="787" max="787" width="1.42578125" style="7" customWidth="1"/>
    <col min="788" max="788" width="12.5703125" style="7" bestFit="1" customWidth="1"/>
    <col min="789" max="1024" width="11.42578125" style="7"/>
    <col min="1025" max="1025" width="3.5703125" style="7" customWidth="1"/>
    <col min="1026" max="1026" width="8.5703125" style="7" customWidth="1"/>
    <col min="1027" max="1027" width="2.42578125" style="7" customWidth="1"/>
    <col min="1028" max="1028" width="9.42578125" style="7" customWidth="1"/>
    <col min="1029" max="1029" width="1.140625" style="7" customWidth="1"/>
    <col min="1030" max="1030" width="11.42578125" style="7"/>
    <col min="1031" max="1031" width="2" style="7" customWidth="1"/>
    <col min="1032" max="1032" width="11.5703125" style="7" bestFit="1" customWidth="1"/>
    <col min="1033" max="1033" width="1.85546875" style="7" customWidth="1"/>
    <col min="1034" max="1034" width="8.5703125" style="7" customWidth="1"/>
    <col min="1035" max="1035" width="1.5703125" style="7" customWidth="1"/>
    <col min="1036" max="1036" width="11" style="7" customWidth="1"/>
    <col min="1037" max="1037" width="2.5703125" style="7" customWidth="1"/>
    <col min="1038" max="1038" width="8.5703125" style="7" customWidth="1"/>
    <col min="1039" max="1039" width="1.5703125" style="7" customWidth="1"/>
    <col min="1040" max="1040" width="13.140625" style="7" customWidth="1"/>
    <col min="1041" max="1041" width="1.42578125" style="7" customWidth="1"/>
    <col min="1042" max="1042" width="11" style="7" customWidth="1"/>
    <col min="1043" max="1043" width="1.42578125" style="7" customWidth="1"/>
    <col min="1044" max="1044" width="12.5703125" style="7" bestFit="1" customWidth="1"/>
    <col min="1045" max="1280" width="11.42578125" style="7"/>
    <col min="1281" max="1281" width="3.5703125" style="7" customWidth="1"/>
    <col min="1282" max="1282" width="8.5703125" style="7" customWidth="1"/>
    <col min="1283" max="1283" width="2.42578125" style="7" customWidth="1"/>
    <col min="1284" max="1284" width="9.42578125" style="7" customWidth="1"/>
    <col min="1285" max="1285" width="1.140625" style="7" customWidth="1"/>
    <col min="1286" max="1286" width="11.42578125" style="7"/>
    <col min="1287" max="1287" width="2" style="7" customWidth="1"/>
    <col min="1288" max="1288" width="11.5703125" style="7" bestFit="1" customWidth="1"/>
    <col min="1289" max="1289" width="1.85546875" style="7" customWidth="1"/>
    <col min="1290" max="1290" width="8.5703125" style="7" customWidth="1"/>
    <col min="1291" max="1291" width="1.5703125" style="7" customWidth="1"/>
    <col min="1292" max="1292" width="11" style="7" customWidth="1"/>
    <col min="1293" max="1293" width="2.5703125" style="7" customWidth="1"/>
    <col min="1294" max="1294" width="8.5703125" style="7" customWidth="1"/>
    <col min="1295" max="1295" width="1.5703125" style="7" customWidth="1"/>
    <col min="1296" max="1296" width="13.140625" style="7" customWidth="1"/>
    <col min="1297" max="1297" width="1.42578125" style="7" customWidth="1"/>
    <col min="1298" max="1298" width="11" style="7" customWidth="1"/>
    <col min="1299" max="1299" width="1.42578125" style="7" customWidth="1"/>
    <col min="1300" max="1300" width="12.5703125" style="7" bestFit="1" customWidth="1"/>
    <col min="1301" max="1536" width="11.42578125" style="7"/>
    <col min="1537" max="1537" width="3.5703125" style="7" customWidth="1"/>
    <col min="1538" max="1538" width="8.5703125" style="7" customWidth="1"/>
    <col min="1539" max="1539" width="2.42578125" style="7" customWidth="1"/>
    <col min="1540" max="1540" width="9.42578125" style="7" customWidth="1"/>
    <col min="1541" max="1541" width="1.140625" style="7" customWidth="1"/>
    <col min="1542" max="1542" width="11.42578125" style="7"/>
    <col min="1543" max="1543" width="2" style="7" customWidth="1"/>
    <col min="1544" max="1544" width="11.5703125" style="7" bestFit="1" customWidth="1"/>
    <col min="1545" max="1545" width="1.85546875" style="7" customWidth="1"/>
    <col min="1546" max="1546" width="8.5703125" style="7" customWidth="1"/>
    <col min="1547" max="1547" width="1.5703125" style="7" customWidth="1"/>
    <col min="1548" max="1548" width="11" style="7" customWidth="1"/>
    <col min="1549" max="1549" width="2.5703125" style="7" customWidth="1"/>
    <col min="1550" max="1550" width="8.5703125" style="7" customWidth="1"/>
    <col min="1551" max="1551" width="1.5703125" style="7" customWidth="1"/>
    <col min="1552" max="1552" width="13.140625" style="7" customWidth="1"/>
    <col min="1553" max="1553" width="1.42578125" style="7" customWidth="1"/>
    <col min="1554" max="1554" width="11" style="7" customWidth="1"/>
    <col min="1555" max="1555" width="1.42578125" style="7" customWidth="1"/>
    <col min="1556" max="1556" width="12.5703125" style="7" bestFit="1" customWidth="1"/>
    <col min="1557" max="1792" width="11.42578125" style="7"/>
    <col min="1793" max="1793" width="3.5703125" style="7" customWidth="1"/>
    <col min="1794" max="1794" width="8.5703125" style="7" customWidth="1"/>
    <col min="1795" max="1795" width="2.42578125" style="7" customWidth="1"/>
    <col min="1796" max="1796" width="9.42578125" style="7" customWidth="1"/>
    <col min="1797" max="1797" width="1.140625" style="7" customWidth="1"/>
    <col min="1798" max="1798" width="11.42578125" style="7"/>
    <col min="1799" max="1799" width="2" style="7" customWidth="1"/>
    <col min="1800" max="1800" width="11.5703125" style="7" bestFit="1" customWidth="1"/>
    <col min="1801" max="1801" width="1.85546875" style="7" customWidth="1"/>
    <col min="1802" max="1802" width="8.5703125" style="7" customWidth="1"/>
    <col min="1803" max="1803" width="1.5703125" style="7" customWidth="1"/>
    <col min="1804" max="1804" width="11" style="7" customWidth="1"/>
    <col min="1805" max="1805" width="2.5703125" style="7" customWidth="1"/>
    <col min="1806" max="1806" width="8.5703125" style="7" customWidth="1"/>
    <col min="1807" max="1807" width="1.5703125" style="7" customWidth="1"/>
    <col min="1808" max="1808" width="13.140625" style="7" customWidth="1"/>
    <col min="1809" max="1809" width="1.42578125" style="7" customWidth="1"/>
    <col min="1810" max="1810" width="11" style="7" customWidth="1"/>
    <col min="1811" max="1811" width="1.42578125" style="7" customWidth="1"/>
    <col min="1812" max="1812" width="12.5703125" style="7" bestFit="1" customWidth="1"/>
    <col min="1813" max="2048" width="11.42578125" style="7"/>
    <col min="2049" max="2049" width="3.5703125" style="7" customWidth="1"/>
    <col min="2050" max="2050" width="8.5703125" style="7" customWidth="1"/>
    <col min="2051" max="2051" width="2.42578125" style="7" customWidth="1"/>
    <col min="2052" max="2052" width="9.42578125" style="7" customWidth="1"/>
    <col min="2053" max="2053" width="1.140625" style="7" customWidth="1"/>
    <col min="2054" max="2054" width="11.42578125" style="7"/>
    <col min="2055" max="2055" width="2" style="7" customWidth="1"/>
    <col min="2056" max="2056" width="11.5703125" style="7" bestFit="1" customWidth="1"/>
    <col min="2057" max="2057" width="1.85546875" style="7" customWidth="1"/>
    <col min="2058" max="2058" width="8.5703125" style="7" customWidth="1"/>
    <col min="2059" max="2059" width="1.5703125" style="7" customWidth="1"/>
    <col min="2060" max="2060" width="11" style="7" customWidth="1"/>
    <col min="2061" max="2061" width="2.5703125" style="7" customWidth="1"/>
    <col min="2062" max="2062" width="8.5703125" style="7" customWidth="1"/>
    <col min="2063" max="2063" width="1.5703125" style="7" customWidth="1"/>
    <col min="2064" max="2064" width="13.140625" style="7" customWidth="1"/>
    <col min="2065" max="2065" width="1.42578125" style="7" customWidth="1"/>
    <col min="2066" max="2066" width="11" style="7" customWidth="1"/>
    <col min="2067" max="2067" width="1.42578125" style="7" customWidth="1"/>
    <col min="2068" max="2068" width="12.5703125" style="7" bestFit="1" customWidth="1"/>
    <col min="2069" max="2304" width="11.42578125" style="7"/>
    <col min="2305" max="2305" width="3.5703125" style="7" customWidth="1"/>
    <col min="2306" max="2306" width="8.5703125" style="7" customWidth="1"/>
    <col min="2307" max="2307" width="2.42578125" style="7" customWidth="1"/>
    <col min="2308" max="2308" width="9.42578125" style="7" customWidth="1"/>
    <col min="2309" max="2309" width="1.140625" style="7" customWidth="1"/>
    <col min="2310" max="2310" width="11.42578125" style="7"/>
    <col min="2311" max="2311" width="2" style="7" customWidth="1"/>
    <col min="2312" max="2312" width="11.5703125" style="7" bestFit="1" customWidth="1"/>
    <col min="2313" max="2313" width="1.85546875" style="7" customWidth="1"/>
    <col min="2314" max="2314" width="8.5703125" style="7" customWidth="1"/>
    <col min="2315" max="2315" width="1.5703125" style="7" customWidth="1"/>
    <col min="2316" max="2316" width="11" style="7" customWidth="1"/>
    <col min="2317" max="2317" width="2.5703125" style="7" customWidth="1"/>
    <col min="2318" max="2318" width="8.5703125" style="7" customWidth="1"/>
    <col min="2319" max="2319" width="1.5703125" style="7" customWidth="1"/>
    <col min="2320" max="2320" width="13.140625" style="7" customWidth="1"/>
    <col min="2321" max="2321" width="1.42578125" style="7" customWidth="1"/>
    <col min="2322" max="2322" width="11" style="7" customWidth="1"/>
    <col min="2323" max="2323" width="1.42578125" style="7" customWidth="1"/>
    <col min="2324" max="2324" width="12.5703125" style="7" bestFit="1" customWidth="1"/>
    <col min="2325" max="2560" width="11.42578125" style="7"/>
    <col min="2561" max="2561" width="3.5703125" style="7" customWidth="1"/>
    <col min="2562" max="2562" width="8.5703125" style="7" customWidth="1"/>
    <col min="2563" max="2563" width="2.42578125" style="7" customWidth="1"/>
    <col min="2564" max="2564" width="9.42578125" style="7" customWidth="1"/>
    <col min="2565" max="2565" width="1.140625" style="7" customWidth="1"/>
    <col min="2566" max="2566" width="11.42578125" style="7"/>
    <col min="2567" max="2567" width="2" style="7" customWidth="1"/>
    <col min="2568" max="2568" width="11.5703125" style="7" bestFit="1" customWidth="1"/>
    <col min="2569" max="2569" width="1.85546875" style="7" customWidth="1"/>
    <col min="2570" max="2570" width="8.5703125" style="7" customWidth="1"/>
    <col min="2571" max="2571" width="1.5703125" style="7" customWidth="1"/>
    <col min="2572" max="2572" width="11" style="7" customWidth="1"/>
    <col min="2573" max="2573" width="2.5703125" style="7" customWidth="1"/>
    <col min="2574" max="2574" width="8.5703125" style="7" customWidth="1"/>
    <col min="2575" max="2575" width="1.5703125" style="7" customWidth="1"/>
    <col min="2576" max="2576" width="13.140625" style="7" customWidth="1"/>
    <col min="2577" max="2577" width="1.42578125" style="7" customWidth="1"/>
    <col min="2578" max="2578" width="11" style="7" customWidth="1"/>
    <col min="2579" max="2579" width="1.42578125" style="7" customWidth="1"/>
    <col min="2580" max="2580" width="12.5703125" style="7" bestFit="1" customWidth="1"/>
    <col min="2581" max="2816" width="11.42578125" style="7"/>
    <col min="2817" max="2817" width="3.5703125" style="7" customWidth="1"/>
    <col min="2818" max="2818" width="8.5703125" style="7" customWidth="1"/>
    <col min="2819" max="2819" width="2.42578125" style="7" customWidth="1"/>
    <col min="2820" max="2820" width="9.42578125" style="7" customWidth="1"/>
    <col min="2821" max="2821" width="1.140625" style="7" customWidth="1"/>
    <col min="2822" max="2822" width="11.42578125" style="7"/>
    <col min="2823" max="2823" width="2" style="7" customWidth="1"/>
    <col min="2824" max="2824" width="11.5703125" style="7" bestFit="1" customWidth="1"/>
    <col min="2825" max="2825" width="1.85546875" style="7" customWidth="1"/>
    <col min="2826" max="2826" width="8.5703125" style="7" customWidth="1"/>
    <col min="2827" max="2827" width="1.5703125" style="7" customWidth="1"/>
    <col min="2828" max="2828" width="11" style="7" customWidth="1"/>
    <col min="2829" max="2829" width="2.5703125" style="7" customWidth="1"/>
    <col min="2830" max="2830" width="8.5703125" style="7" customWidth="1"/>
    <col min="2831" max="2831" width="1.5703125" style="7" customWidth="1"/>
    <col min="2832" max="2832" width="13.140625" style="7" customWidth="1"/>
    <col min="2833" max="2833" width="1.42578125" style="7" customWidth="1"/>
    <col min="2834" max="2834" width="11" style="7" customWidth="1"/>
    <col min="2835" max="2835" width="1.42578125" style="7" customWidth="1"/>
    <col min="2836" max="2836" width="12.5703125" style="7" bestFit="1" customWidth="1"/>
    <col min="2837" max="3072" width="11.42578125" style="7"/>
    <col min="3073" max="3073" width="3.5703125" style="7" customWidth="1"/>
    <col min="3074" max="3074" width="8.5703125" style="7" customWidth="1"/>
    <col min="3075" max="3075" width="2.42578125" style="7" customWidth="1"/>
    <col min="3076" max="3076" width="9.42578125" style="7" customWidth="1"/>
    <col min="3077" max="3077" width="1.140625" style="7" customWidth="1"/>
    <col min="3078" max="3078" width="11.42578125" style="7"/>
    <col min="3079" max="3079" width="2" style="7" customWidth="1"/>
    <col min="3080" max="3080" width="11.5703125" style="7" bestFit="1" customWidth="1"/>
    <col min="3081" max="3081" width="1.85546875" style="7" customWidth="1"/>
    <col min="3082" max="3082" width="8.5703125" style="7" customWidth="1"/>
    <col min="3083" max="3083" width="1.5703125" style="7" customWidth="1"/>
    <col min="3084" max="3084" width="11" style="7" customWidth="1"/>
    <col min="3085" max="3085" width="2.5703125" style="7" customWidth="1"/>
    <col min="3086" max="3086" width="8.5703125" style="7" customWidth="1"/>
    <col min="3087" max="3087" width="1.5703125" style="7" customWidth="1"/>
    <col min="3088" max="3088" width="13.140625" style="7" customWidth="1"/>
    <col min="3089" max="3089" width="1.42578125" style="7" customWidth="1"/>
    <col min="3090" max="3090" width="11" style="7" customWidth="1"/>
    <col min="3091" max="3091" width="1.42578125" style="7" customWidth="1"/>
    <col min="3092" max="3092" width="12.5703125" style="7" bestFit="1" customWidth="1"/>
    <col min="3093" max="3328" width="11.42578125" style="7"/>
    <col min="3329" max="3329" width="3.5703125" style="7" customWidth="1"/>
    <col min="3330" max="3330" width="8.5703125" style="7" customWidth="1"/>
    <col min="3331" max="3331" width="2.42578125" style="7" customWidth="1"/>
    <col min="3332" max="3332" width="9.42578125" style="7" customWidth="1"/>
    <col min="3333" max="3333" width="1.140625" style="7" customWidth="1"/>
    <col min="3334" max="3334" width="11.42578125" style="7"/>
    <col min="3335" max="3335" width="2" style="7" customWidth="1"/>
    <col min="3336" max="3336" width="11.5703125" style="7" bestFit="1" customWidth="1"/>
    <col min="3337" max="3337" width="1.85546875" style="7" customWidth="1"/>
    <col min="3338" max="3338" width="8.5703125" style="7" customWidth="1"/>
    <col min="3339" max="3339" width="1.5703125" style="7" customWidth="1"/>
    <col min="3340" max="3340" width="11" style="7" customWidth="1"/>
    <col min="3341" max="3341" width="2.5703125" style="7" customWidth="1"/>
    <col min="3342" max="3342" width="8.5703125" style="7" customWidth="1"/>
    <col min="3343" max="3343" width="1.5703125" style="7" customWidth="1"/>
    <col min="3344" max="3344" width="13.140625" style="7" customWidth="1"/>
    <col min="3345" max="3345" width="1.42578125" style="7" customWidth="1"/>
    <col min="3346" max="3346" width="11" style="7" customWidth="1"/>
    <col min="3347" max="3347" width="1.42578125" style="7" customWidth="1"/>
    <col min="3348" max="3348" width="12.5703125" style="7" bestFit="1" customWidth="1"/>
    <col min="3349" max="3584" width="11.42578125" style="7"/>
    <col min="3585" max="3585" width="3.5703125" style="7" customWidth="1"/>
    <col min="3586" max="3586" width="8.5703125" style="7" customWidth="1"/>
    <col min="3587" max="3587" width="2.42578125" style="7" customWidth="1"/>
    <col min="3588" max="3588" width="9.42578125" style="7" customWidth="1"/>
    <col min="3589" max="3589" width="1.140625" style="7" customWidth="1"/>
    <col min="3590" max="3590" width="11.42578125" style="7"/>
    <col min="3591" max="3591" width="2" style="7" customWidth="1"/>
    <col min="3592" max="3592" width="11.5703125" style="7" bestFit="1" customWidth="1"/>
    <col min="3593" max="3593" width="1.85546875" style="7" customWidth="1"/>
    <col min="3594" max="3594" width="8.5703125" style="7" customWidth="1"/>
    <col min="3595" max="3595" width="1.5703125" style="7" customWidth="1"/>
    <col min="3596" max="3596" width="11" style="7" customWidth="1"/>
    <col min="3597" max="3597" width="2.5703125" style="7" customWidth="1"/>
    <col min="3598" max="3598" width="8.5703125" style="7" customWidth="1"/>
    <col min="3599" max="3599" width="1.5703125" style="7" customWidth="1"/>
    <col min="3600" max="3600" width="13.140625" style="7" customWidth="1"/>
    <col min="3601" max="3601" width="1.42578125" style="7" customWidth="1"/>
    <col min="3602" max="3602" width="11" style="7" customWidth="1"/>
    <col min="3603" max="3603" width="1.42578125" style="7" customWidth="1"/>
    <col min="3604" max="3604" width="12.5703125" style="7" bestFit="1" customWidth="1"/>
    <col min="3605" max="3840" width="11.42578125" style="7"/>
    <col min="3841" max="3841" width="3.5703125" style="7" customWidth="1"/>
    <col min="3842" max="3842" width="8.5703125" style="7" customWidth="1"/>
    <col min="3843" max="3843" width="2.42578125" style="7" customWidth="1"/>
    <col min="3844" max="3844" width="9.42578125" style="7" customWidth="1"/>
    <col min="3845" max="3845" width="1.140625" style="7" customWidth="1"/>
    <col min="3846" max="3846" width="11.42578125" style="7"/>
    <col min="3847" max="3847" width="2" style="7" customWidth="1"/>
    <col min="3848" max="3848" width="11.5703125" style="7" bestFit="1" customWidth="1"/>
    <col min="3849" max="3849" width="1.85546875" style="7" customWidth="1"/>
    <col min="3850" max="3850" width="8.5703125" style="7" customWidth="1"/>
    <col min="3851" max="3851" width="1.5703125" style="7" customWidth="1"/>
    <col min="3852" max="3852" width="11" style="7" customWidth="1"/>
    <col min="3853" max="3853" width="2.5703125" style="7" customWidth="1"/>
    <col min="3854" max="3854" width="8.5703125" style="7" customWidth="1"/>
    <col min="3855" max="3855" width="1.5703125" style="7" customWidth="1"/>
    <col min="3856" max="3856" width="13.140625" style="7" customWidth="1"/>
    <col min="3857" max="3857" width="1.42578125" style="7" customWidth="1"/>
    <col min="3858" max="3858" width="11" style="7" customWidth="1"/>
    <col min="3859" max="3859" width="1.42578125" style="7" customWidth="1"/>
    <col min="3860" max="3860" width="12.5703125" style="7" bestFit="1" customWidth="1"/>
    <col min="3861" max="4096" width="11.42578125" style="7"/>
    <col min="4097" max="4097" width="3.5703125" style="7" customWidth="1"/>
    <col min="4098" max="4098" width="8.5703125" style="7" customWidth="1"/>
    <col min="4099" max="4099" width="2.42578125" style="7" customWidth="1"/>
    <col min="4100" max="4100" width="9.42578125" style="7" customWidth="1"/>
    <col min="4101" max="4101" width="1.140625" style="7" customWidth="1"/>
    <col min="4102" max="4102" width="11.42578125" style="7"/>
    <col min="4103" max="4103" width="2" style="7" customWidth="1"/>
    <col min="4104" max="4104" width="11.5703125" style="7" bestFit="1" customWidth="1"/>
    <col min="4105" max="4105" width="1.85546875" style="7" customWidth="1"/>
    <col min="4106" max="4106" width="8.5703125" style="7" customWidth="1"/>
    <col min="4107" max="4107" width="1.5703125" style="7" customWidth="1"/>
    <col min="4108" max="4108" width="11" style="7" customWidth="1"/>
    <col min="4109" max="4109" width="2.5703125" style="7" customWidth="1"/>
    <col min="4110" max="4110" width="8.5703125" style="7" customWidth="1"/>
    <col min="4111" max="4111" width="1.5703125" style="7" customWidth="1"/>
    <col min="4112" max="4112" width="13.140625" style="7" customWidth="1"/>
    <col min="4113" max="4113" width="1.42578125" style="7" customWidth="1"/>
    <col min="4114" max="4114" width="11" style="7" customWidth="1"/>
    <col min="4115" max="4115" width="1.42578125" style="7" customWidth="1"/>
    <col min="4116" max="4116" width="12.5703125" style="7" bestFit="1" customWidth="1"/>
    <col min="4117" max="4352" width="11.42578125" style="7"/>
    <col min="4353" max="4353" width="3.5703125" style="7" customWidth="1"/>
    <col min="4354" max="4354" width="8.5703125" style="7" customWidth="1"/>
    <col min="4355" max="4355" width="2.42578125" style="7" customWidth="1"/>
    <col min="4356" max="4356" width="9.42578125" style="7" customWidth="1"/>
    <col min="4357" max="4357" width="1.140625" style="7" customWidth="1"/>
    <col min="4358" max="4358" width="11.42578125" style="7"/>
    <col min="4359" max="4359" width="2" style="7" customWidth="1"/>
    <col min="4360" max="4360" width="11.5703125" style="7" bestFit="1" customWidth="1"/>
    <col min="4361" max="4361" width="1.85546875" style="7" customWidth="1"/>
    <col min="4362" max="4362" width="8.5703125" style="7" customWidth="1"/>
    <col min="4363" max="4363" width="1.5703125" style="7" customWidth="1"/>
    <col min="4364" max="4364" width="11" style="7" customWidth="1"/>
    <col min="4365" max="4365" width="2.5703125" style="7" customWidth="1"/>
    <col min="4366" max="4366" width="8.5703125" style="7" customWidth="1"/>
    <col min="4367" max="4367" width="1.5703125" style="7" customWidth="1"/>
    <col min="4368" max="4368" width="13.140625" style="7" customWidth="1"/>
    <col min="4369" max="4369" width="1.42578125" style="7" customWidth="1"/>
    <col min="4370" max="4370" width="11" style="7" customWidth="1"/>
    <col min="4371" max="4371" width="1.42578125" style="7" customWidth="1"/>
    <col min="4372" max="4372" width="12.5703125" style="7" bestFit="1" customWidth="1"/>
    <col min="4373" max="4608" width="11.42578125" style="7"/>
    <col min="4609" max="4609" width="3.5703125" style="7" customWidth="1"/>
    <col min="4610" max="4610" width="8.5703125" style="7" customWidth="1"/>
    <col min="4611" max="4611" width="2.42578125" style="7" customWidth="1"/>
    <col min="4612" max="4612" width="9.42578125" style="7" customWidth="1"/>
    <col min="4613" max="4613" width="1.140625" style="7" customWidth="1"/>
    <col min="4614" max="4614" width="11.42578125" style="7"/>
    <col min="4615" max="4615" width="2" style="7" customWidth="1"/>
    <col min="4616" max="4616" width="11.5703125" style="7" bestFit="1" customWidth="1"/>
    <col min="4617" max="4617" width="1.85546875" style="7" customWidth="1"/>
    <col min="4618" max="4618" width="8.5703125" style="7" customWidth="1"/>
    <col min="4619" max="4619" width="1.5703125" style="7" customWidth="1"/>
    <col min="4620" max="4620" width="11" style="7" customWidth="1"/>
    <col min="4621" max="4621" width="2.5703125" style="7" customWidth="1"/>
    <col min="4622" max="4622" width="8.5703125" style="7" customWidth="1"/>
    <col min="4623" max="4623" width="1.5703125" style="7" customWidth="1"/>
    <col min="4624" max="4624" width="13.140625" style="7" customWidth="1"/>
    <col min="4625" max="4625" width="1.42578125" style="7" customWidth="1"/>
    <col min="4626" max="4626" width="11" style="7" customWidth="1"/>
    <col min="4627" max="4627" width="1.42578125" style="7" customWidth="1"/>
    <col min="4628" max="4628" width="12.5703125" style="7" bestFit="1" customWidth="1"/>
    <col min="4629" max="4864" width="11.42578125" style="7"/>
    <col min="4865" max="4865" width="3.5703125" style="7" customWidth="1"/>
    <col min="4866" max="4866" width="8.5703125" style="7" customWidth="1"/>
    <col min="4867" max="4867" width="2.42578125" style="7" customWidth="1"/>
    <col min="4868" max="4868" width="9.42578125" style="7" customWidth="1"/>
    <col min="4869" max="4869" width="1.140625" style="7" customWidth="1"/>
    <col min="4870" max="4870" width="11.42578125" style="7"/>
    <col min="4871" max="4871" width="2" style="7" customWidth="1"/>
    <col min="4872" max="4872" width="11.5703125" style="7" bestFit="1" customWidth="1"/>
    <col min="4873" max="4873" width="1.85546875" style="7" customWidth="1"/>
    <col min="4874" max="4874" width="8.5703125" style="7" customWidth="1"/>
    <col min="4875" max="4875" width="1.5703125" style="7" customWidth="1"/>
    <col min="4876" max="4876" width="11" style="7" customWidth="1"/>
    <col min="4877" max="4877" width="2.5703125" style="7" customWidth="1"/>
    <col min="4878" max="4878" width="8.5703125" style="7" customWidth="1"/>
    <col min="4879" max="4879" width="1.5703125" style="7" customWidth="1"/>
    <col min="4880" max="4880" width="13.140625" style="7" customWidth="1"/>
    <col min="4881" max="4881" width="1.42578125" style="7" customWidth="1"/>
    <col min="4882" max="4882" width="11" style="7" customWidth="1"/>
    <col min="4883" max="4883" width="1.42578125" style="7" customWidth="1"/>
    <col min="4884" max="4884" width="12.5703125" style="7" bestFit="1" customWidth="1"/>
    <col min="4885" max="5120" width="11.42578125" style="7"/>
    <col min="5121" max="5121" width="3.5703125" style="7" customWidth="1"/>
    <col min="5122" max="5122" width="8.5703125" style="7" customWidth="1"/>
    <col min="5123" max="5123" width="2.42578125" style="7" customWidth="1"/>
    <col min="5124" max="5124" width="9.42578125" style="7" customWidth="1"/>
    <col min="5125" max="5125" width="1.140625" style="7" customWidth="1"/>
    <col min="5126" max="5126" width="11.42578125" style="7"/>
    <col min="5127" max="5127" width="2" style="7" customWidth="1"/>
    <col min="5128" max="5128" width="11.5703125" style="7" bestFit="1" customWidth="1"/>
    <col min="5129" max="5129" width="1.85546875" style="7" customWidth="1"/>
    <col min="5130" max="5130" width="8.5703125" style="7" customWidth="1"/>
    <col min="5131" max="5131" width="1.5703125" style="7" customWidth="1"/>
    <col min="5132" max="5132" width="11" style="7" customWidth="1"/>
    <col min="5133" max="5133" width="2.5703125" style="7" customWidth="1"/>
    <col min="5134" max="5134" width="8.5703125" style="7" customWidth="1"/>
    <col min="5135" max="5135" width="1.5703125" style="7" customWidth="1"/>
    <col min="5136" max="5136" width="13.140625" style="7" customWidth="1"/>
    <col min="5137" max="5137" width="1.42578125" style="7" customWidth="1"/>
    <col min="5138" max="5138" width="11" style="7" customWidth="1"/>
    <col min="5139" max="5139" width="1.42578125" style="7" customWidth="1"/>
    <col min="5140" max="5140" width="12.5703125" style="7" bestFit="1" customWidth="1"/>
    <col min="5141" max="5376" width="11.42578125" style="7"/>
    <col min="5377" max="5377" width="3.5703125" style="7" customWidth="1"/>
    <col min="5378" max="5378" width="8.5703125" style="7" customWidth="1"/>
    <col min="5379" max="5379" width="2.42578125" style="7" customWidth="1"/>
    <col min="5380" max="5380" width="9.42578125" style="7" customWidth="1"/>
    <col min="5381" max="5381" width="1.140625" style="7" customWidth="1"/>
    <col min="5382" max="5382" width="11.42578125" style="7"/>
    <col min="5383" max="5383" width="2" style="7" customWidth="1"/>
    <col min="5384" max="5384" width="11.5703125" style="7" bestFit="1" customWidth="1"/>
    <col min="5385" max="5385" width="1.85546875" style="7" customWidth="1"/>
    <col min="5386" max="5386" width="8.5703125" style="7" customWidth="1"/>
    <col min="5387" max="5387" width="1.5703125" style="7" customWidth="1"/>
    <col min="5388" max="5388" width="11" style="7" customWidth="1"/>
    <col min="5389" max="5389" width="2.5703125" style="7" customWidth="1"/>
    <col min="5390" max="5390" width="8.5703125" style="7" customWidth="1"/>
    <col min="5391" max="5391" width="1.5703125" style="7" customWidth="1"/>
    <col min="5392" max="5392" width="13.140625" style="7" customWidth="1"/>
    <col min="5393" max="5393" width="1.42578125" style="7" customWidth="1"/>
    <col min="5394" max="5394" width="11" style="7" customWidth="1"/>
    <col min="5395" max="5395" width="1.42578125" style="7" customWidth="1"/>
    <col min="5396" max="5396" width="12.5703125" style="7" bestFit="1" customWidth="1"/>
    <col min="5397" max="5632" width="11.42578125" style="7"/>
    <col min="5633" max="5633" width="3.5703125" style="7" customWidth="1"/>
    <col min="5634" max="5634" width="8.5703125" style="7" customWidth="1"/>
    <col min="5635" max="5635" width="2.42578125" style="7" customWidth="1"/>
    <col min="5636" max="5636" width="9.42578125" style="7" customWidth="1"/>
    <col min="5637" max="5637" width="1.140625" style="7" customWidth="1"/>
    <col min="5638" max="5638" width="11.42578125" style="7"/>
    <col min="5639" max="5639" width="2" style="7" customWidth="1"/>
    <col min="5640" max="5640" width="11.5703125" style="7" bestFit="1" customWidth="1"/>
    <col min="5641" max="5641" width="1.85546875" style="7" customWidth="1"/>
    <col min="5642" max="5642" width="8.5703125" style="7" customWidth="1"/>
    <col min="5643" max="5643" width="1.5703125" style="7" customWidth="1"/>
    <col min="5644" max="5644" width="11" style="7" customWidth="1"/>
    <col min="5645" max="5645" width="2.5703125" style="7" customWidth="1"/>
    <col min="5646" max="5646" width="8.5703125" style="7" customWidth="1"/>
    <col min="5647" max="5647" width="1.5703125" style="7" customWidth="1"/>
    <col min="5648" max="5648" width="13.140625" style="7" customWidth="1"/>
    <col min="5649" max="5649" width="1.42578125" style="7" customWidth="1"/>
    <col min="5650" max="5650" width="11" style="7" customWidth="1"/>
    <col min="5651" max="5651" width="1.42578125" style="7" customWidth="1"/>
    <col min="5652" max="5652" width="12.5703125" style="7" bestFit="1" customWidth="1"/>
    <col min="5653" max="5888" width="11.42578125" style="7"/>
    <col min="5889" max="5889" width="3.5703125" style="7" customWidth="1"/>
    <col min="5890" max="5890" width="8.5703125" style="7" customWidth="1"/>
    <col min="5891" max="5891" width="2.42578125" style="7" customWidth="1"/>
    <col min="5892" max="5892" width="9.42578125" style="7" customWidth="1"/>
    <col min="5893" max="5893" width="1.140625" style="7" customWidth="1"/>
    <col min="5894" max="5894" width="11.42578125" style="7"/>
    <col min="5895" max="5895" width="2" style="7" customWidth="1"/>
    <col min="5896" max="5896" width="11.5703125" style="7" bestFit="1" customWidth="1"/>
    <col min="5897" max="5897" width="1.85546875" style="7" customWidth="1"/>
    <col min="5898" max="5898" width="8.5703125" style="7" customWidth="1"/>
    <col min="5899" max="5899" width="1.5703125" style="7" customWidth="1"/>
    <col min="5900" max="5900" width="11" style="7" customWidth="1"/>
    <col min="5901" max="5901" width="2.5703125" style="7" customWidth="1"/>
    <col min="5902" max="5902" width="8.5703125" style="7" customWidth="1"/>
    <col min="5903" max="5903" width="1.5703125" style="7" customWidth="1"/>
    <col min="5904" max="5904" width="13.140625" style="7" customWidth="1"/>
    <col min="5905" max="5905" width="1.42578125" style="7" customWidth="1"/>
    <col min="5906" max="5906" width="11" style="7" customWidth="1"/>
    <col min="5907" max="5907" width="1.42578125" style="7" customWidth="1"/>
    <col min="5908" max="5908" width="12.5703125" style="7" bestFit="1" customWidth="1"/>
    <col min="5909" max="6144" width="11.42578125" style="7"/>
    <col min="6145" max="6145" width="3.5703125" style="7" customWidth="1"/>
    <col min="6146" max="6146" width="8.5703125" style="7" customWidth="1"/>
    <col min="6147" max="6147" width="2.42578125" style="7" customWidth="1"/>
    <col min="6148" max="6148" width="9.42578125" style="7" customWidth="1"/>
    <col min="6149" max="6149" width="1.140625" style="7" customWidth="1"/>
    <col min="6150" max="6150" width="11.42578125" style="7"/>
    <col min="6151" max="6151" width="2" style="7" customWidth="1"/>
    <col min="6152" max="6152" width="11.5703125" style="7" bestFit="1" customWidth="1"/>
    <col min="6153" max="6153" width="1.85546875" style="7" customWidth="1"/>
    <col min="6154" max="6154" width="8.5703125" style="7" customWidth="1"/>
    <col min="6155" max="6155" width="1.5703125" style="7" customWidth="1"/>
    <col min="6156" max="6156" width="11" style="7" customWidth="1"/>
    <col min="6157" max="6157" width="2.5703125" style="7" customWidth="1"/>
    <col min="6158" max="6158" width="8.5703125" style="7" customWidth="1"/>
    <col min="6159" max="6159" width="1.5703125" style="7" customWidth="1"/>
    <col min="6160" max="6160" width="13.140625" style="7" customWidth="1"/>
    <col min="6161" max="6161" width="1.42578125" style="7" customWidth="1"/>
    <col min="6162" max="6162" width="11" style="7" customWidth="1"/>
    <col min="6163" max="6163" width="1.42578125" style="7" customWidth="1"/>
    <col min="6164" max="6164" width="12.5703125" style="7" bestFit="1" customWidth="1"/>
    <col min="6165" max="6400" width="11.42578125" style="7"/>
    <col min="6401" max="6401" width="3.5703125" style="7" customWidth="1"/>
    <col min="6402" max="6402" width="8.5703125" style="7" customWidth="1"/>
    <col min="6403" max="6403" width="2.42578125" style="7" customWidth="1"/>
    <col min="6404" max="6404" width="9.42578125" style="7" customWidth="1"/>
    <col min="6405" max="6405" width="1.140625" style="7" customWidth="1"/>
    <col min="6406" max="6406" width="11.42578125" style="7"/>
    <col min="6407" max="6407" width="2" style="7" customWidth="1"/>
    <col min="6408" max="6408" width="11.5703125" style="7" bestFit="1" customWidth="1"/>
    <col min="6409" max="6409" width="1.85546875" style="7" customWidth="1"/>
    <col min="6410" max="6410" width="8.5703125" style="7" customWidth="1"/>
    <col min="6411" max="6411" width="1.5703125" style="7" customWidth="1"/>
    <col min="6412" max="6412" width="11" style="7" customWidth="1"/>
    <col min="6413" max="6413" width="2.5703125" style="7" customWidth="1"/>
    <col min="6414" max="6414" width="8.5703125" style="7" customWidth="1"/>
    <col min="6415" max="6415" width="1.5703125" style="7" customWidth="1"/>
    <col min="6416" max="6416" width="13.140625" style="7" customWidth="1"/>
    <col min="6417" max="6417" width="1.42578125" style="7" customWidth="1"/>
    <col min="6418" max="6418" width="11" style="7" customWidth="1"/>
    <col min="6419" max="6419" width="1.42578125" style="7" customWidth="1"/>
    <col min="6420" max="6420" width="12.5703125" style="7" bestFit="1" customWidth="1"/>
    <col min="6421" max="6656" width="11.42578125" style="7"/>
    <col min="6657" max="6657" width="3.5703125" style="7" customWidth="1"/>
    <col min="6658" max="6658" width="8.5703125" style="7" customWidth="1"/>
    <col min="6659" max="6659" width="2.42578125" style="7" customWidth="1"/>
    <col min="6660" max="6660" width="9.42578125" style="7" customWidth="1"/>
    <col min="6661" max="6661" width="1.140625" style="7" customWidth="1"/>
    <col min="6662" max="6662" width="11.42578125" style="7"/>
    <col min="6663" max="6663" width="2" style="7" customWidth="1"/>
    <col min="6664" max="6664" width="11.5703125" style="7" bestFit="1" customWidth="1"/>
    <col min="6665" max="6665" width="1.85546875" style="7" customWidth="1"/>
    <col min="6666" max="6666" width="8.5703125" style="7" customWidth="1"/>
    <col min="6667" max="6667" width="1.5703125" style="7" customWidth="1"/>
    <col min="6668" max="6668" width="11" style="7" customWidth="1"/>
    <col min="6669" max="6669" width="2.5703125" style="7" customWidth="1"/>
    <col min="6670" max="6670" width="8.5703125" style="7" customWidth="1"/>
    <col min="6671" max="6671" width="1.5703125" style="7" customWidth="1"/>
    <col min="6672" max="6672" width="13.140625" style="7" customWidth="1"/>
    <col min="6673" max="6673" width="1.42578125" style="7" customWidth="1"/>
    <col min="6674" max="6674" width="11" style="7" customWidth="1"/>
    <col min="6675" max="6675" width="1.42578125" style="7" customWidth="1"/>
    <col min="6676" max="6676" width="12.5703125" style="7" bestFit="1" customWidth="1"/>
    <col min="6677" max="6912" width="11.42578125" style="7"/>
    <col min="6913" max="6913" width="3.5703125" style="7" customWidth="1"/>
    <col min="6914" max="6914" width="8.5703125" style="7" customWidth="1"/>
    <col min="6915" max="6915" width="2.42578125" style="7" customWidth="1"/>
    <col min="6916" max="6916" width="9.42578125" style="7" customWidth="1"/>
    <col min="6917" max="6917" width="1.140625" style="7" customWidth="1"/>
    <col min="6918" max="6918" width="11.42578125" style="7"/>
    <col min="6919" max="6919" width="2" style="7" customWidth="1"/>
    <col min="6920" max="6920" width="11.5703125" style="7" bestFit="1" customWidth="1"/>
    <col min="6921" max="6921" width="1.85546875" style="7" customWidth="1"/>
    <col min="6922" max="6922" width="8.5703125" style="7" customWidth="1"/>
    <col min="6923" max="6923" width="1.5703125" style="7" customWidth="1"/>
    <col min="6924" max="6924" width="11" style="7" customWidth="1"/>
    <col min="6925" max="6925" width="2.5703125" style="7" customWidth="1"/>
    <col min="6926" max="6926" width="8.5703125" style="7" customWidth="1"/>
    <col min="6927" max="6927" width="1.5703125" style="7" customWidth="1"/>
    <col min="6928" max="6928" width="13.140625" style="7" customWidth="1"/>
    <col min="6929" max="6929" width="1.42578125" style="7" customWidth="1"/>
    <col min="6930" max="6930" width="11" style="7" customWidth="1"/>
    <col min="6931" max="6931" width="1.42578125" style="7" customWidth="1"/>
    <col min="6932" max="6932" width="12.5703125" style="7" bestFit="1" customWidth="1"/>
    <col min="6933" max="7168" width="11.42578125" style="7"/>
    <col min="7169" max="7169" width="3.5703125" style="7" customWidth="1"/>
    <col min="7170" max="7170" width="8.5703125" style="7" customWidth="1"/>
    <col min="7171" max="7171" width="2.42578125" style="7" customWidth="1"/>
    <col min="7172" max="7172" width="9.42578125" style="7" customWidth="1"/>
    <col min="7173" max="7173" width="1.140625" style="7" customWidth="1"/>
    <col min="7174" max="7174" width="11.42578125" style="7"/>
    <col min="7175" max="7175" width="2" style="7" customWidth="1"/>
    <col min="7176" max="7176" width="11.5703125" style="7" bestFit="1" customWidth="1"/>
    <col min="7177" max="7177" width="1.85546875" style="7" customWidth="1"/>
    <col min="7178" max="7178" width="8.5703125" style="7" customWidth="1"/>
    <col min="7179" max="7179" width="1.5703125" style="7" customWidth="1"/>
    <col min="7180" max="7180" width="11" style="7" customWidth="1"/>
    <col min="7181" max="7181" width="2.5703125" style="7" customWidth="1"/>
    <col min="7182" max="7182" width="8.5703125" style="7" customWidth="1"/>
    <col min="7183" max="7183" width="1.5703125" style="7" customWidth="1"/>
    <col min="7184" max="7184" width="13.140625" style="7" customWidth="1"/>
    <col min="7185" max="7185" width="1.42578125" style="7" customWidth="1"/>
    <col min="7186" max="7186" width="11" style="7" customWidth="1"/>
    <col min="7187" max="7187" width="1.42578125" style="7" customWidth="1"/>
    <col min="7188" max="7188" width="12.5703125" style="7" bestFit="1" customWidth="1"/>
    <col min="7189" max="7424" width="11.42578125" style="7"/>
    <col min="7425" max="7425" width="3.5703125" style="7" customWidth="1"/>
    <col min="7426" max="7426" width="8.5703125" style="7" customWidth="1"/>
    <col min="7427" max="7427" width="2.42578125" style="7" customWidth="1"/>
    <col min="7428" max="7428" width="9.42578125" style="7" customWidth="1"/>
    <col min="7429" max="7429" width="1.140625" style="7" customWidth="1"/>
    <col min="7430" max="7430" width="11.42578125" style="7"/>
    <col min="7431" max="7431" width="2" style="7" customWidth="1"/>
    <col min="7432" max="7432" width="11.5703125" style="7" bestFit="1" customWidth="1"/>
    <col min="7433" max="7433" width="1.85546875" style="7" customWidth="1"/>
    <col min="7434" max="7434" width="8.5703125" style="7" customWidth="1"/>
    <col min="7435" max="7435" width="1.5703125" style="7" customWidth="1"/>
    <col min="7436" max="7436" width="11" style="7" customWidth="1"/>
    <col min="7437" max="7437" width="2.5703125" style="7" customWidth="1"/>
    <col min="7438" max="7438" width="8.5703125" style="7" customWidth="1"/>
    <col min="7439" max="7439" width="1.5703125" style="7" customWidth="1"/>
    <col min="7440" max="7440" width="13.140625" style="7" customWidth="1"/>
    <col min="7441" max="7441" width="1.42578125" style="7" customWidth="1"/>
    <col min="7442" max="7442" width="11" style="7" customWidth="1"/>
    <col min="7443" max="7443" width="1.42578125" style="7" customWidth="1"/>
    <col min="7444" max="7444" width="12.5703125" style="7" bestFit="1" customWidth="1"/>
    <col min="7445" max="7680" width="11.42578125" style="7"/>
    <col min="7681" max="7681" width="3.5703125" style="7" customWidth="1"/>
    <col min="7682" max="7682" width="8.5703125" style="7" customWidth="1"/>
    <col min="7683" max="7683" width="2.42578125" style="7" customWidth="1"/>
    <col min="7684" max="7684" width="9.42578125" style="7" customWidth="1"/>
    <col min="7685" max="7685" width="1.140625" style="7" customWidth="1"/>
    <col min="7686" max="7686" width="11.42578125" style="7"/>
    <col min="7687" max="7687" width="2" style="7" customWidth="1"/>
    <col min="7688" max="7688" width="11.5703125" style="7" bestFit="1" customWidth="1"/>
    <col min="7689" max="7689" width="1.85546875" style="7" customWidth="1"/>
    <col min="7690" max="7690" width="8.5703125" style="7" customWidth="1"/>
    <col min="7691" max="7691" width="1.5703125" style="7" customWidth="1"/>
    <col min="7692" max="7692" width="11" style="7" customWidth="1"/>
    <col min="7693" max="7693" width="2.5703125" style="7" customWidth="1"/>
    <col min="7694" max="7694" width="8.5703125" style="7" customWidth="1"/>
    <col min="7695" max="7695" width="1.5703125" style="7" customWidth="1"/>
    <col min="7696" max="7696" width="13.140625" style="7" customWidth="1"/>
    <col min="7697" max="7697" width="1.42578125" style="7" customWidth="1"/>
    <col min="7698" max="7698" width="11" style="7" customWidth="1"/>
    <col min="7699" max="7699" width="1.42578125" style="7" customWidth="1"/>
    <col min="7700" max="7700" width="12.5703125" style="7" bestFit="1" customWidth="1"/>
    <col min="7701" max="7936" width="11.42578125" style="7"/>
    <col min="7937" max="7937" width="3.5703125" style="7" customWidth="1"/>
    <col min="7938" max="7938" width="8.5703125" style="7" customWidth="1"/>
    <col min="7939" max="7939" width="2.42578125" style="7" customWidth="1"/>
    <col min="7940" max="7940" width="9.42578125" style="7" customWidth="1"/>
    <col min="7941" max="7941" width="1.140625" style="7" customWidth="1"/>
    <col min="7942" max="7942" width="11.42578125" style="7"/>
    <col min="7943" max="7943" width="2" style="7" customWidth="1"/>
    <col min="7944" max="7944" width="11.5703125" style="7" bestFit="1" customWidth="1"/>
    <col min="7945" max="7945" width="1.85546875" style="7" customWidth="1"/>
    <col min="7946" max="7946" width="8.5703125" style="7" customWidth="1"/>
    <col min="7947" max="7947" width="1.5703125" style="7" customWidth="1"/>
    <col min="7948" max="7948" width="11" style="7" customWidth="1"/>
    <col min="7949" max="7949" width="2.5703125" style="7" customWidth="1"/>
    <col min="7950" max="7950" width="8.5703125" style="7" customWidth="1"/>
    <col min="7951" max="7951" width="1.5703125" style="7" customWidth="1"/>
    <col min="7952" max="7952" width="13.140625" style="7" customWidth="1"/>
    <col min="7953" max="7953" width="1.42578125" style="7" customWidth="1"/>
    <col min="7954" max="7954" width="11" style="7" customWidth="1"/>
    <col min="7955" max="7955" width="1.42578125" style="7" customWidth="1"/>
    <col min="7956" max="7956" width="12.5703125" style="7" bestFit="1" customWidth="1"/>
    <col min="7957" max="8192" width="11.42578125" style="7"/>
    <col min="8193" max="8193" width="3.5703125" style="7" customWidth="1"/>
    <col min="8194" max="8194" width="8.5703125" style="7" customWidth="1"/>
    <col min="8195" max="8195" width="2.42578125" style="7" customWidth="1"/>
    <col min="8196" max="8196" width="9.42578125" style="7" customWidth="1"/>
    <col min="8197" max="8197" width="1.140625" style="7" customWidth="1"/>
    <col min="8198" max="8198" width="11.42578125" style="7"/>
    <col min="8199" max="8199" width="2" style="7" customWidth="1"/>
    <col min="8200" max="8200" width="11.5703125" style="7" bestFit="1" customWidth="1"/>
    <col min="8201" max="8201" width="1.85546875" style="7" customWidth="1"/>
    <col min="8202" max="8202" width="8.5703125" style="7" customWidth="1"/>
    <col min="8203" max="8203" width="1.5703125" style="7" customWidth="1"/>
    <col min="8204" max="8204" width="11" style="7" customWidth="1"/>
    <col min="8205" max="8205" width="2.5703125" style="7" customWidth="1"/>
    <col min="8206" max="8206" width="8.5703125" style="7" customWidth="1"/>
    <col min="8207" max="8207" width="1.5703125" style="7" customWidth="1"/>
    <col min="8208" max="8208" width="13.140625" style="7" customWidth="1"/>
    <col min="8209" max="8209" width="1.42578125" style="7" customWidth="1"/>
    <col min="8210" max="8210" width="11" style="7" customWidth="1"/>
    <col min="8211" max="8211" width="1.42578125" style="7" customWidth="1"/>
    <col min="8212" max="8212" width="12.5703125" style="7" bestFit="1" customWidth="1"/>
    <col min="8213" max="8448" width="11.42578125" style="7"/>
    <col min="8449" max="8449" width="3.5703125" style="7" customWidth="1"/>
    <col min="8450" max="8450" width="8.5703125" style="7" customWidth="1"/>
    <col min="8451" max="8451" width="2.42578125" style="7" customWidth="1"/>
    <col min="8452" max="8452" width="9.42578125" style="7" customWidth="1"/>
    <col min="8453" max="8453" width="1.140625" style="7" customWidth="1"/>
    <col min="8454" max="8454" width="11.42578125" style="7"/>
    <col min="8455" max="8455" width="2" style="7" customWidth="1"/>
    <col min="8456" max="8456" width="11.5703125" style="7" bestFit="1" customWidth="1"/>
    <col min="8457" max="8457" width="1.85546875" style="7" customWidth="1"/>
    <col min="8458" max="8458" width="8.5703125" style="7" customWidth="1"/>
    <col min="8459" max="8459" width="1.5703125" style="7" customWidth="1"/>
    <col min="8460" max="8460" width="11" style="7" customWidth="1"/>
    <col min="8461" max="8461" width="2.5703125" style="7" customWidth="1"/>
    <col min="8462" max="8462" width="8.5703125" style="7" customWidth="1"/>
    <col min="8463" max="8463" width="1.5703125" style="7" customWidth="1"/>
    <col min="8464" max="8464" width="13.140625" style="7" customWidth="1"/>
    <col min="8465" max="8465" width="1.42578125" style="7" customWidth="1"/>
    <col min="8466" max="8466" width="11" style="7" customWidth="1"/>
    <col min="8467" max="8467" width="1.42578125" style="7" customWidth="1"/>
    <col min="8468" max="8468" width="12.5703125" style="7" bestFit="1" customWidth="1"/>
    <col min="8469" max="8704" width="11.42578125" style="7"/>
    <col min="8705" max="8705" width="3.5703125" style="7" customWidth="1"/>
    <col min="8706" max="8706" width="8.5703125" style="7" customWidth="1"/>
    <col min="8707" max="8707" width="2.42578125" style="7" customWidth="1"/>
    <col min="8708" max="8708" width="9.42578125" style="7" customWidth="1"/>
    <col min="8709" max="8709" width="1.140625" style="7" customWidth="1"/>
    <col min="8710" max="8710" width="11.42578125" style="7"/>
    <col min="8711" max="8711" width="2" style="7" customWidth="1"/>
    <col min="8712" max="8712" width="11.5703125" style="7" bestFit="1" customWidth="1"/>
    <col min="8713" max="8713" width="1.85546875" style="7" customWidth="1"/>
    <col min="8714" max="8714" width="8.5703125" style="7" customWidth="1"/>
    <col min="8715" max="8715" width="1.5703125" style="7" customWidth="1"/>
    <col min="8716" max="8716" width="11" style="7" customWidth="1"/>
    <col min="8717" max="8717" width="2.5703125" style="7" customWidth="1"/>
    <col min="8718" max="8718" width="8.5703125" style="7" customWidth="1"/>
    <col min="8719" max="8719" width="1.5703125" style="7" customWidth="1"/>
    <col min="8720" max="8720" width="13.140625" style="7" customWidth="1"/>
    <col min="8721" max="8721" width="1.42578125" style="7" customWidth="1"/>
    <col min="8722" max="8722" width="11" style="7" customWidth="1"/>
    <col min="8723" max="8723" width="1.42578125" style="7" customWidth="1"/>
    <col min="8724" max="8724" width="12.5703125" style="7" bestFit="1" customWidth="1"/>
    <col min="8725" max="8960" width="11.42578125" style="7"/>
    <col min="8961" max="8961" width="3.5703125" style="7" customWidth="1"/>
    <col min="8962" max="8962" width="8.5703125" style="7" customWidth="1"/>
    <col min="8963" max="8963" width="2.42578125" style="7" customWidth="1"/>
    <col min="8964" max="8964" width="9.42578125" style="7" customWidth="1"/>
    <col min="8965" max="8965" width="1.140625" style="7" customWidth="1"/>
    <col min="8966" max="8966" width="11.42578125" style="7"/>
    <col min="8967" max="8967" width="2" style="7" customWidth="1"/>
    <col min="8968" max="8968" width="11.5703125" style="7" bestFit="1" customWidth="1"/>
    <col min="8969" max="8969" width="1.85546875" style="7" customWidth="1"/>
    <col min="8970" max="8970" width="8.5703125" style="7" customWidth="1"/>
    <col min="8971" max="8971" width="1.5703125" style="7" customWidth="1"/>
    <col min="8972" max="8972" width="11" style="7" customWidth="1"/>
    <col min="8973" max="8973" width="2.5703125" style="7" customWidth="1"/>
    <col min="8974" max="8974" width="8.5703125" style="7" customWidth="1"/>
    <col min="8975" max="8975" width="1.5703125" style="7" customWidth="1"/>
    <col min="8976" max="8976" width="13.140625" style="7" customWidth="1"/>
    <col min="8977" max="8977" width="1.42578125" style="7" customWidth="1"/>
    <col min="8978" max="8978" width="11" style="7" customWidth="1"/>
    <col min="8979" max="8979" width="1.42578125" style="7" customWidth="1"/>
    <col min="8980" max="8980" width="12.5703125" style="7" bestFit="1" customWidth="1"/>
    <col min="8981" max="9216" width="11.42578125" style="7"/>
    <col min="9217" max="9217" width="3.5703125" style="7" customWidth="1"/>
    <col min="9218" max="9218" width="8.5703125" style="7" customWidth="1"/>
    <col min="9219" max="9219" width="2.42578125" style="7" customWidth="1"/>
    <col min="9220" max="9220" width="9.42578125" style="7" customWidth="1"/>
    <col min="9221" max="9221" width="1.140625" style="7" customWidth="1"/>
    <col min="9222" max="9222" width="11.42578125" style="7"/>
    <col min="9223" max="9223" width="2" style="7" customWidth="1"/>
    <col min="9224" max="9224" width="11.5703125" style="7" bestFit="1" customWidth="1"/>
    <col min="9225" max="9225" width="1.85546875" style="7" customWidth="1"/>
    <col min="9226" max="9226" width="8.5703125" style="7" customWidth="1"/>
    <col min="9227" max="9227" width="1.5703125" style="7" customWidth="1"/>
    <col min="9228" max="9228" width="11" style="7" customWidth="1"/>
    <col min="9229" max="9229" width="2.5703125" style="7" customWidth="1"/>
    <col min="9230" max="9230" width="8.5703125" style="7" customWidth="1"/>
    <col min="9231" max="9231" width="1.5703125" style="7" customWidth="1"/>
    <col min="9232" max="9232" width="13.140625" style="7" customWidth="1"/>
    <col min="9233" max="9233" width="1.42578125" style="7" customWidth="1"/>
    <col min="9234" max="9234" width="11" style="7" customWidth="1"/>
    <col min="9235" max="9235" width="1.42578125" style="7" customWidth="1"/>
    <col min="9236" max="9236" width="12.5703125" style="7" bestFit="1" customWidth="1"/>
    <col min="9237" max="9472" width="11.42578125" style="7"/>
    <col min="9473" max="9473" width="3.5703125" style="7" customWidth="1"/>
    <col min="9474" max="9474" width="8.5703125" style="7" customWidth="1"/>
    <col min="9475" max="9475" width="2.42578125" style="7" customWidth="1"/>
    <col min="9476" max="9476" width="9.42578125" style="7" customWidth="1"/>
    <col min="9477" max="9477" width="1.140625" style="7" customWidth="1"/>
    <col min="9478" max="9478" width="11.42578125" style="7"/>
    <col min="9479" max="9479" width="2" style="7" customWidth="1"/>
    <col min="9480" max="9480" width="11.5703125" style="7" bestFit="1" customWidth="1"/>
    <col min="9481" max="9481" width="1.85546875" style="7" customWidth="1"/>
    <col min="9482" max="9482" width="8.5703125" style="7" customWidth="1"/>
    <col min="9483" max="9483" width="1.5703125" style="7" customWidth="1"/>
    <col min="9484" max="9484" width="11" style="7" customWidth="1"/>
    <col min="9485" max="9485" width="2.5703125" style="7" customWidth="1"/>
    <col min="9486" max="9486" width="8.5703125" style="7" customWidth="1"/>
    <col min="9487" max="9487" width="1.5703125" style="7" customWidth="1"/>
    <col min="9488" max="9488" width="13.140625" style="7" customWidth="1"/>
    <col min="9489" max="9489" width="1.42578125" style="7" customWidth="1"/>
    <col min="9490" max="9490" width="11" style="7" customWidth="1"/>
    <col min="9491" max="9491" width="1.42578125" style="7" customWidth="1"/>
    <col min="9492" max="9492" width="12.5703125" style="7" bestFit="1" customWidth="1"/>
    <col min="9493" max="9728" width="11.42578125" style="7"/>
    <col min="9729" max="9729" width="3.5703125" style="7" customWidth="1"/>
    <col min="9730" max="9730" width="8.5703125" style="7" customWidth="1"/>
    <col min="9731" max="9731" width="2.42578125" style="7" customWidth="1"/>
    <col min="9732" max="9732" width="9.42578125" style="7" customWidth="1"/>
    <col min="9733" max="9733" width="1.140625" style="7" customWidth="1"/>
    <col min="9734" max="9734" width="11.42578125" style="7"/>
    <col min="9735" max="9735" width="2" style="7" customWidth="1"/>
    <col min="9736" max="9736" width="11.5703125" style="7" bestFit="1" customWidth="1"/>
    <col min="9737" max="9737" width="1.85546875" style="7" customWidth="1"/>
    <col min="9738" max="9738" width="8.5703125" style="7" customWidth="1"/>
    <col min="9739" max="9739" width="1.5703125" style="7" customWidth="1"/>
    <col min="9740" max="9740" width="11" style="7" customWidth="1"/>
    <col min="9741" max="9741" width="2.5703125" style="7" customWidth="1"/>
    <col min="9742" max="9742" width="8.5703125" style="7" customWidth="1"/>
    <col min="9743" max="9743" width="1.5703125" style="7" customWidth="1"/>
    <col min="9744" max="9744" width="13.140625" style="7" customWidth="1"/>
    <col min="9745" max="9745" width="1.42578125" style="7" customWidth="1"/>
    <col min="9746" max="9746" width="11" style="7" customWidth="1"/>
    <col min="9747" max="9747" width="1.42578125" style="7" customWidth="1"/>
    <col min="9748" max="9748" width="12.5703125" style="7" bestFit="1" customWidth="1"/>
    <col min="9749" max="9984" width="11.42578125" style="7"/>
    <col min="9985" max="9985" width="3.5703125" style="7" customWidth="1"/>
    <col min="9986" max="9986" width="8.5703125" style="7" customWidth="1"/>
    <col min="9987" max="9987" width="2.42578125" style="7" customWidth="1"/>
    <col min="9988" max="9988" width="9.42578125" style="7" customWidth="1"/>
    <col min="9989" max="9989" width="1.140625" style="7" customWidth="1"/>
    <col min="9990" max="9990" width="11.42578125" style="7"/>
    <col min="9991" max="9991" width="2" style="7" customWidth="1"/>
    <col min="9992" max="9992" width="11.5703125" style="7" bestFit="1" customWidth="1"/>
    <col min="9993" max="9993" width="1.85546875" style="7" customWidth="1"/>
    <col min="9994" max="9994" width="8.5703125" style="7" customWidth="1"/>
    <col min="9995" max="9995" width="1.5703125" style="7" customWidth="1"/>
    <col min="9996" max="9996" width="11" style="7" customWidth="1"/>
    <col min="9997" max="9997" width="2.5703125" style="7" customWidth="1"/>
    <col min="9998" max="9998" width="8.5703125" style="7" customWidth="1"/>
    <col min="9999" max="9999" width="1.5703125" style="7" customWidth="1"/>
    <col min="10000" max="10000" width="13.140625" style="7" customWidth="1"/>
    <col min="10001" max="10001" width="1.42578125" style="7" customWidth="1"/>
    <col min="10002" max="10002" width="11" style="7" customWidth="1"/>
    <col min="10003" max="10003" width="1.42578125" style="7" customWidth="1"/>
    <col min="10004" max="10004" width="12.5703125" style="7" bestFit="1" customWidth="1"/>
    <col min="10005" max="10240" width="11.42578125" style="7"/>
    <col min="10241" max="10241" width="3.5703125" style="7" customWidth="1"/>
    <col min="10242" max="10242" width="8.5703125" style="7" customWidth="1"/>
    <col min="10243" max="10243" width="2.42578125" style="7" customWidth="1"/>
    <col min="10244" max="10244" width="9.42578125" style="7" customWidth="1"/>
    <col min="10245" max="10245" width="1.140625" style="7" customWidth="1"/>
    <col min="10246" max="10246" width="11.42578125" style="7"/>
    <col min="10247" max="10247" width="2" style="7" customWidth="1"/>
    <col min="10248" max="10248" width="11.5703125" style="7" bestFit="1" customWidth="1"/>
    <col min="10249" max="10249" width="1.85546875" style="7" customWidth="1"/>
    <col min="10250" max="10250" width="8.5703125" style="7" customWidth="1"/>
    <col min="10251" max="10251" width="1.5703125" style="7" customWidth="1"/>
    <col min="10252" max="10252" width="11" style="7" customWidth="1"/>
    <col min="10253" max="10253" width="2.5703125" style="7" customWidth="1"/>
    <col min="10254" max="10254" width="8.5703125" style="7" customWidth="1"/>
    <col min="10255" max="10255" width="1.5703125" style="7" customWidth="1"/>
    <col min="10256" max="10256" width="13.140625" style="7" customWidth="1"/>
    <col min="10257" max="10257" width="1.42578125" style="7" customWidth="1"/>
    <col min="10258" max="10258" width="11" style="7" customWidth="1"/>
    <col min="10259" max="10259" width="1.42578125" style="7" customWidth="1"/>
    <col min="10260" max="10260" width="12.5703125" style="7" bestFit="1" customWidth="1"/>
    <col min="10261" max="10496" width="11.42578125" style="7"/>
    <col min="10497" max="10497" width="3.5703125" style="7" customWidth="1"/>
    <col min="10498" max="10498" width="8.5703125" style="7" customWidth="1"/>
    <col min="10499" max="10499" width="2.42578125" style="7" customWidth="1"/>
    <col min="10500" max="10500" width="9.42578125" style="7" customWidth="1"/>
    <col min="10501" max="10501" width="1.140625" style="7" customWidth="1"/>
    <col min="10502" max="10502" width="11.42578125" style="7"/>
    <col min="10503" max="10503" width="2" style="7" customWidth="1"/>
    <col min="10504" max="10504" width="11.5703125" style="7" bestFit="1" customWidth="1"/>
    <col min="10505" max="10505" width="1.85546875" style="7" customWidth="1"/>
    <col min="10506" max="10506" width="8.5703125" style="7" customWidth="1"/>
    <col min="10507" max="10507" width="1.5703125" style="7" customWidth="1"/>
    <col min="10508" max="10508" width="11" style="7" customWidth="1"/>
    <col min="10509" max="10509" width="2.5703125" style="7" customWidth="1"/>
    <col min="10510" max="10510" width="8.5703125" style="7" customWidth="1"/>
    <col min="10511" max="10511" width="1.5703125" style="7" customWidth="1"/>
    <col min="10512" max="10512" width="13.140625" style="7" customWidth="1"/>
    <col min="10513" max="10513" width="1.42578125" style="7" customWidth="1"/>
    <col min="10514" max="10514" width="11" style="7" customWidth="1"/>
    <col min="10515" max="10515" width="1.42578125" style="7" customWidth="1"/>
    <col min="10516" max="10516" width="12.5703125" style="7" bestFit="1" customWidth="1"/>
    <col min="10517" max="10752" width="11.42578125" style="7"/>
    <col min="10753" max="10753" width="3.5703125" style="7" customWidth="1"/>
    <col min="10754" max="10754" width="8.5703125" style="7" customWidth="1"/>
    <col min="10755" max="10755" width="2.42578125" style="7" customWidth="1"/>
    <col min="10756" max="10756" width="9.42578125" style="7" customWidth="1"/>
    <col min="10757" max="10757" width="1.140625" style="7" customWidth="1"/>
    <col min="10758" max="10758" width="11.42578125" style="7"/>
    <col min="10759" max="10759" width="2" style="7" customWidth="1"/>
    <col min="10760" max="10760" width="11.5703125" style="7" bestFit="1" customWidth="1"/>
    <col min="10761" max="10761" width="1.85546875" style="7" customWidth="1"/>
    <col min="10762" max="10762" width="8.5703125" style="7" customWidth="1"/>
    <col min="10763" max="10763" width="1.5703125" style="7" customWidth="1"/>
    <col min="10764" max="10764" width="11" style="7" customWidth="1"/>
    <col min="10765" max="10765" width="2.5703125" style="7" customWidth="1"/>
    <col min="10766" max="10766" width="8.5703125" style="7" customWidth="1"/>
    <col min="10767" max="10767" width="1.5703125" style="7" customWidth="1"/>
    <col min="10768" max="10768" width="13.140625" style="7" customWidth="1"/>
    <col min="10769" max="10769" width="1.42578125" style="7" customWidth="1"/>
    <col min="10770" max="10770" width="11" style="7" customWidth="1"/>
    <col min="10771" max="10771" width="1.42578125" style="7" customWidth="1"/>
    <col min="10772" max="10772" width="12.5703125" style="7" bestFit="1" customWidth="1"/>
    <col min="10773" max="11008" width="11.42578125" style="7"/>
    <col min="11009" max="11009" width="3.5703125" style="7" customWidth="1"/>
    <col min="11010" max="11010" width="8.5703125" style="7" customWidth="1"/>
    <col min="11011" max="11011" width="2.42578125" style="7" customWidth="1"/>
    <col min="11012" max="11012" width="9.42578125" style="7" customWidth="1"/>
    <col min="11013" max="11013" width="1.140625" style="7" customWidth="1"/>
    <col min="11014" max="11014" width="11.42578125" style="7"/>
    <col min="11015" max="11015" width="2" style="7" customWidth="1"/>
    <col min="11016" max="11016" width="11.5703125" style="7" bestFit="1" customWidth="1"/>
    <col min="11017" max="11017" width="1.85546875" style="7" customWidth="1"/>
    <col min="11018" max="11018" width="8.5703125" style="7" customWidth="1"/>
    <col min="11019" max="11019" width="1.5703125" style="7" customWidth="1"/>
    <col min="11020" max="11020" width="11" style="7" customWidth="1"/>
    <col min="11021" max="11021" width="2.5703125" style="7" customWidth="1"/>
    <col min="11022" max="11022" width="8.5703125" style="7" customWidth="1"/>
    <col min="11023" max="11023" width="1.5703125" style="7" customWidth="1"/>
    <col min="11024" max="11024" width="13.140625" style="7" customWidth="1"/>
    <col min="11025" max="11025" width="1.42578125" style="7" customWidth="1"/>
    <col min="11026" max="11026" width="11" style="7" customWidth="1"/>
    <col min="11027" max="11027" width="1.42578125" style="7" customWidth="1"/>
    <col min="11028" max="11028" width="12.5703125" style="7" bestFit="1" customWidth="1"/>
    <col min="11029" max="11264" width="11.42578125" style="7"/>
    <col min="11265" max="11265" width="3.5703125" style="7" customWidth="1"/>
    <col min="11266" max="11266" width="8.5703125" style="7" customWidth="1"/>
    <col min="11267" max="11267" width="2.42578125" style="7" customWidth="1"/>
    <col min="11268" max="11268" width="9.42578125" style="7" customWidth="1"/>
    <col min="11269" max="11269" width="1.140625" style="7" customWidth="1"/>
    <col min="11270" max="11270" width="11.42578125" style="7"/>
    <col min="11271" max="11271" width="2" style="7" customWidth="1"/>
    <col min="11272" max="11272" width="11.5703125" style="7" bestFit="1" customWidth="1"/>
    <col min="11273" max="11273" width="1.85546875" style="7" customWidth="1"/>
    <col min="11274" max="11274" width="8.5703125" style="7" customWidth="1"/>
    <col min="11275" max="11275" width="1.5703125" style="7" customWidth="1"/>
    <col min="11276" max="11276" width="11" style="7" customWidth="1"/>
    <col min="11277" max="11277" width="2.5703125" style="7" customWidth="1"/>
    <col min="11278" max="11278" width="8.5703125" style="7" customWidth="1"/>
    <col min="11279" max="11279" width="1.5703125" style="7" customWidth="1"/>
    <col min="11280" max="11280" width="13.140625" style="7" customWidth="1"/>
    <col min="11281" max="11281" width="1.42578125" style="7" customWidth="1"/>
    <col min="11282" max="11282" width="11" style="7" customWidth="1"/>
    <col min="11283" max="11283" width="1.42578125" style="7" customWidth="1"/>
    <col min="11284" max="11284" width="12.5703125" style="7" bestFit="1" customWidth="1"/>
    <col min="11285" max="11520" width="11.42578125" style="7"/>
    <col min="11521" max="11521" width="3.5703125" style="7" customWidth="1"/>
    <col min="11522" max="11522" width="8.5703125" style="7" customWidth="1"/>
    <col min="11523" max="11523" width="2.42578125" style="7" customWidth="1"/>
    <col min="11524" max="11524" width="9.42578125" style="7" customWidth="1"/>
    <col min="11525" max="11525" width="1.140625" style="7" customWidth="1"/>
    <col min="11526" max="11526" width="11.42578125" style="7"/>
    <col min="11527" max="11527" width="2" style="7" customWidth="1"/>
    <col min="11528" max="11528" width="11.5703125" style="7" bestFit="1" customWidth="1"/>
    <col min="11529" max="11529" width="1.85546875" style="7" customWidth="1"/>
    <col min="11530" max="11530" width="8.5703125" style="7" customWidth="1"/>
    <col min="11531" max="11531" width="1.5703125" style="7" customWidth="1"/>
    <col min="11532" max="11532" width="11" style="7" customWidth="1"/>
    <col min="11533" max="11533" width="2.5703125" style="7" customWidth="1"/>
    <col min="11534" max="11534" width="8.5703125" style="7" customWidth="1"/>
    <col min="11535" max="11535" width="1.5703125" style="7" customWidth="1"/>
    <col min="11536" max="11536" width="13.140625" style="7" customWidth="1"/>
    <col min="11537" max="11537" width="1.42578125" style="7" customWidth="1"/>
    <col min="11538" max="11538" width="11" style="7" customWidth="1"/>
    <col min="11539" max="11539" width="1.42578125" style="7" customWidth="1"/>
    <col min="11540" max="11540" width="12.5703125" style="7" bestFit="1" customWidth="1"/>
    <col min="11541" max="11776" width="11.42578125" style="7"/>
    <col min="11777" max="11777" width="3.5703125" style="7" customWidth="1"/>
    <col min="11778" max="11778" width="8.5703125" style="7" customWidth="1"/>
    <col min="11779" max="11779" width="2.42578125" style="7" customWidth="1"/>
    <col min="11780" max="11780" width="9.42578125" style="7" customWidth="1"/>
    <col min="11781" max="11781" width="1.140625" style="7" customWidth="1"/>
    <col min="11782" max="11782" width="11.42578125" style="7"/>
    <col min="11783" max="11783" width="2" style="7" customWidth="1"/>
    <col min="11784" max="11784" width="11.5703125" style="7" bestFit="1" customWidth="1"/>
    <col min="11785" max="11785" width="1.85546875" style="7" customWidth="1"/>
    <col min="11786" max="11786" width="8.5703125" style="7" customWidth="1"/>
    <col min="11787" max="11787" width="1.5703125" style="7" customWidth="1"/>
    <col min="11788" max="11788" width="11" style="7" customWidth="1"/>
    <col min="11789" max="11789" width="2.5703125" style="7" customWidth="1"/>
    <col min="11790" max="11790" width="8.5703125" style="7" customWidth="1"/>
    <col min="11791" max="11791" width="1.5703125" style="7" customWidth="1"/>
    <col min="11792" max="11792" width="13.140625" style="7" customWidth="1"/>
    <col min="11793" max="11793" width="1.42578125" style="7" customWidth="1"/>
    <col min="11794" max="11794" width="11" style="7" customWidth="1"/>
    <col min="11795" max="11795" width="1.42578125" style="7" customWidth="1"/>
    <col min="11796" max="11796" width="12.5703125" style="7" bestFit="1" customWidth="1"/>
    <col min="11797" max="12032" width="11.42578125" style="7"/>
    <col min="12033" max="12033" width="3.5703125" style="7" customWidth="1"/>
    <col min="12034" max="12034" width="8.5703125" style="7" customWidth="1"/>
    <col min="12035" max="12035" width="2.42578125" style="7" customWidth="1"/>
    <col min="12036" max="12036" width="9.42578125" style="7" customWidth="1"/>
    <col min="12037" max="12037" width="1.140625" style="7" customWidth="1"/>
    <col min="12038" max="12038" width="11.42578125" style="7"/>
    <col min="12039" max="12039" width="2" style="7" customWidth="1"/>
    <col min="12040" max="12040" width="11.5703125" style="7" bestFit="1" customWidth="1"/>
    <col min="12041" max="12041" width="1.85546875" style="7" customWidth="1"/>
    <col min="12042" max="12042" width="8.5703125" style="7" customWidth="1"/>
    <col min="12043" max="12043" width="1.5703125" style="7" customWidth="1"/>
    <col min="12044" max="12044" width="11" style="7" customWidth="1"/>
    <col min="12045" max="12045" width="2.5703125" style="7" customWidth="1"/>
    <col min="12046" max="12046" width="8.5703125" style="7" customWidth="1"/>
    <col min="12047" max="12047" width="1.5703125" style="7" customWidth="1"/>
    <col min="12048" max="12048" width="13.140625" style="7" customWidth="1"/>
    <col min="12049" max="12049" width="1.42578125" style="7" customWidth="1"/>
    <col min="12050" max="12050" width="11" style="7" customWidth="1"/>
    <col min="12051" max="12051" width="1.42578125" style="7" customWidth="1"/>
    <col min="12052" max="12052" width="12.5703125" style="7" bestFit="1" customWidth="1"/>
    <col min="12053" max="12288" width="11.42578125" style="7"/>
    <col min="12289" max="12289" width="3.5703125" style="7" customWidth="1"/>
    <col min="12290" max="12290" width="8.5703125" style="7" customWidth="1"/>
    <col min="12291" max="12291" width="2.42578125" style="7" customWidth="1"/>
    <col min="12292" max="12292" width="9.42578125" style="7" customWidth="1"/>
    <col min="12293" max="12293" width="1.140625" style="7" customWidth="1"/>
    <col min="12294" max="12294" width="11.42578125" style="7"/>
    <col min="12295" max="12295" width="2" style="7" customWidth="1"/>
    <col min="12296" max="12296" width="11.5703125" style="7" bestFit="1" customWidth="1"/>
    <col min="12297" max="12297" width="1.85546875" style="7" customWidth="1"/>
    <col min="12298" max="12298" width="8.5703125" style="7" customWidth="1"/>
    <col min="12299" max="12299" width="1.5703125" style="7" customWidth="1"/>
    <col min="12300" max="12300" width="11" style="7" customWidth="1"/>
    <col min="12301" max="12301" width="2.5703125" style="7" customWidth="1"/>
    <col min="12302" max="12302" width="8.5703125" style="7" customWidth="1"/>
    <col min="12303" max="12303" width="1.5703125" style="7" customWidth="1"/>
    <col min="12304" max="12304" width="13.140625" style="7" customWidth="1"/>
    <col min="12305" max="12305" width="1.42578125" style="7" customWidth="1"/>
    <col min="12306" max="12306" width="11" style="7" customWidth="1"/>
    <col min="12307" max="12307" width="1.42578125" style="7" customWidth="1"/>
    <col min="12308" max="12308" width="12.5703125" style="7" bestFit="1" customWidth="1"/>
    <col min="12309" max="12544" width="11.42578125" style="7"/>
    <col min="12545" max="12545" width="3.5703125" style="7" customWidth="1"/>
    <col min="12546" max="12546" width="8.5703125" style="7" customWidth="1"/>
    <col min="12547" max="12547" width="2.42578125" style="7" customWidth="1"/>
    <col min="12548" max="12548" width="9.42578125" style="7" customWidth="1"/>
    <col min="12549" max="12549" width="1.140625" style="7" customWidth="1"/>
    <col min="12550" max="12550" width="11.42578125" style="7"/>
    <col min="12551" max="12551" width="2" style="7" customWidth="1"/>
    <col min="12552" max="12552" width="11.5703125" style="7" bestFit="1" customWidth="1"/>
    <col min="12553" max="12553" width="1.85546875" style="7" customWidth="1"/>
    <col min="12554" max="12554" width="8.5703125" style="7" customWidth="1"/>
    <col min="12555" max="12555" width="1.5703125" style="7" customWidth="1"/>
    <col min="12556" max="12556" width="11" style="7" customWidth="1"/>
    <col min="12557" max="12557" width="2.5703125" style="7" customWidth="1"/>
    <col min="12558" max="12558" width="8.5703125" style="7" customWidth="1"/>
    <col min="12559" max="12559" width="1.5703125" style="7" customWidth="1"/>
    <col min="12560" max="12560" width="13.140625" style="7" customWidth="1"/>
    <col min="12561" max="12561" width="1.42578125" style="7" customWidth="1"/>
    <col min="12562" max="12562" width="11" style="7" customWidth="1"/>
    <col min="12563" max="12563" width="1.42578125" style="7" customWidth="1"/>
    <col min="12564" max="12564" width="12.5703125" style="7" bestFit="1" customWidth="1"/>
    <col min="12565" max="12800" width="11.42578125" style="7"/>
    <col min="12801" max="12801" width="3.5703125" style="7" customWidth="1"/>
    <col min="12802" max="12802" width="8.5703125" style="7" customWidth="1"/>
    <col min="12803" max="12803" width="2.42578125" style="7" customWidth="1"/>
    <col min="12804" max="12804" width="9.42578125" style="7" customWidth="1"/>
    <col min="12805" max="12805" width="1.140625" style="7" customWidth="1"/>
    <col min="12806" max="12806" width="11.42578125" style="7"/>
    <col min="12807" max="12807" width="2" style="7" customWidth="1"/>
    <col min="12808" max="12808" width="11.5703125" style="7" bestFit="1" customWidth="1"/>
    <col min="12809" max="12809" width="1.85546875" style="7" customWidth="1"/>
    <col min="12810" max="12810" width="8.5703125" style="7" customWidth="1"/>
    <col min="12811" max="12811" width="1.5703125" style="7" customWidth="1"/>
    <col min="12812" max="12812" width="11" style="7" customWidth="1"/>
    <col min="12813" max="12813" width="2.5703125" style="7" customWidth="1"/>
    <col min="12814" max="12814" width="8.5703125" style="7" customWidth="1"/>
    <col min="12815" max="12815" width="1.5703125" style="7" customWidth="1"/>
    <col min="12816" max="12816" width="13.140625" style="7" customWidth="1"/>
    <col min="12817" max="12817" width="1.42578125" style="7" customWidth="1"/>
    <col min="12818" max="12818" width="11" style="7" customWidth="1"/>
    <col min="12819" max="12819" width="1.42578125" style="7" customWidth="1"/>
    <col min="12820" max="12820" width="12.5703125" style="7" bestFit="1" customWidth="1"/>
    <col min="12821" max="13056" width="11.42578125" style="7"/>
    <col min="13057" max="13057" width="3.5703125" style="7" customWidth="1"/>
    <col min="13058" max="13058" width="8.5703125" style="7" customWidth="1"/>
    <col min="13059" max="13059" width="2.42578125" style="7" customWidth="1"/>
    <col min="13060" max="13060" width="9.42578125" style="7" customWidth="1"/>
    <col min="13061" max="13061" width="1.140625" style="7" customWidth="1"/>
    <col min="13062" max="13062" width="11.42578125" style="7"/>
    <col min="13063" max="13063" width="2" style="7" customWidth="1"/>
    <col min="13064" max="13064" width="11.5703125" style="7" bestFit="1" customWidth="1"/>
    <col min="13065" max="13065" width="1.85546875" style="7" customWidth="1"/>
    <col min="13066" max="13066" width="8.5703125" style="7" customWidth="1"/>
    <col min="13067" max="13067" width="1.5703125" style="7" customWidth="1"/>
    <col min="13068" max="13068" width="11" style="7" customWidth="1"/>
    <col min="13069" max="13069" width="2.5703125" style="7" customWidth="1"/>
    <col min="13070" max="13070" width="8.5703125" style="7" customWidth="1"/>
    <col min="13071" max="13071" width="1.5703125" style="7" customWidth="1"/>
    <col min="13072" max="13072" width="13.140625" style="7" customWidth="1"/>
    <col min="13073" max="13073" width="1.42578125" style="7" customWidth="1"/>
    <col min="13074" max="13074" width="11" style="7" customWidth="1"/>
    <col min="13075" max="13075" width="1.42578125" style="7" customWidth="1"/>
    <col min="13076" max="13076" width="12.5703125" style="7" bestFit="1" customWidth="1"/>
    <col min="13077" max="13312" width="11.42578125" style="7"/>
    <col min="13313" max="13313" width="3.5703125" style="7" customWidth="1"/>
    <col min="13314" max="13314" width="8.5703125" style="7" customWidth="1"/>
    <col min="13315" max="13315" width="2.42578125" style="7" customWidth="1"/>
    <col min="13316" max="13316" width="9.42578125" style="7" customWidth="1"/>
    <col min="13317" max="13317" width="1.140625" style="7" customWidth="1"/>
    <col min="13318" max="13318" width="11.42578125" style="7"/>
    <col min="13319" max="13319" width="2" style="7" customWidth="1"/>
    <col min="13320" max="13320" width="11.5703125" style="7" bestFit="1" customWidth="1"/>
    <col min="13321" max="13321" width="1.85546875" style="7" customWidth="1"/>
    <col min="13322" max="13322" width="8.5703125" style="7" customWidth="1"/>
    <col min="13323" max="13323" width="1.5703125" style="7" customWidth="1"/>
    <col min="13324" max="13324" width="11" style="7" customWidth="1"/>
    <col min="13325" max="13325" width="2.5703125" style="7" customWidth="1"/>
    <col min="13326" max="13326" width="8.5703125" style="7" customWidth="1"/>
    <col min="13327" max="13327" width="1.5703125" style="7" customWidth="1"/>
    <col min="13328" max="13328" width="13.140625" style="7" customWidth="1"/>
    <col min="13329" max="13329" width="1.42578125" style="7" customWidth="1"/>
    <col min="13330" max="13330" width="11" style="7" customWidth="1"/>
    <col min="13331" max="13331" width="1.42578125" style="7" customWidth="1"/>
    <col min="13332" max="13332" width="12.5703125" style="7" bestFit="1" customWidth="1"/>
    <col min="13333" max="13568" width="11.42578125" style="7"/>
    <col min="13569" max="13569" width="3.5703125" style="7" customWidth="1"/>
    <col min="13570" max="13570" width="8.5703125" style="7" customWidth="1"/>
    <col min="13571" max="13571" width="2.42578125" style="7" customWidth="1"/>
    <col min="13572" max="13572" width="9.42578125" style="7" customWidth="1"/>
    <col min="13573" max="13573" width="1.140625" style="7" customWidth="1"/>
    <col min="13574" max="13574" width="11.42578125" style="7"/>
    <col min="13575" max="13575" width="2" style="7" customWidth="1"/>
    <col min="13576" max="13576" width="11.5703125" style="7" bestFit="1" customWidth="1"/>
    <col min="13577" max="13577" width="1.85546875" style="7" customWidth="1"/>
    <col min="13578" max="13578" width="8.5703125" style="7" customWidth="1"/>
    <col min="13579" max="13579" width="1.5703125" style="7" customWidth="1"/>
    <col min="13580" max="13580" width="11" style="7" customWidth="1"/>
    <col min="13581" max="13581" width="2.5703125" style="7" customWidth="1"/>
    <col min="13582" max="13582" width="8.5703125" style="7" customWidth="1"/>
    <col min="13583" max="13583" width="1.5703125" style="7" customWidth="1"/>
    <col min="13584" max="13584" width="13.140625" style="7" customWidth="1"/>
    <col min="13585" max="13585" width="1.42578125" style="7" customWidth="1"/>
    <col min="13586" max="13586" width="11" style="7" customWidth="1"/>
    <col min="13587" max="13587" width="1.42578125" style="7" customWidth="1"/>
    <col min="13588" max="13588" width="12.5703125" style="7" bestFit="1" customWidth="1"/>
    <col min="13589" max="13824" width="11.42578125" style="7"/>
    <col min="13825" max="13825" width="3.5703125" style="7" customWidth="1"/>
    <col min="13826" max="13826" width="8.5703125" style="7" customWidth="1"/>
    <col min="13827" max="13827" width="2.42578125" style="7" customWidth="1"/>
    <col min="13828" max="13828" width="9.42578125" style="7" customWidth="1"/>
    <col min="13829" max="13829" width="1.140625" style="7" customWidth="1"/>
    <col min="13830" max="13830" width="11.42578125" style="7"/>
    <col min="13831" max="13831" width="2" style="7" customWidth="1"/>
    <col min="13832" max="13832" width="11.5703125" style="7" bestFit="1" customWidth="1"/>
    <col min="13833" max="13833" width="1.85546875" style="7" customWidth="1"/>
    <col min="13834" max="13834" width="8.5703125" style="7" customWidth="1"/>
    <col min="13835" max="13835" width="1.5703125" style="7" customWidth="1"/>
    <col min="13836" max="13836" width="11" style="7" customWidth="1"/>
    <col min="13837" max="13837" width="2.5703125" style="7" customWidth="1"/>
    <col min="13838" max="13838" width="8.5703125" style="7" customWidth="1"/>
    <col min="13839" max="13839" width="1.5703125" style="7" customWidth="1"/>
    <col min="13840" max="13840" width="13.140625" style="7" customWidth="1"/>
    <col min="13841" max="13841" width="1.42578125" style="7" customWidth="1"/>
    <col min="13842" max="13842" width="11" style="7" customWidth="1"/>
    <col min="13843" max="13843" width="1.42578125" style="7" customWidth="1"/>
    <col min="13844" max="13844" width="12.5703125" style="7" bestFit="1" customWidth="1"/>
    <col min="13845" max="14080" width="11.42578125" style="7"/>
    <col min="14081" max="14081" width="3.5703125" style="7" customWidth="1"/>
    <col min="14082" max="14082" width="8.5703125" style="7" customWidth="1"/>
    <col min="14083" max="14083" width="2.42578125" style="7" customWidth="1"/>
    <col min="14084" max="14084" width="9.42578125" style="7" customWidth="1"/>
    <col min="14085" max="14085" width="1.140625" style="7" customWidth="1"/>
    <col min="14086" max="14086" width="11.42578125" style="7"/>
    <col min="14087" max="14087" width="2" style="7" customWidth="1"/>
    <col min="14088" max="14088" width="11.5703125" style="7" bestFit="1" customWidth="1"/>
    <col min="14089" max="14089" width="1.85546875" style="7" customWidth="1"/>
    <col min="14090" max="14090" width="8.5703125" style="7" customWidth="1"/>
    <col min="14091" max="14091" width="1.5703125" style="7" customWidth="1"/>
    <col min="14092" max="14092" width="11" style="7" customWidth="1"/>
    <col min="14093" max="14093" width="2.5703125" style="7" customWidth="1"/>
    <col min="14094" max="14094" width="8.5703125" style="7" customWidth="1"/>
    <col min="14095" max="14095" width="1.5703125" style="7" customWidth="1"/>
    <col min="14096" max="14096" width="13.140625" style="7" customWidth="1"/>
    <col min="14097" max="14097" width="1.42578125" style="7" customWidth="1"/>
    <col min="14098" max="14098" width="11" style="7" customWidth="1"/>
    <col min="14099" max="14099" width="1.42578125" style="7" customWidth="1"/>
    <col min="14100" max="14100" width="12.5703125" style="7" bestFit="1" customWidth="1"/>
    <col min="14101" max="14336" width="11.42578125" style="7"/>
    <col min="14337" max="14337" width="3.5703125" style="7" customWidth="1"/>
    <col min="14338" max="14338" width="8.5703125" style="7" customWidth="1"/>
    <col min="14339" max="14339" width="2.42578125" style="7" customWidth="1"/>
    <col min="14340" max="14340" width="9.42578125" style="7" customWidth="1"/>
    <col min="14341" max="14341" width="1.140625" style="7" customWidth="1"/>
    <col min="14342" max="14342" width="11.42578125" style="7"/>
    <col min="14343" max="14343" width="2" style="7" customWidth="1"/>
    <col min="14344" max="14344" width="11.5703125" style="7" bestFit="1" customWidth="1"/>
    <col min="14345" max="14345" width="1.85546875" style="7" customWidth="1"/>
    <col min="14346" max="14346" width="8.5703125" style="7" customWidth="1"/>
    <col min="14347" max="14347" width="1.5703125" style="7" customWidth="1"/>
    <col min="14348" max="14348" width="11" style="7" customWidth="1"/>
    <col min="14349" max="14349" width="2.5703125" style="7" customWidth="1"/>
    <col min="14350" max="14350" width="8.5703125" style="7" customWidth="1"/>
    <col min="14351" max="14351" width="1.5703125" style="7" customWidth="1"/>
    <col min="14352" max="14352" width="13.140625" style="7" customWidth="1"/>
    <col min="14353" max="14353" width="1.42578125" style="7" customWidth="1"/>
    <col min="14354" max="14354" width="11" style="7" customWidth="1"/>
    <col min="14355" max="14355" width="1.42578125" style="7" customWidth="1"/>
    <col min="14356" max="14356" width="12.5703125" style="7" bestFit="1" customWidth="1"/>
    <col min="14357" max="14592" width="11.42578125" style="7"/>
    <col min="14593" max="14593" width="3.5703125" style="7" customWidth="1"/>
    <col min="14594" max="14594" width="8.5703125" style="7" customWidth="1"/>
    <col min="14595" max="14595" width="2.42578125" style="7" customWidth="1"/>
    <col min="14596" max="14596" width="9.42578125" style="7" customWidth="1"/>
    <col min="14597" max="14597" width="1.140625" style="7" customWidth="1"/>
    <col min="14598" max="14598" width="11.42578125" style="7"/>
    <col min="14599" max="14599" width="2" style="7" customWidth="1"/>
    <col min="14600" max="14600" width="11.5703125" style="7" bestFit="1" customWidth="1"/>
    <col min="14601" max="14601" width="1.85546875" style="7" customWidth="1"/>
    <col min="14602" max="14602" width="8.5703125" style="7" customWidth="1"/>
    <col min="14603" max="14603" width="1.5703125" style="7" customWidth="1"/>
    <col min="14604" max="14604" width="11" style="7" customWidth="1"/>
    <col min="14605" max="14605" width="2.5703125" style="7" customWidth="1"/>
    <col min="14606" max="14606" width="8.5703125" style="7" customWidth="1"/>
    <col min="14607" max="14607" width="1.5703125" style="7" customWidth="1"/>
    <col min="14608" max="14608" width="13.140625" style="7" customWidth="1"/>
    <col min="14609" max="14609" width="1.42578125" style="7" customWidth="1"/>
    <col min="14610" max="14610" width="11" style="7" customWidth="1"/>
    <col min="14611" max="14611" width="1.42578125" style="7" customWidth="1"/>
    <col min="14612" max="14612" width="12.5703125" style="7" bestFit="1" customWidth="1"/>
    <col min="14613" max="14848" width="11.42578125" style="7"/>
    <col min="14849" max="14849" width="3.5703125" style="7" customWidth="1"/>
    <col min="14850" max="14850" width="8.5703125" style="7" customWidth="1"/>
    <col min="14851" max="14851" width="2.42578125" style="7" customWidth="1"/>
    <col min="14852" max="14852" width="9.42578125" style="7" customWidth="1"/>
    <col min="14853" max="14853" width="1.140625" style="7" customWidth="1"/>
    <col min="14854" max="14854" width="11.42578125" style="7"/>
    <col min="14855" max="14855" width="2" style="7" customWidth="1"/>
    <col min="14856" max="14856" width="11.5703125" style="7" bestFit="1" customWidth="1"/>
    <col min="14857" max="14857" width="1.85546875" style="7" customWidth="1"/>
    <col min="14858" max="14858" width="8.5703125" style="7" customWidth="1"/>
    <col min="14859" max="14859" width="1.5703125" style="7" customWidth="1"/>
    <col min="14860" max="14860" width="11" style="7" customWidth="1"/>
    <col min="14861" max="14861" width="2.5703125" style="7" customWidth="1"/>
    <col min="14862" max="14862" width="8.5703125" style="7" customWidth="1"/>
    <col min="14863" max="14863" width="1.5703125" style="7" customWidth="1"/>
    <col min="14864" max="14864" width="13.140625" style="7" customWidth="1"/>
    <col min="14865" max="14865" width="1.42578125" style="7" customWidth="1"/>
    <col min="14866" max="14866" width="11" style="7" customWidth="1"/>
    <col min="14867" max="14867" width="1.42578125" style="7" customWidth="1"/>
    <col min="14868" max="14868" width="12.5703125" style="7" bestFit="1" customWidth="1"/>
    <col min="14869" max="15104" width="11.42578125" style="7"/>
    <col min="15105" max="15105" width="3.5703125" style="7" customWidth="1"/>
    <col min="15106" max="15106" width="8.5703125" style="7" customWidth="1"/>
    <col min="15107" max="15107" width="2.42578125" style="7" customWidth="1"/>
    <col min="15108" max="15108" width="9.42578125" style="7" customWidth="1"/>
    <col min="15109" max="15109" width="1.140625" style="7" customWidth="1"/>
    <col min="15110" max="15110" width="11.42578125" style="7"/>
    <col min="15111" max="15111" width="2" style="7" customWidth="1"/>
    <col min="15112" max="15112" width="11.5703125" style="7" bestFit="1" customWidth="1"/>
    <col min="15113" max="15113" width="1.85546875" style="7" customWidth="1"/>
    <col min="15114" max="15114" width="8.5703125" style="7" customWidth="1"/>
    <col min="15115" max="15115" width="1.5703125" style="7" customWidth="1"/>
    <col min="15116" max="15116" width="11" style="7" customWidth="1"/>
    <col min="15117" max="15117" width="2.5703125" style="7" customWidth="1"/>
    <col min="15118" max="15118" width="8.5703125" style="7" customWidth="1"/>
    <col min="15119" max="15119" width="1.5703125" style="7" customWidth="1"/>
    <col min="15120" max="15120" width="13.140625" style="7" customWidth="1"/>
    <col min="15121" max="15121" width="1.42578125" style="7" customWidth="1"/>
    <col min="15122" max="15122" width="11" style="7" customWidth="1"/>
    <col min="15123" max="15123" width="1.42578125" style="7" customWidth="1"/>
    <col min="15124" max="15124" width="12.5703125" style="7" bestFit="1" customWidth="1"/>
    <col min="15125" max="15360" width="11.42578125" style="7"/>
    <col min="15361" max="15361" width="3.5703125" style="7" customWidth="1"/>
    <col min="15362" max="15362" width="8.5703125" style="7" customWidth="1"/>
    <col min="15363" max="15363" width="2.42578125" style="7" customWidth="1"/>
    <col min="15364" max="15364" width="9.42578125" style="7" customWidth="1"/>
    <col min="15365" max="15365" width="1.140625" style="7" customWidth="1"/>
    <col min="15366" max="15366" width="11.42578125" style="7"/>
    <col min="15367" max="15367" width="2" style="7" customWidth="1"/>
    <col min="15368" max="15368" width="11.5703125" style="7" bestFit="1" customWidth="1"/>
    <col min="15369" max="15369" width="1.85546875" style="7" customWidth="1"/>
    <col min="15370" max="15370" width="8.5703125" style="7" customWidth="1"/>
    <col min="15371" max="15371" width="1.5703125" style="7" customWidth="1"/>
    <col min="15372" max="15372" width="11" style="7" customWidth="1"/>
    <col min="15373" max="15373" width="2.5703125" style="7" customWidth="1"/>
    <col min="15374" max="15374" width="8.5703125" style="7" customWidth="1"/>
    <col min="15375" max="15375" width="1.5703125" style="7" customWidth="1"/>
    <col min="15376" max="15376" width="13.140625" style="7" customWidth="1"/>
    <col min="15377" max="15377" width="1.42578125" style="7" customWidth="1"/>
    <col min="15378" max="15378" width="11" style="7" customWidth="1"/>
    <col min="15379" max="15379" width="1.42578125" style="7" customWidth="1"/>
    <col min="15380" max="15380" width="12.5703125" style="7" bestFit="1" customWidth="1"/>
    <col min="15381" max="15616" width="11.42578125" style="7"/>
    <col min="15617" max="15617" width="3.5703125" style="7" customWidth="1"/>
    <col min="15618" max="15618" width="8.5703125" style="7" customWidth="1"/>
    <col min="15619" max="15619" width="2.42578125" style="7" customWidth="1"/>
    <col min="15620" max="15620" width="9.42578125" style="7" customWidth="1"/>
    <col min="15621" max="15621" width="1.140625" style="7" customWidth="1"/>
    <col min="15622" max="15622" width="11.42578125" style="7"/>
    <col min="15623" max="15623" width="2" style="7" customWidth="1"/>
    <col min="15624" max="15624" width="11.5703125" style="7" bestFit="1" customWidth="1"/>
    <col min="15625" max="15625" width="1.85546875" style="7" customWidth="1"/>
    <col min="15626" max="15626" width="8.5703125" style="7" customWidth="1"/>
    <col min="15627" max="15627" width="1.5703125" style="7" customWidth="1"/>
    <col min="15628" max="15628" width="11" style="7" customWidth="1"/>
    <col min="15629" max="15629" width="2.5703125" style="7" customWidth="1"/>
    <col min="15630" max="15630" width="8.5703125" style="7" customWidth="1"/>
    <col min="15631" max="15631" width="1.5703125" style="7" customWidth="1"/>
    <col min="15632" max="15632" width="13.140625" style="7" customWidth="1"/>
    <col min="15633" max="15633" width="1.42578125" style="7" customWidth="1"/>
    <col min="15634" max="15634" width="11" style="7" customWidth="1"/>
    <col min="15635" max="15635" width="1.42578125" style="7" customWidth="1"/>
    <col min="15636" max="15636" width="12.5703125" style="7" bestFit="1" customWidth="1"/>
    <col min="15637" max="15872" width="11.42578125" style="7"/>
    <col min="15873" max="15873" width="3.5703125" style="7" customWidth="1"/>
    <col min="15874" max="15874" width="8.5703125" style="7" customWidth="1"/>
    <col min="15875" max="15875" width="2.42578125" style="7" customWidth="1"/>
    <col min="15876" max="15876" width="9.42578125" style="7" customWidth="1"/>
    <col min="15877" max="15877" width="1.140625" style="7" customWidth="1"/>
    <col min="15878" max="15878" width="11.42578125" style="7"/>
    <col min="15879" max="15879" width="2" style="7" customWidth="1"/>
    <col min="15880" max="15880" width="11.5703125" style="7" bestFit="1" customWidth="1"/>
    <col min="15881" max="15881" width="1.85546875" style="7" customWidth="1"/>
    <col min="15882" max="15882" width="8.5703125" style="7" customWidth="1"/>
    <col min="15883" max="15883" width="1.5703125" style="7" customWidth="1"/>
    <col min="15884" max="15884" width="11" style="7" customWidth="1"/>
    <col min="15885" max="15885" width="2.5703125" style="7" customWidth="1"/>
    <col min="15886" max="15886" width="8.5703125" style="7" customWidth="1"/>
    <col min="15887" max="15887" width="1.5703125" style="7" customWidth="1"/>
    <col min="15888" max="15888" width="13.140625" style="7" customWidth="1"/>
    <col min="15889" max="15889" width="1.42578125" style="7" customWidth="1"/>
    <col min="15890" max="15890" width="11" style="7" customWidth="1"/>
    <col min="15891" max="15891" width="1.42578125" style="7" customWidth="1"/>
    <col min="15892" max="15892" width="12.5703125" style="7" bestFit="1" customWidth="1"/>
    <col min="15893" max="16128" width="11.42578125" style="7"/>
    <col min="16129" max="16129" width="3.5703125" style="7" customWidth="1"/>
    <col min="16130" max="16130" width="8.5703125" style="7" customWidth="1"/>
    <col min="16131" max="16131" width="2.42578125" style="7" customWidth="1"/>
    <col min="16132" max="16132" width="9.42578125" style="7" customWidth="1"/>
    <col min="16133" max="16133" width="1.140625" style="7" customWidth="1"/>
    <col min="16134" max="16134" width="11.42578125" style="7"/>
    <col min="16135" max="16135" width="2" style="7" customWidth="1"/>
    <col min="16136" max="16136" width="11.5703125" style="7" bestFit="1" customWidth="1"/>
    <col min="16137" max="16137" width="1.85546875" style="7" customWidth="1"/>
    <col min="16138" max="16138" width="8.5703125" style="7" customWidth="1"/>
    <col min="16139" max="16139" width="1.5703125" style="7" customWidth="1"/>
    <col min="16140" max="16140" width="11" style="7" customWidth="1"/>
    <col min="16141" max="16141" width="2.5703125" style="7" customWidth="1"/>
    <col min="16142" max="16142" width="8.5703125" style="7" customWidth="1"/>
    <col min="16143" max="16143" width="1.5703125" style="7" customWidth="1"/>
    <col min="16144" max="16144" width="13.140625" style="7" customWidth="1"/>
    <col min="16145" max="16145" width="1.42578125" style="7" customWidth="1"/>
    <col min="16146" max="16146" width="11" style="7" customWidth="1"/>
    <col min="16147" max="16147" width="1.42578125" style="7" customWidth="1"/>
    <col min="16148" max="16148" width="12.5703125" style="7" bestFit="1" customWidth="1"/>
    <col min="16149" max="16384" width="11.42578125" style="7"/>
  </cols>
  <sheetData>
    <row r="1" spans="1:21" ht="18" customHeight="1">
      <c r="A1" s="1401" t="s">
        <v>1230</v>
      </c>
      <c r="B1" s="275"/>
      <c r="C1" s="275"/>
      <c r="D1" s="275"/>
      <c r="E1" s="275"/>
      <c r="F1" s="275"/>
      <c r="G1" s="275"/>
      <c r="H1" s="275"/>
      <c r="I1" s="275"/>
      <c r="J1" s="275"/>
      <c r="K1" s="275"/>
      <c r="L1" s="275"/>
      <c r="M1" s="275"/>
      <c r="N1" s="275"/>
      <c r="O1" s="275"/>
      <c r="P1" s="275"/>
      <c r="Q1" s="275"/>
      <c r="R1" s="275"/>
      <c r="S1" s="275"/>
      <c r="T1" s="275"/>
    </row>
    <row r="2" spans="1:21" s="988" customFormat="1" ht="28.5" customHeight="1">
      <c r="A2" s="42" t="s">
        <v>971</v>
      </c>
      <c r="B2" s="987"/>
      <c r="C2" s="987"/>
      <c r="D2" s="987"/>
      <c r="E2" s="987"/>
      <c r="F2" s="987"/>
      <c r="G2" s="987"/>
      <c r="H2" s="987"/>
      <c r="I2" s="987"/>
      <c r="J2" s="987"/>
      <c r="K2" s="987"/>
      <c r="L2" s="987"/>
      <c r="M2" s="987"/>
      <c r="N2" s="987"/>
      <c r="O2" s="987"/>
      <c r="P2" s="987"/>
      <c r="Q2" s="987"/>
      <c r="R2" s="987"/>
      <c r="S2" s="987"/>
      <c r="T2" s="987"/>
    </row>
    <row r="3" spans="1:21" s="990" customFormat="1" ht="18.75">
      <c r="A3" s="170"/>
      <c r="B3" s="170">
        <v>45657</v>
      </c>
      <c r="C3" s="989"/>
      <c r="D3" s="989"/>
      <c r="E3" s="989"/>
      <c r="F3" s="989"/>
      <c r="G3" s="989"/>
      <c r="H3" s="989"/>
      <c r="I3" s="989"/>
      <c r="J3" s="989"/>
      <c r="K3" s="989"/>
      <c r="L3" s="989"/>
      <c r="M3" s="989"/>
      <c r="N3" s="989"/>
      <c r="O3" s="989"/>
      <c r="P3" s="989"/>
      <c r="Q3" s="989"/>
      <c r="R3" s="989"/>
      <c r="S3" s="989"/>
      <c r="T3" s="989"/>
    </row>
    <row r="4" spans="1:21" s="578" customFormat="1" ht="20.100000000000001" customHeight="1" thickBot="1">
      <c r="A4" s="991"/>
      <c r="B4" s="991"/>
      <c r="C4" s="991"/>
      <c r="D4" s="991"/>
      <c r="E4" s="991"/>
      <c r="F4" s="991"/>
      <c r="G4" s="991"/>
      <c r="H4" s="991"/>
      <c r="I4" s="991"/>
      <c r="J4" s="991"/>
      <c r="K4" s="991"/>
      <c r="L4" s="991"/>
      <c r="M4" s="991"/>
      <c r="N4" s="991"/>
      <c r="O4" s="991"/>
      <c r="P4" s="991"/>
      <c r="Q4" s="991"/>
      <c r="R4" s="991"/>
      <c r="S4" s="991"/>
      <c r="T4" s="991"/>
    </row>
    <row r="5" spans="1:21" s="8" customFormat="1" ht="21.75" customHeight="1">
      <c r="A5" s="992" t="s">
        <v>972</v>
      </c>
      <c r="B5" s="992"/>
      <c r="C5" s="992"/>
      <c r="D5" s="992"/>
      <c r="E5" s="992"/>
      <c r="F5" s="47" t="s">
        <v>973</v>
      </c>
      <c r="G5" s="47"/>
      <c r="H5" s="47"/>
      <c r="I5" s="993"/>
      <c r="J5" s="177" t="s">
        <v>974</v>
      </c>
      <c r="K5" s="177"/>
      <c r="L5" s="177"/>
      <c r="M5" s="177"/>
      <c r="N5" s="177"/>
      <c r="O5" s="177"/>
      <c r="P5" s="177"/>
      <c r="Q5" s="9"/>
      <c r="R5" s="47" t="s">
        <v>516</v>
      </c>
      <c r="S5" s="47"/>
      <c r="T5" s="47"/>
    </row>
    <row r="6" spans="1:21" s="64" customFormat="1" ht="27" customHeight="1">
      <c r="A6" s="994"/>
      <c r="B6" s="994"/>
      <c r="C6" s="994"/>
      <c r="D6" s="994"/>
      <c r="E6" s="994"/>
      <c r="F6" s="582"/>
      <c r="G6" s="582"/>
      <c r="H6" s="582"/>
      <c r="I6" s="995"/>
      <c r="J6" s="996" t="s">
        <v>975</v>
      </c>
      <c r="K6" s="996"/>
      <c r="L6" s="996"/>
      <c r="M6" s="996"/>
      <c r="N6" s="662" t="s">
        <v>976</v>
      </c>
      <c r="O6" s="662"/>
      <c r="P6" s="583"/>
      <c r="Q6" s="661"/>
      <c r="R6" s="582"/>
      <c r="S6" s="582"/>
      <c r="T6" s="582"/>
      <c r="U6" s="997"/>
    </row>
    <row r="7" spans="1:21" s="64" customFormat="1" ht="15" customHeight="1">
      <c r="A7" s="998" t="s">
        <v>977</v>
      </c>
      <c r="B7" s="998"/>
      <c r="C7" s="998"/>
      <c r="D7" s="998"/>
      <c r="E7" s="998"/>
      <c r="F7" s="999" t="s">
        <v>978</v>
      </c>
      <c r="G7" s="999"/>
      <c r="H7" s="999" t="s">
        <v>124</v>
      </c>
      <c r="I7" s="999"/>
      <c r="J7" s="999" t="s">
        <v>978</v>
      </c>
      <c r="K7" s="999"/>
      <c r="L7" s="999" t="s">
        <v>124</v>
      </c>
      <c r="M7" s="999"/>
      <c r="N7" s="999" t="s">
        <v>978</v>
      </c>
      <c r="O7" s="999"/>
      <c r="P7" s="999" t="s">
        <v>124</v>
      </c>
      <c r="Q7" s="999"/>
      <c r="R7" s="999" t="s">
        <v>978</v>
      </c>
      <c r="S7" s="999"/>
      <c r="T7" s="1000" t="s">
        <v>124</v>
      </c>
    </row>
    <row r="8" spans="1:21" s="64" customFormat="1" ht="15" customHeight="1">
      <c r="A8" s="1001"/>
      <c r="B8" s="1001"/>
      <c r="C8" s="1001"/>
      <c r="D8" s="1001"/>
      <c r="E8" s="1001"/>
      <c r="F8" s="180"/>
      <c r="G8" s="180"/>
      <c r="H8" s="180" t="s">
        <v>979</v>
      </c>
      <c r="I8" s="180"/>
      <c r="J8" s="180"/>
      <c r="K8" s="180"/>
      <c r="L8" s="180" t="s">
        <v>979</v>
      </c>
      <c r="M8" s="180"/>
      <c r="N8" s="180"/>
      <c r="O8" s="180"/>
      <c r="P8" s="180" t="s">
        <v>979</v>
      </c>
      <c r="Q8" s="180"/>
      <c r="R8" s="180"/>
      <c r="S8" s="180"/>
      <c r="T8" s="1002" t="s">
        <v>979</v>
      </c>
    </row>
    <row r="9" spans="1:21" s="1005" customFormat="1" ht="5.25" customHeight="1">
      <c r="A9" s="1003"/>
      <c r="B9" s="1003"/>
      <c r="C9" s="1003"/>
      <c r="D9" s="1003"/>
      <c r="E9" s="1003"/>
      <c r="F9" s="1004"/>
      <c r="H9" s="1004"/>
      <c r="J9" s="1004"/>
      <c r="L9" s="1004"/>
      <c r="N9" s="1004"/>
      <c r="O9" s="1004"/>
      <c r="P9" s="1004"/>
      <c r="Q9" s="1004"/>
      <c r="R9" s="1004"/>
      <c r="S9" s="1004"/>
      <c r="T9" s="1004"/>
    </row>
    <row r="10" spans="1:21" s="1007" customFormat="1" ht="11.25" customHeight="1">
      <c r="A10" s="1006"/>
      <c r="C10" s="1006"/>
      <c r="D10" s="1008"/>
      <c r="F10" s="1009"/>
      <c r="H10" s="1009"/>
      <c r="J10" s="1009"/>
      <c r="L10" s="1009"/>
      <c r="N10" s="1009"/>
      <c r="O10" s="1010"/>
      <c r="P10" s="1009"/>
      <c r="Q10" s="1010"/>
      <c r="R10" s="1009"/>
      <c r="S10" s="1010"/>
      <c r="T10" s="1009"/>
    </row>
    <row r="11" spans="1:21" s="24" customFormat="1" ht="15" customHeight="1">
      <c r="A11" s="1011" t="s">
        <v>980</v>
      </c>
      <c r="C11" s="184"/>
      <c r="D11" s="1012"/>
      <c r="F11" s="1013">
        <v>1746235</v>
      </c>
      <c r="G11" s="1013"/>
      <c r="H11" s="1013">
        <v>6278752.7648200002</v>
      </c>
      <c r="I11" s="1013"/>
      <c r="J11" s="1013">
        <v>23798</v>
      </c>
      <c r="K11" s="1013"/>
      <c r="L11" s="1013">
        <v>8761640.5299200006</v>
      </c>
      <c r="M11" s="1013"/>
      <c r="N11" s="1013">
        <v>654671</v>
      </c>
      <c r="O11" s="1013"/>
      <c r="P11" s="1013">
        <v>103875480.85493</v>
      </c>
      <c r="Q11" s="1013"/>
      <c r="R11" s="1013">
        <v>2424704</v>
      </c>
      <c r="S11" s="1013"/>
      <c r="T11" s="1013">
        <v>118915874.14967</v>
      </c>
    </row>
    <row r="12" spans="1:21" s="24" customFormat="1" ht="15" customHeight="1">
      <c r="A12" s="184"/>
      <c r="B12" s="1014" t="s">
        <v>981</v>
      </c>
      <c r="C12" s="1014"/>
      <c r="D12" s="1015">
        <v>12160</v>
      </c>
      <c r="F12" s="1016">
        <v>1662389</v>
      </c>
      <c r="G12" s="1016"/>
      <c r="H12" s="1016">
        <v>1016303.2962700007</v>
      </c>
      <c r="I12" s="1016"/>
      <c r="J12" s="1016">
        <v>15522</v>
      </c>
      <c r="K12" s="1016"/>
      <c r="L12" s="1016">
        <v>28892.880440000445</v>
      </c>
      <c r="M12" s="1016"/>
      <c r="N12" s="1016">
        <v>477084</v>
      </c>
      <c r="O12" s="1016"/>
      <c r="P12" s="1016">
        <v>715038.05420000851</v>
      </c>
      <c r="Q12" s="1016"/>
      <c r="R12" s="1016">
        <v>2154995</v>
      </c>
      <c r="S12" s="1016"/>
      <c r="T12" s="1016">
        <v>1760234.2309100032</v>
      </c>
    </row>
    <row r="13" spans="1:21" s="24" customFormat="1" ht="15" customHeight="1">
      <c r="A13" s="184" t="s">
        <v>982</v>
      </c>
      <c r="B13" s="1015">
        <v>12160</v>
      </c>
      <c r="C13" s="1015" t="s">
        <v>983</v>
      </c>
      <c r="D13" s="1015">
        <v>30400</v>
      </c>
      <c r="F13" s="1016">
        <v>61443</v>
      </c>
      <c r="G13" s="1016"/>
      <c r="H13" s="1016">
        <v>1146210.00514</v>
      </c>
      <c r="I13" s="1016"/>
      <c r="J13" s="1016">
        <v>2284</v>
      </c>
      <c r="K13" s="1016"/>
      <c r="L13" s="1016">
        <v>45432.170659999996</v>
      </c>
      <c r="M13" s="1016"/>
      <c r="N13" s="1016">
        <v>53309</v>
      </c>
      <c r="O13" s="1016"/>
      <c r="P13" s="1016">
        <v>1058577.05259</v>
      </c>
      <c r="Q13" s="1016"/>
      <c r="R13" s="1016">
        <v>117036</v>
      </c>
      <c r="S13" s="1016"/>
      <c r="T13" s="1016">
        <v>2250219.2283899998</v>
      </c>
    </row>
    <row r="14" spans="1:21" s="24" customFormat="1" ht="15" customHeight="1">
      <c r="A14" s="184" t="s">
        <v>982</v>
      </c>
      <c r="B14" s="1015">
        <v>30400</v>
      </c>
      <c r="C14" s="1015" t="s">
        <v>983</v>
      </c>
      <c r="D14" s="1015">
        <v>60800</v>
      </c>
      <c r="F14" s="1016">
        <v>12297</v>
      </c>
      <c r="G14" s="1016"/>
      <c r="H14" s="1016">
        <v>513549.95799000002</v>
      </c>
      <c r="I14" s="1016"/>
      <c r="J14" s="1016">
        <v>1630</v>
      </c>
      <c r="K14" s="1016"/>
      <c r="L14" s="1016">
        <v>70432.847900000008</v>
      </c>
      <c r="M14" s="1016"/>
      <c r="N14" s="1016">
        <v>35782</v>
      </c>
      <c r="O14" s="1016"/>
      <c r="P14" s="1016">
        <v>1556461.4526800001</v>
      </c>
      <c r="Q14" s="1016"/>
      <c r="R14" s="1016">
        <v>49709</v>
      </c>
      <c r="S14" s="1016"/>
      <c r="T14" s="1016">
        <v>2140444.2585700001</v>
      </c>
    </row>
    <row r="15" spans="1:21" s="24" customFormat="1" ht="15" customHeight="1">
      <c r="A15" s="184" t="s">
        <v>982</v>
      </c>
      <c r="B15" s="1015">
        <v>60800</v>
      </c>
      <c r="C15" s="1015" t="s">
        <v>983</v>
      </c>
      <c r="D15" s="1015">
        <v>121600</v>
      </c>
      <c r="F15" s="1016">
        <v>4917</v>
      </c>
      <c r="G15" s="1016"/>
      <c r="H15" s="1016">
        <v>414952.94182999997</v>
      </c>
      <c r="I15" s="1016"/>
      <c r="J15" s="1016">
        <v>1312</v>
      </c>
      <c r="K15" s="1016"/>
      <c r="L15" s="1016">
        <v>113760.43076</v>
      </c>
      <c r="M15" s="1016"/>
      <c r="N15" s="1016">
        <v>29496</v>
      </c>
      <c r="O15" s="1016"/>
      <c r="P15" s="1016">
        <v>2550093.63748</v>
      </c>
      <c r="Q15" s="1016"/>
      <c r="R15" s="1016">
        <v>35725</v>
      </c>
      <c r="S15" s="1016"/>
      <c r="T15" s="1016">
        <v>3078807.0100700003</v>
      </c>
    </row>
    <row r="16" spans="1:21" s="24" customFormat="1" ht="15" customHeight="1">
      <c r="A16" s="184" t="s">
        <v>982</v>
      </c>
      <c r="B16" s="1015">
        <v>121600</v>
      </c>
      <c r="C16" s="1015" t="s">
        <v>983</v>
      </c>
      <c r="D16" s="1015">
        <v>243200</v>
      </c>
      <c r="F16" s="1016">
        <v>2454</v>
      </c>
      <c r="G16" s="1016"/>
      <c r="H16" s="1016">
        <v>418881.27252999996</v>
      </c>
      <c r="I16" s="1016"/>
      <c r="J16" s="1016">
        <v>1054</v>
      </c>
      <c r="K16" s="1016"/>
      <c r="L16" s="1016">
        <v>180653.55377</v>
      </c>
      <c r="M16" s="1016"/>
      <c r="N16" s="1016">
        <v>22203</v>
      </c>
      <c r="O16" s="1016"/>
      <c r="P16" s="1016">
        <v>3818183.1376399999</v>
      </c>
      <c r="Q16" s="1016"/>
      <c r="R16" s="1016">
        <v>25711</v>
      </c>
      <c r="S16" s="1016"/>
      <c r="T16" s="1016">
        <v>4417717.9639399992</v>
      </c>
    </row>
    <row r="17" spans="1:20" s="24" customFormat="1" ht="15" customHeight="1">
      <c r="A17" s="184" t="s">
        <v>982</v>
      </c>
      <c r="B17" s="1015">
        <v>243200</v>
      </c>
      <c r="C17" s="1015" t="s">
        <v>983</v>
      </c>
      <c r="D17" s="1015">
        <v>486400</v>
      </c>
      <c r="F17" s="1016">
        <v>1427</v>
      </c>
      <c r="G17" s="1016"/>
      <c r="H17" s="1016">
        <v>481357.19411000004</v>
      </c>
      <c r="I17" s="1016"/>
      <c r="J17" s="1016">
        <v>730</v>
      </c>
      <c r="K17" s="1016"/>
      <c r="L17" s="1016">
        <v>250840.54965</v>
      </c>
      <c r="M17" s="1016"/>
      <c r="N17" s="1016">
        <v>15214</v>
      </c>
      <c r="O17" s="1016"/>
      <c r="P17" s="1016">
        <v>5197820.01559</v>
      </c>
      <c r="Q17" s="1016"/>
      <c r="R17" s="1016">
        <v>17371</v>
      </c>
      <c r="S17" s="1016"/>
      <c r="T17" s="1016">
        <v>5930017.7593499999</v>
      </c>
    </row>
    <row r="18" spans="1:20" s="24" customFormat="1" ht="15" customHeight="1">
      <c r="A18" s="184" t="s">
        <v>982</v>
      </c>
      <c r="B18" s="1015">
        <v>486400</v>
      </c>
      <c r="C18" s="1015" t="s">
        <v>983</v>
      </c>
      <c r="D18" s="1015">
        <v>729600</v>
      </c>
      <c r="F18" s="1016">
        <v>533</v>
      </c>
      <c r="G18" s="1016"/>
      <c r="H18" s="1016">
        <v>315454.41634</v>
      </c>
      <c r="I18" s="1016"/>
      <c r="J18" s="1016">
        <v>340</v>
      </c>
      <c r="K18" s="1016"/>
      <c r="L18" s="1016">
        <v>201007.8461</v>
      </c>
      <c r="M18" s="1016"/>
      <c r="N18" s="1016">
        <v>6086</v>
      </c>
      <c r="O18" s="1016"/>
      <c r="P18" s="1016">
        <v>3611303.64133</v>
      </c>
      <c r="Q18" s="1016"/>
      <c r="R18" s="1016">
        <v>6959</v>
      </c>
      <c r="S18" s="1016"/>
      <c r="T18" s="1016">
        <v>4127765.9037700002</v>
      </c>
    </row>
    <row r="19" spans="1:20" s="24" customFormat="1" ht="15" customHeight="1">
      <c r="A19" s="184" t="s">
        <v>982</v>
      </c>
      <c r="B19" s="1015">
        <v>729600</v>
      </c>
      <c r="C19" s="1015" t="s">
        <v>983</v>
      </c>
      <c r="D19" s="1015">
        <v>972800</v>
      </c>
      <c r="F19" s="1016">
        <v>249</v>
      </c>
      <c r="G19" s="1016"/>
      <c r="H19" s="1016">
        <v>207359.74460000001</v>
      </c>
      <c r="I19" s="1016"/>
      <c r="J19" s="1016">
        <v>189</v>
      </c>
      <c r="K19" s="1016"/>
      <c r="L19" s="1016">
        <v>159871.43269999998</v>
      </c>
      <c r="M19" s="1016"/>
      <c r="N19" s="1016">
        <v>3389</v>
      </c>
      <c r="O19" s="1016"/>
      <c r="P19" s="1016">
        <v>2852939.01315</v>
      </c>
      <c r="Q19" s="1016"/>
      <c r="R19" s="1016">
        <v>3827</v>
      </c>
      <c r="S19" s="1016"/>
      <c r="T19" s="1016">
        <v>3220170.1904499996</v>
      </c>
    </row>
    <row r="20" spans="1:20" s="24" customFormat="1" ht="15" customHeight="1">
      <c r="A20" s="184" t="s">
        <v>982</v>
      </c>
      <c r="B20" s="1015">
        <v>972800</v>
      </c>
      <c r="C20" s="1015" t="s">
        <v>983</v>
      </c>
      <c r="D20" s="1015">
        <v>1216000</v>
      </c>
      <c r="F20" s="1016">
        <v>137</v>
      </c>
      <c r="G20" s="1016"/>
      <c r="H20" s="1016">
        <v>148008.10084999999</v>
      </c>
      <c r="I20" s="1016"/>
      <c r="J20" s="1016">
        <v>126</v>
      </c>
      <c r="K20" s="1016"/>
      <c r="L20" s="1016">
        <v>136961.84221</v>
      </c>
      <c r="M20" s="1016"/>
      <c r="N20" s="1016">
        <v>2188</v>
      </c>
      <c r="O20" s="1016"/>
      <c r="P20" s="1016">
        <v>2378552.7192899999</v>
      </c>
      <c r="Q20" s="1016"/>
      <c r="R20" s="1016">
        <v>2451</v>
      </c>
      <c r="S20" s="1016"/>
      <c r="T20" s="1016">
        <v>2663522.6623499999</v>
      </c>
    </row>
    <row r="21" spans="1:20" s="24" customFormat="1" ht="15" customHeight="1">
      <c r="A21" s="184" t="s">
        <v>982</v>
      </c>
      <c r="B21" s="1015">
        <v>1216000</v>
      </c>
      <c r="C21" s="1015" t="s">
        <v>983</v>
      </c>
      <c r="D21" s="1015">
        <v>1824000</v>
      </c>
      <c r="F21" s="1016">
        <v>166</v>
      </c>
      <c r="G21" s="1016"/>
      <c r="H21" s="1016">
        <v>241925.48518000002</v>
      </c>
      <c r="I21" s="1016"/>
      <c r="J21" s="1016">
        <v>176</v>
      </c>
      <c r="K21" s="1016"/>
      <c r="L21" s="1016">
        <v>259120.50829</v>
      </c>
      <c r="M21" s="1016"/>
      <c r="N21" s="1016">
        <v>3013</v>
      </c>
      <c r="O21" s="1016"/>
      <c r="P21" s="1016">
        <v>4469362.3938599993</v>
      </c>
      <c r="Q21" s="1016"/>
      <c r="R21" s="1016">
        <v>3355</v>
      </c>
      <c r="S21" s="1016"/>
      <c r="T21" s="1016">
        <v>4970408.3873300003</v>
      </c>
    </row>
    <row r="22" spans="1:20" s="24" customFormat="1" ht="15" customHeight="1">
      <c r="A22" s="184" t="s">
        <v>982</v>
      </c>
      <c r="B22" s="1015">
        <v>1824000</v>
      </c>
      <c r="C22" s="1015" t="s">
        <v>983</v>
      </c>
      <c r="D22" s="1015">
        <v>2432000</v>
      </c>
      <c r="F22" s="1016">
        <v>86</v>
      </c>
      <c r="G22" s="1016"/>
      <c r="H22" s="1016">
        <v>179066.76678999999</v>
      </c>
      <c r="I22" s="1016"/>
      <c r="J22" s="1016">
        <v>105</v>
      </c>
      <c r="K22" s="1016"/>
      <c r="L22" s="1016">
        <v>222838.48719999997</v>
      </c>
      <c r="M22" s="1016"/>
      <c r="N22" s="1016">
        <v>1606</v>
      </c>
      <c r="O22" s="1016"/>
      <c r="P22" s="1016">
        <v>3376725.1723099998</v>
      </c>
      <c r="Q22" s="1016"/>
      <c r="R22" s="1016">
        <v>1797</v>
      </c>
      <c r="S22" s="1016"/>
      <c r="T22" s="1016">
        <v>3778630.4263000004</v>
      </c>
    </row>
    <row r="23" spans="1:20" s="24" customFormat="1" ht="15" customHeight="1">
      <c r="A23" s="184" t="s">
        <v>982</v>
      </c>
      <c r="B23" s="1015">
        <v>2432000</v>
      </c>
      <c r="C23" s="1015" t="s">
        <v>983</v>
      </c>
      <c r="D23" s="1015">
        <v>6080000</v>
      </c>
      <c r="F23" s="1016">
        <v>95</v>
      </c>
      <c r="G23" s="1016"/>
      <c r="H23" s="1016">
        <v>341571.60866000003</v>
      </c>
      <c r="I23" s="1016"/>
      <c r="J23" s="1016">
        <v>195</v>
      </c>
      <c r="K23" s="1016"/>
      <c r="L23" s="1016">
        <v>774853.53945000004</v>
      </c>
      <c r="M23" s="1016"/>
      <c r="N23" s="1016">
        <v>3044</v>
      </c>
      <c r="O23" s="1016"/>
      <c r="P23" s="1016">
        <v>11436797.281459998</v>
      </c>
      <c r="Q23" s="1016"/>
      <c r="R23" s="1016">
        <v>3334</v>
      </c>
      <c r="S23" s="1016"/>
      <c r="T23" s="1016">
        <v>12553222.429570001</v>
      </c>
    </row>
    <row r="24" spans="1:20" s="24" customFormat="1" ht="15" customHeight="1">
      <c r="A24" s="184" t="s">
        <v>982</v>
      </c>
      <c r="B24" s="1015">
        <v>6080000</v>
      </c>
      <c r="C24" s="1015" t="s">
        <v>983</v>
      </c>
      <c r="D24" s="1015">
        <v>12160000</v>
      </c>
      <c r="F24" s="1016">
        <v>25</v>
      </c>
      <c r="G24" s="1016"/>
      <c r="H24" s="1016">
        <v>219087.71752000001</v>
      </c>
      <c r="I24" s="1016"/>
      <c r="J24" s="1016">
        <v>66</v>
      </c>
      <c r="K24" s="1016"/>
      <c r="L24" s="1016">
        <v>563860.95555999991</v>
      </c>
      <c r="M24" s="1016"/>
      <c r="N24" s="1016">
        <v>1152</v>
      </c>
      <c r="O24" s="1016"/>
      <c r="P24" s="1016">
        <v>9691326.3051599991</v>
      </c>
      <c r="Q24" s="1016"/>
      <c r="R24" s="1016">
        <v>1243</v>
      </c>
      <c r="S24" s="1016"/>
      <c r="T24" s="1016">
        <v>10474274.97824</v>
      </c>
    </row>
    <row r="25" spans="1:20" s="24" customFormat="1" ht="15" customHeight="1">
      <c r="A25" s="184" t="s">
        <v>982</v>
      </c>
      <c r="B25" s="1015">
        <v>12160000</v>
      </c>
      <c r="C25" s="1015" t="s">
        <v>983</v>
      </c>
      <c r="D25" s="616" t="s">
        <v>984</v>
      </c>
      <c r="F25" s="1016">
        <v>17</v>
      </c>
      <c r="G25" s="1016"/>
      <c r="H25" s="1016">
        <v>635024.25700999994</v>
      </c>
      <c r="I25" s="1016"/>
      <c r="J25" s="1016">
        <v>69</v>
      </c>
      <c r="K25" s="1016"/>
      <c r="L25" s="1016">
        <v>5753113.4852299998</v>
      </c>
      <c r="M25" s="1016"/>
      <c r="N25" s="1016">
        <v>1105</v>
      </c>
      <c r="O25" s="1016"/>
      <c r="P25" s="1016">
        <v>51162300.978190005</v>
      </c>
      <c r="Q25" s="1016"/>
      <c r="R25" s="1016">
        <v>1191</v>
      </c>
      <c r="S25" s="1016"/>
      <c r="T25" s="1016">
        <v>57550438.720430002</v>
      </c>
    </row>
    <row r="26" spans="1:20" s="24" customFormat="1" ht="9.75" customHeight="1">
      <c r="A26" s="184"/>
      <c r="C26" s="184"/>
      <c r="D26" s="1017"/>
      <c r="F26" s="1016"/>
      <c r="G26" s="1016"/>
      <c r="H26" s="1016"/>
      <c r="I26" s="1016"/>
      <c r="J26" s="1016"/>
      <c r="K26" s="1016"/>
      <c r="L26" s="1016"/>
      <c r="M26" s="1016"/>
      <c r="N26" s="1016"/>
      <c r="O26" s="1016"/>
      <c r="P26" s="1016"/>
      <c r="Q26" s="1016"/>
      <c r="R26" s="1016"/>
      <c r="S26" s="1016"/>
      <c r="T26" s="1016"/>
    </row>
    <row r="27" spans="1:20" s="24" customFormat="1" ht="18" customHeight="1">
      <c r="A27" s="1011" t="s">
        <v>140</v>
      </c>
      <c r="C27" s="184"/>
      <c r="D27" s="1012"/>
      <c r="F27" s="1013">
        <v>40066419</v>
      </c>
      <c r="G27" s="1013"/>
      <c r="H27" s="1013">
        <v>112478027.88496001</v>
      </c>
      <c r="I27" s="1013"/>
      <c r="J27" s="1013">
        <v>10283</v>
      </c>
      <c r="K27" s="1013"/>
      <c r="L27" s="1013">
        <v>1245381.1322600001</v>
      </c>
      <c r="M27" s="1013"/>
      <c r="N27" s="1013">
        <v>211693</v>
      </c>
      <c r="O27" s="1013"/>
      <c r="P27" s="1013">
        <v>10718738.14219</v>
      </c>
      <c r="Q27" s="1013"/>
      <c r="R27" s="1013">
        <v>40288395</v>
      </c>
      <c r="S27" s="1013"/>
      <c r="T27" s="1013">
        <v>124442147.15941</v>
      </c>
    </row>
    <row r="28" spans="1:20" s="24" customFormat="1" ht="15" customHeight="1">
      <c r="A28" s="184"/>
      <c r="B28" s="1014" t="s">
        <v>981</v>
      </c>
      <c r="C28" s="1014"/>
      <c r="D28" s="1015">
        <v>12160</v>
      </c>
      <c r="F28" s="1016">
        <v>38493986</v>
      </c>
      <c r="G28" s="1016"/>
      <c r="H28" s="1016">
        <v>22533394.908680007</v>
      </c>
      <c r="I28" s="1016"/>
      <c r="J28" s="1016">
        <v>7143</v>
      </c>
      <c r="K28" s="1016"/>
      <c r="L28" s="1016">
        <v>12926.857769999886</v>
      </c>
      <c r="M28" s="1016"/>
      <c r="N28" s="1016">
        <v>175888</v>
      </c>
      <c r="O28" s="1016"/>
      <c r="P28" s="1016">
        <v>194169.95959000103</v>
      </c>
      <c r="Q28" s="1016"/>
      <c r="R28" s="1016">
        <v>38677017</v>
      </c>
      <c r="S28" s="1016"/>
      <c r="T28" s="1016">
        <v>22740491.726039991</v>
      </c>
    </row>
    <row r="29" spans="1:20" s="24" customFormat="1" ht="15" customHeight="1">
      <c r="A29" s="184" t="s">
        <v>982</v>
      </c>
      <c r="B29" s="1015">
        <v>12160</v>
      </c>
      <c r="C29" s="1015" t="s">
        <v>983</v>
      </c>
      <c r="D29" s="1015">
        <v>30400</v>
      </c>
      <c r="F29" s="1016">
        <v>866654</v>
      </c>
      <c r="G29" s="1016"/>
      <c r="H29" s="1016">
        <v>16627560.342389999</v>
      </c>
      <c r="I29" s="1016"/>
      <c r="J29" s="1016">
        <v>975</v>
      </c>
      <c r="K29" s="1016"/>
      <c r="L29" s="1016">
        <v>19167.310710000002</v>
      </c>
      <c r="M29" s="1016"/>
      <c r="N29" s="1016">
        <v>13177</v>
      </c>
      <c r="O29" s="1016"/>
      <c r="P29" s="1016">
        <v>259921.02393</v>
      </c>
      <c r="Q29" s="1016"/>
      <c r="R29" s="1016">
        <v>880806</v>
      </c>
      <c r="S29" s="1016"/>
      <c r="T29" s="1016">
        <v>16906648.677030001</v>
      </c>
    </row>
    <row r="30" spans="1:20" s="24" customFormat="1" ht="15" customHeight="1">
      <c r="A30" s="184" t="s">
        <v>982</v>
      </c>
      <c r="B30" s="1015">
        <v>30400</v>
      </c>
      <c r="C30" s="1015" t="s">
        <v>983</v>
      </c>
      <c r="D30" s="1015">
        <v>60800</v>
      </c>
      <c r="F30" s="1016">
        <v>371282</v>
      </c>
      <c r="G30" s="1016"/>
      <c r="H30" s="1016">
        <v>15777212.511530001</v>
      </c>
      <c r="I30" s="1016"/>
      <c r="J30" s="1016">
        <v>619</v>
      </c>
      <c r="K30" s="1016"/>
      <c r="L30" s="1016">
        <v>26795.04953</v>
      </c>
      <c r="M30" s="1016"/>
      <c r="N30" s="1016">
        <v>8259</v>
      </c>
      <c r="O30" s="1016"/>
      <c r="P30" s="1016">
        <v>357997.06514999998</v>
      </c>
      <c r="Q30" s="1016"/>
      <c r="R30" s="1016">
        <v>380160</v>
      </c>
      <c r="S30" s="1016"/>
      <c r="T30" s="1016">
        <v>16162004.626209999</v>
      </c>
    </row>
    <row r="31" spans="1:20" s="24" customFormat="1" ht="15" customHeight="1">
      <c r="A31" s="184" t="s">
        <v>982</v>
      </c>
      <c r="B31" s="1015">
        <v>60800</v>
      </c>
      <c r="C31" s="1015" t="s">
        <v>983</v>
      </c>
      <c r="D31" s="1015">
        <v>121600</v>
      </c>
      <c r="F31" s="1016">
        <v>198100</v>
      </c>
      <c r="G31" s="1016"/>
      <c r="H31" s="1016">
        <v>16743838.04473</v>
      </c>
      <c r="I31" s="1016"/>
      <c r="J31" s="1016">
        <v>498</v>
      </c>
      <c r="K31" s="1016"/>
      <c r="L31" s="1016">
        <v>43509.2644</v>
      </c>
      <c r="M31" s="1016"/>
      <c r="N31" s="1016">
        <v>6096</v>
      </c>
      <c r="O31" s="1016"/>
      <c r="P31" s="1016">
        <v>524799.25031000003</v>
      </c>
      <c r="Q31" s="1016"/>
      <c r="R31" s="1016">
        <v>204694</v>
      </c>
      <c r="S31" s="1016"/>
      <c r="T31" s="1016">
        <v>17312146.559439998</v>
      </c>
    </row>
    <row r="32" spans="1:20" s="24" customFormat="1" ht="15" customHeight="1">
      <c r="A32" s="184" t="s">
        <v>982</v>
      </c>
      <c r="B32" s="1015">
        <v>121600</v>
      </c>
      <c r="C32" s="1015" t="s">
        <v>983</v>
      </c>
      <c r="D32" s="1015">
        <v>243200</v>
      </c>
      <c r="F32" s="1016">
        <v>87657</v>
      </c>
      <c r="G32" s="1016"/>
      <c r="H32" s="1016">
        <v>14624744.97508</v>
      </c>
      <c r="I32" s="1016"/>
      <c r="J32" s="1016">
        <v>383</v>
      </c>
      <c r="K32" s="1016"/>
      <c r="L32" s="1016">
        <v>65679.79409000001</v>
      </c>
      <c r="M32" s="1016"/>
      <c r="N32" s="1016">
        <v>3928</v>
      </c>
      <c r="O32" s="1016"/>
      <c r="P32" s="1016">
        <v>672163.51334000006</v>
      </c>
      <c r="Q32" s="1016"/>
      <c r="R32" s="1016">
        <v>91968</v>
      </c>
      <c r="S32" s="1016"/>
      <c r="T32" s="1016">
        <v>15362588.282509999</v>
      </c>
    </row>
    <row r="33" spans="1:20" s="24" customFormat="1" ht="15" customHeight="1">
      <c r="A33" s="184" t="s">
        <v>982</v>
      </c>
      <c r="B33" s="1015">
        <v>243200</v>
      </c>
      <c r="C33" s="1015" t="s">
        <v>983</v>
      </c>
      <c r="D33" s="1015">
        <v>486400</v>
      </c>
      <c r="F33" s="1016">
        <v>33656</v>
      </c>
      <c r="G33" s="1016"/>
      <c r="H33" s="1016">
        <v>11158116.384030001</v>
      </c>
      <c r="I33" s="1016"/>
      <c r="J33" s="1016">
        <v>266</v>
      </c>
      <c r="K33" s="1016"/>
      <c r="L33" s="1016">
        <v>92814.316189999998</v>
      </c>
      <c r="M33" s="1016"/>
      <c r="N33" s="1016">
        <v>2201</v>
      </c>
      <c r="O33" s="1016"/>
      <c r="P33" s="1016">
        <v>740925.51267999993</v>
      </c>
      <c r="Q33" s="1016"/>
      <c r="R33" s="1016">
        <v>36123</v>
      </c>
      <c r="S33" s="1016"/>
      <c r="T33" s="1016">
        <v>11991856.2129</v>
      </c>
    </row>
    <row r="34" spans="1:20" s="24" customFormat="1" ht="15" customHeight="1">
      <c r="A34" s="184" t="s">
        <v>982</v>
      </c>
      <c r="B34" s="1015">
        <v>486400</v>
      </c>
      <c r="C34" s="1015" t="s">
        <v>983</v>
      </c>
      <c r="D34" s="1015">
        <v>729600</v>
      </c>
      <c r="F34" s="1016">
        <v>7886</v>
      </c>
      <c r="G34" s="1016"/>
      <c r="H34" s="1016">
        <v>4618399.5756099997</v>
      </c>
      <c r="I34" s="1016"/>
      <c r="J34" s="1016">
        <v>115</v>
      </c>
      <c r="K34" s="1016"/>
      <c r="L34" s="1016">
        <v>69320.732349999991</v>
      </c>
      <c r="M34" s="1016"/>
      <c r="N34" s="1016">
        <v>767</v>
      </c>
      <c r="O34" s="1016"/>
      <c r="P34" s="1016">
        <v>452391.75567000004</v>
      </c>
      <c r="Q34" s="1016"/>
      <c r="R34" s="1016">
        <v>8768</v>
      </c>
      <c r="S34" s="1016"/>
      <c r="T34" s="1016">
        <v>5140112.0636299998</v>
      </c>
    </row>
    <row r="35" spans="1:20" s="24" customFormat="1" ht="15" customHeight="1">
      <c r="A35" s="184" t="s">
        <v>982</v>
      </c>
      <c r="B35" s="1015">
        <v>729600</v>
      </c>
      <c r="C35" s="1015" t="s">
        <v>983</v>
      </c>
      <c r="D35" s="1015">
        <v>972800</v>
      </c>
      <c r="F35" s="1016">
        <v>3046</v>
      </c>
      <c r="G35" s="1016"/>
      <c r="H35" s="1016">
        <v>2540769.6420900002</v>
      </c>
      <c r="I35" s="1016"/>
      <c r="J35" s="1016">
        <v>48</v>
      </c>
      <c r="K35" s="1016"/>
      <c r="L35" s="1016">
        <v>40126.784700000004</v>
      </c>
      <c r="M35" s="1016"/>
      <c r="N35" s="1016">
        <v>343</v>
      </c>
      <c r="O35" s="1016"/>
      <c r="P35" s="1016">
        <v>286485.92787000001</v>
      </c>
      <c r="Q35" s="1016"/>
      <c r="R35" s="1016">
        <v>3437</v>
      </c>
      <c r="S35" s="1016"/>
      <c r="T35" s="1016">
        <v>2867382.3546599997</v>
      </c>
    </row>
    <row r="36" spans="1:20" s="24" customFormat="1" ht="15" customHeight="1">
      <c r="A36" s="184" t="s">
        <v>982</v>
      </c>
      <c r="B36" s="1015">
        <v>972800</v>
      </c>
      <c r="C36" s="1015" t="s">
        <v>983</v>
      </c>
      <c r="D36" s="1015">
        <v>1216000</v>
      </c>
      <c r="F36" s="1016">
        <v>1469</v>
      </c>
      <c r="G36" s="1016"/>
      <c r="H36" s="1016">
        <v>1584600.7840699998</v>
      </c>
      <c r="I36" s="1016"/>
      <c r="J36" s="1016">
        <v>56</v>
      </c>
      <c r="K36" s="1016"/>
      <c r="L36" s="1016">
        <v>60324.504979999998</v>
      </c>
      <c r="M36" s="1016"/>
      <c r="N36" s="1016">
        <v>214</v>
      </c>
      <c r="O36" s="1016"/>
      <c r="P36" s="1016">
        <v>231821.49283</v>
      </c>
      <c r="Q36" s="1016"/>
      <c r="R36" s="1016">
        <v>1739</v>
      </c>
      <c r="S36" s="1016"/>
      <c r="T36" s="1016">
        <v>1876746.7818800001</v>
      </c>
    </row>
    <row r="37" spans="1:20" s="24" customFormat="1" ht="15" customHeight="1">
      <c r="A37" s="184" t="s">
        <v>982</v>
      </c>
      <c r="B37" s="1015">
        <v>1216000</v>
      </c>
      <c r="C37" s="1015" t="s">
        <v>983</v>
      </c>
      <c r="D37" s="1015">
        <v>1824000</v>
      </c>
      <c r="F37" s="1016">
        <v>1573</v>
      </c>
      <c r="G37" s="1016"/>
      <c r="H37" s="1016">
        <v>2292917.8326999997</v>
      </c>
      <c r="I37" s="1016"/>
      <c r="J37" s="1016">
        <v>65</v>
      </c>
      <c r="K37" s="1016"/>
      <c r="L37" s="1016">
        <v>96237.57362000001</v>
      </c>
      <c r="M37" s="1016"/>
      <c r="N37" s="1016">
        <v>284</v>
      </c>
      <c r="O37" s="1016"/>
      <c r="P37" s="1016">
        <v>418602.98639999999</v>
      </c>
      <c r="Q37" s="1016"/>
      <c r="R37" s="1016">
        <v>1922</v>
      </c>
      <c r="S37" s="1016"/>
      <c r="T37" s="1016">
        <v>2807758.3927199999</v>
      </c>
    </row>
    <row r="38" spans="1:20" s="24" customFormat="1" ht="15" customHeight="1">
      <c r="A38" s="184" t="s">
        <v>982</v>
      </c>
      <c r="B38" s="1015">
        <v>1824000</v>
      </c>
      <c r="C38" s="1015" t="s">
        <v>983</v>
      </c>
      <c r="D38" s="1015">
        <v>2432000</v>
      </c>
      <c r="F38" s="1016">
        <v>509</v>
      </c>
      <c r="G38" s="1016"/>
      <c r="H38" s="1016">
        <v>1054859.5249400001</v>
      </c>
      <c r="I38" s="1016"/>
      <c r="J38" s="1016">
        <v>35</v>
      </c>
      <c r="K38" s="1016"/>
      <c r="L38" s="1016">
        <v>73915.754280000008</v>
      </c>
      <c r="M38" s="1016"/>
      <c r="N38" s="1016">
        <v>202</v>
      </c>
      <c r="O38" s="1016"/>
      <c r="P38" s="1016">
        <v>434288.30407000001</v>
      </c>
      <c r="Q38" s="1016"/>
      <c r="R38" s="1016">
        <v>746</v>
      </c>
      <c r="S38" s="1016"/>
      <c r="T38" s="1016">
        <v>1563063.58329</v>
      </c>
    </row>
    <row r="39" spans="1:20" s="24" customFormat="1" ht="15" customHeight="1">
      <c r="A39" s="184" t="s">
        <v>982</v>
      </c>
      <c r="B39" s="1015">
        <v>2432000</v>
      </c>
      <c r="C39" s="1015" t="s">
        <v>983</v>
      </c>
      <c r="D39" s="1015">
        <v>6080000</v>
      </c>
      <c r="F39" s="1016">
        <v>511</v>
      </c>
      <c r="G39" s="1016"/>
      <c r="H39" s="1016">
        <v>1779920.97878</v>
      </c>
      <c r="I39" s="1016"/>
      <c r="J39" s="1016">
        <v>59</v>
      </c>
      <c r="K39" s="1016"/>
      <c r="L39" s="1016">
        <v>210822.87863999998</v>
      </c>
      <c r="M39" s="1016"/>
      <c r="N39" s="1016">
        <v>205</v>
      </c>
      <c r="O39" s="1016"/>
      <c r="P39" s="1016">
        <v>746747.27501999994</v>
      </c>
      <c r="Q39" s="1016"/>
      <c r="R39" s="1016">
        <v>775</v>
      </c>
      <c r="S39" s="1016"/>
      <c r="T39" s="1016">
        <v>2737491.1324399998</v>
      </c>
    </row>
    <row r="40" spans="1:20" s="24" customFormat="1" ht="15" customHeight="1">
      <c r="A40" s="184" t="s">
        <v>982</v>
      </c>
      <c r="B40" s="1015">
        <v>6080000</v>
      </c>
      <c r="C40" s="1015" t="s">
        <v>983</v>
      </c>
      <c r="D40" s="1015">
        <v>12160000</v>
      </c>
      <c r="F40" s="1016">
        <v>66</v>
      </c>
      <c r="G40" s="1016"/>
      <c r="H40" s="1016">
        <v>516293.53324000002</v>
      </c>
      <c r="I40" s="1016"/>
      <c r="J40" s="1016">
        <v>15</v>
      </c>
      <c r="K40" s="1016"/>
      <c r="L40" s="1016">
        <v>123930.43317</v>
      </c>
      <c r="M40" s="1016"/>
      <c r="N40" s="1016">
        <v>63</v>
      </c>
      <c r="O40" s="1016"/>
      <c r="P40" s="1016">
        <v>529096.78943</v>
      </c>
      <c r="Q40" s="1016"/>
      <c r="R40" s="1016">
        <v>144</v>
      </c>
      <c r="S40" s="1016"/>
      <c r="T40" s="1016">
        <v>1169320.75584</v>
      </c>
    </row>
    <row r="41" spans="1:20" s="24" customFormat="1" ht="15" customHeight="1">
      <c r="A41" s="184" t="s">
        <v>982</v>
      </c>
      <c r="B41" s="1015">
        <v>12160000</v>
      </c>
      <c r="C41" s="1015" t="s">
        <v>983</v>
      </c>
      <c r="D41" s="1015" t="s">
        <v>984</v>
      </c>
      <c r="F41" s="1016">
        <v>24</v>
      </c>
      <c r="G41" s="1016"/>
      <c r="H41" s="1016">
        <v>625398.84709000005</v>
      </c>
      <c r="I41" s="1016"/>
      <c r="J41" s="1016">
        <v>6</v>
      </c>
      <c r="K41" s="1016"/>
      <c r="L41" s="1016">
        <v>309809.87783000001</v>
      </c>
      <c r="M41" s="1016"/>
      <c r="N41" s="1016">
        <v>66</v>
      </c>
      <c r="O41" s="1016"/>
      <c r="P41" s="1016">
        <v>4869327.2858999996</v>
      </c>
      <c r="Q41" s="1016"/>
      <c r="R41" s="1016">
        <v>96</v>
      </c>
      <c r="S41" s="1016"/>
      <c r="T41" s="1016">
        <v>5804536.0108199995</v>
      </c>
    </row>
    <row r="42" spans="1:20" s="24" customFormat="1" ht="9.75" customHeight="1">
      <c r="A42" s="184"/>
      <c r="C42" s="184"/>
      <c r="D42" s="1012"/>
      <c r="F42" s="1016"/>
      <c r="G42" s="1016"/>
      <c r="H42" s="1016"/>
      <c r="I42" s="1016"/>
      <c r="J42" s="1016"/>
      <c r="K42" s="1016"/>
      <c r="L42" s="1016"/>
      <c r="M42" s="1016"/>
      <c r="N42" s="1016"/>
      <c r="O42" s="1016"/>
      <c r="P42" s="1016"/>
      <c r="Q42" s="1016"/>
      <c r="R42" s="1016"/>
      <c r="S42" s="1016"/>
      <c r="T42" s="1016"/>
    </row>
    <row r="43" spans="1:20" s="24" customFormat="1" ht="18" customHeight="1">
      <c r="A43" s="1011" t="s">
        <v>142</v>
      </c>
      <c r="C43" s="184"/>
      <c r="D43" s="1012"/>
      <c r="F43" s="1013">
        <v>727896</v>
      </c>
      <c r="G43" s="1013"/>
      <c r="H43" s="1013">
        <v>53639810.522589996</v>
      </c>
      <c r="I43" s="1013"/>
      <c r="J43" s="1013">
        <v>3425</v>
      </c>
      <c r="K43" s="1013"/>
      <c r="L43" s="1013">
        <v>6148543.7723400006</v>
      </c>
      <c r="M43" s="1013"/>
      <c r="N43" s="1013">
        <v>48013</v>
      </c>
      <c r="O43" s="1013"/>
      <c r="P43" s="1013">
        <v>63211591.110930003</v>
      </c>
      <c r="Q43" s="1013"/>
      <c r="R43" s="1013">
        <v>779334</v>
      </c>
      <c r="S43" s="1013"/>
      <c r="T43" s="1013">
        <v>122999945.40586001</v>
      </c>
    </row>
    <row r="44" spans="1:20" s="24" customFormat="1" ht="15" customHeight="1">
      <c r="A44" s="184"/>
      <c r="B44" s="1014" t="s">
        <v>981</v>
      </c>
      <c r="C44" s="1014"/>
      <c r="D44" s="1015">
        <v>12160</v>
      </c>
      <c r="F44" s="1016">
        <v>294672</v>
      </c>
      <c r="G44" s="1016"/>
      <c r="H44" s="1016">
        <v>1082259.8293099999</v>
      </c>
      <c r="I44" s="1016"/>
      <c r="J44" s="1016">
        <v>1800</v>
      </c>
      <c r="K44" s="1016"/>
      <c r="L44" s="1016">
        <v>3919.0483600012958</v>
      </c>
      <c r="M44" s="1016"/>
      <c r="N44" s="1016">
        <v>30401</v>
      </c>
      <c r="O44" s="1016"/>
      <c r="P44" s="1016">
        <v>93516.284450002015</v>
      </c>
      <c r="Q44" s="1016"/>
      <c r="R44" s="1016">
        <v>326873</v>
      </c>
      <c r="S44" s="1016"/>
      <c r="T44" s="1016">
        <v>1179695.1621200144</v>
      </c>
    </row>
    <row r="45" spans="1:20" s="24" customFormat="1" ht="15" customHeight="1">
      <c r="A45" s="184" t="s">
        <v>982</v>
      </c>
      <c r="B45" s="1015">
        <v>12160</v>
      </c>
      <c r="C45" s="1015" t="s">
        <v>983</v>
      </c>
      <c r="D45" s="1015">
        <v>30400</v>
      </c>
      <c r="F45" s="1016">
        <v>137293</v>
      </c>
      <c r="G45" s="1016"/>
      <c r="H45" s="1016">
        <v>2858138.4128</v>
      </c>
      <c r="I45" s="1016"/>
      <c r="J45" s="1016">
        <v>415</v>
      </c>
      <c r="K45" s="1016"/>
      <c r="L45" s="1016">
        <v>8545.4471099999992</v>
      </c>
      <c r="M45" s="1016"/>
      <c r="N45" s="1016">
        <v>8712</v>
      </c>
      <c r="O45" s="1016"/>
      <c r="P45" s="1016">
        <v>135278.69615999999</v>
      </c>
      <c r="Q45" s="1016"/>
      <c r="R45" s="1016">
        <v>146420</v>
      </c>
      <c r="S45" s="1016"/>
      <c r="T45" s="1016">
        <v>3001962.5560700004</v>
      </c>
    </row>
    <row r="46" spans="1:20" s="24" customFormat="1" ht="15" customHeight="1">
      <c r="A46" s="184" t="s">
        <v>982</v>
      </c>
      <c r="B46" s="1015">
        <v>30400</v>
      </c>
      <c r="C46" s="1015" t="s">
        <v>983</v>
      </c>
      <c r="D46" s="1015">
        <v>60800</v>
      </c>
      <c r="F46" s="1016">
        <v>109012</v>
      </c>
      <c r="G46" s="1016"/>
      <c r="H46" s="1016">
        <v>4876334.4226200003</v>
      </c>
      <c r="I46" s="1016"/>
      <c r="J46" s="1016">
        <v>268</v>
      </c>
      <c r="K46" s="1016"/>
      <c r="L46" s="1016">
        <v>11587.14106</v>
      </c>
      <c r="M46" s="1016"/>
      <c r="N46" s="1016">
        <v>1464</v>
      </c>
      <c r="O46" s="1016"/>
      <c r="P46" s="1016">
        <v>63844.156170000002</v>
      </c>
      <c r="Q46" s="1016"/>
      <c r="R46" s="1016">
        <v>110744</v>
      </c>
      <c r="S46" s="1016"/>
      <c r="T46" s="1016">
        <v>4951765.71985</v>
      </c>
    </row>
    <row r="47" spans="1:20" s="24" customFormat="1" ht="15" customHeight="1">
      <c r="A47" s="184" t="s">
        <v>982</v>
      </c>
      <c r="B47" s="1015">
        <v>60800</v>
      </c>
      <c r="C47" s="1015" t="s">
        <v>983</v>
      </c>
      <c r="D47" s="1015">
        <v>121600</v>
      </c>
      <c r="F47" s="1016">
        <v>93622</v>
      </c>
      <c r="G47" s="1016"/>
      <c r="H47" s="1016">
        <v>8372527.6761999996</v>
      </c>
      <c r="I47" s="1016"/>
      <c r="J47" s="1016">
        <v>182</v>
      </c>
      <c r="K47" s="1016"/>
      <c r="L47" s="1016">
        <v>15937.7523</v>
      </c>
      <c r="M47" s="1016"/>
      <c r="N47" s="1016">
        <v>1267</v>
      </c>
      <c r="O47" s="1016"/>
      <c r="P47" s="1016">
        <v>111418.29622</v>
      </c>
      <c r="Q47" s="1016"/>
      <c r="R47" s="1016">
        <v>95071</v>
      </c>
      <c r="S47" s="1016"/>
      <c r="T47" s="1016">
        <v>8499883.7247199994</v>
      </c>
    </row>
    <row r="48" spans="1:20" s="24" customFormat="1" ht="15" customHeight="1">
      <c r="A48" s="184" t="s">
        <v>982</v>
      </c>
      <c r="B48" s="1015">
        <v>121600</v>
      </c>
      <c r="C48" s="1015" t="s">
        <v>983</v>
      </c>
      <c r="D48" s="1015">
        <v>243200</v>
      </c>
      <c r="F48" s="1016">
        <v>51716</v>
      </c>
      <c r="G48" s="1016"/>
      <c r="H48" s="1016">
        <v>8787971.2883799989</v>
      </c>
      <c r="I48" s="1016"/>
      <c r="J48" s="1016">
        <v>161</v>
      </c>
      <c r="K48" s="1016"/>
      <c r="L48" s="1016">
        <v>27926.156350000001</v>
      </c>
      <c r="M48" s="1016"/>
      <c r="N48" s="1016">
        <v>1058</v>
      </c>
      <c r="O48" s="1016"/>
      <c r="P48" s="1016">
        <v>185416.14002000002</v>
      </c>
      <c r="Q48" s="1016"/>
      <c r="R48" s="1016">
        <v>52935</v>
      </c>
      <c r="S48" s="1016"/>
      <c r="T48" s="1016">
        <v>9001313.5847500004</v>
      </c>
    </row>
    <row r="49" spans="1:20" s="24" customFormat="1" ht="15" customHeight="1">
      <c r="A49" s="184" t="s">
        <v>982</v>
      </c>
      <c r="B49" s="1015">
        <v>243200</v>
      </c>
      <c r="C49" s="1015" t="s">
        <v>983</v>
      </c>
      <c r="D49" s="1015">
        <v>486400</v>
      </c>
      <c r="F49" s="1016">
        <v>25594</v>
      </c>
      <c r="G49" s="1016"/>
      <c r="H49" s="1016">
        <v>8574999.8640299998</v>
      </c>
      <c r="I49" s="1016"/>
      <c r="J49" s="1016">
        <v>135</v>
      </c>
      <c r="K49" s="1016"/>
      <c r="L49" s="1016">
        <v>47258.182240000002</v>
      </c>
      <c r="M49" s="1016"/>
      <c r="N49" s="1016">
        <v>1046</v>
      </c>
      <c r="O49" s="1016"/>
      <c r="P49" s="1016">
        <v>365782.15538000001</v>
      </c>
      <c r="Q49" s="1016"/>
      <c r="R49" s="1016">
        <v>26775</v>
      </c>
      <c r="S49" s="1016"/>
      <c r="T49" s="1016">
        <v>8988040.2016499992</v>
      </c>
    </row>
    <row r="50" spans="1:20" s="24" customFormat="1" ht="15" customHeight="1">
      <c r="A50" s="184" t="s">
        <v>982</v>
      </c>
      <c r="B50" s="1015">
        <v>486400</v>
      </c>
      <c r="C50" s="1015" t="s">
        <v>983</v>
      </c>
      <c r="D50" s="1015">
        <v>729600</v>
      </c>
      <c r="F50" s="1016">
        <v>7578</v>
      </c>
      <c r="G50" s="1016"/>
      <c r="H50" s="1016">
        <v>4403847.7609799998</v>
      </c>
      <c r="I50" s="1016"/>
      <c r="J50" s="1016">
        <v>62</v>
      </c>
      <c r="K50" s="1016"/>
      <c r="L50" s="1016">
        <v>36737.502329999996</v>
      </c>
      <c r="M50" s="1016"/>
      <c r="N50" s="1016">
        <v>542</v>
      </c>
      <c r="O50" s="1016"/>
      <c r="P50" s="1016">
        <v>318683.56906999997</v>
      </c>
      <c r="Q50" s="1016"/>
      <c r="R50" s="1016">
        <v>8182</v>
      </c>
      <c r="S50" s="1016"/>
      <c r="T50" s="1016">
        <v>4759268.8323800005</v>
      </c>
    </row>
    <row r="51" spans="1:20" s="24" customFormat="1" ht="15" customHeight="1">
      <c r="A51" s="184" t="s">
        <v>982</v>
      </c>
      <c r="B51" s="1015">
        <v>729600</v>
      </c>
      <c r="C51" s="1015" t="s">
        <v>983</v>
      </c>
      <c r="D51" s="1015">
        <v>972800</v>
      </c>
      <c r="F51" s="1016">
        <v>3142</v>
      </c>
      <c r="G51" s="1016"/>
      <c r="H51" s="1016">
        <v>2601506.7451999998</v>
      </c>
      <c r="I51" s="1016"/>
      <c r="J51" s="1016">
        <v>37</v>
      </c>
      <c r="K51" s="1016"/>
      <c r="L51" s="1016">
        <v>30815.875519999998</v>
      </c>
      <c r="M51" s="1016"/>
      <c r="N51" s="1016">
        <v>445</v>
      </c>
      <c r="O51" s="1016"/>
      <c r="P51" s="1016">
        <v>368789.22869999998</v>
      </c>
      <c r="Q51" s="1016"/>
      <c r="R51" s="1016">
        <v>3624</v>
      </c>
      <c r="S51" s="1016"/>
      <c r="T51" s="1016">
        <v>3001111.8494199999</v>
      </c>
    </row>
    <row r="52" spans="1:20" s="24" customFormat="1" ht="15" customHeight="1">
      <c r="A52" s="184" t="s">
        <v>982</v>
      </c>
      <c r="B52" s="1015">
        <v>972800</v>
      </c>
      <c r="C52" s="1015" t="s">
        <v>983</v>
      </c>
      <c r="D52" s="1015">
        <v>1216000</v>
      </c>
      <c r="F52" s="1016">
        <v>1802</v>
      </c>
      <c r="G52" s="1016"/>
      <c r="H52" s="1016">
        <v>1949757.3841400002</v>
      </c>
      <c r="I52" s="1016"/>
      <c r="J52" s="1016">
        <v>40</v>
      </c>
      <c r="K52" s="1016"/>
      <c r="L52" s="1016">
        <v>43357.665679999998</v>
      </c>
      <c r="M52" s="1016"/>
      <c r="N52" s="1016">
        <v>333</v>
      </c>
      <c r="O52" s="1016"/>
      <c r="P52" s="1016">
        <v>356550.07251999999</v>
      </c>
      <c r="Q52" s="1016"/>
      <c r="R52" s="1016">
        <v>2175</v>
      </c>
      <c r="S52" s="1016"/>
      <c r="T52" s="1016">
        <v>2349665.1223400002</v>
      </c>
    </row>
    <row r="53" spans="1:20" s="24" customFormat="1" ht="15" customHeight="1">
      <c r="A53" s="184" t="s">
        <v>982</v>
      </c>
      <c r="B53" s="1015">
        <v>1216000</v>
      </c>
      <c r="C53" s="1015" t="s">
        <v>983</v>
      </c>
      <c r="D53" s="1015">
        <v>1824000</v>
      </c>
      <c r="F53" s="1016">
        <v>1659</v>
      </c>
      <c r="G53" s="1016"/>
      <c r="H53" s="1016">
        <v>2431257.5515300003</v>
      </c>
      <c r="I53" s="1016"/>
      <c r="J53" s="1016">
        <v>56</v>
      </c>
      <c r="K53" s="1016"/>
      <c r="L53" s="1016">
        <v>81880.160430000004</v>
      </c>
      <c r="M53" s="1016"/>
      <c r="N53" s="1016">
        <v>422</v>
      </c>
      <c r="O53" s="1016"/>
      <c r="P53" s="1016">
        <v>623601.56670000008</v>
      </c>
      <c r="Q53" s="1016"/>
      <c r="R53" s="1016">
        <v>2137</v>
      </c>
      <c r="S53" s="1016"/>
      <c r="T53" s="1016">
        <v>3136739.2786599998</v>
      </c>
    </row>
    <row r="54" spans="1:20" s="24" customFormat="1" ht="15" customHeight="1">
      <c r="A54" s="184" t="s">
        <v>982</v>
      </c>
      <c r="B54" s="1015">
        <v>1824000</v>
      </c>
      <c r="C54" s="1015" t="s">
        <v>983</v>
      </c>
      <c r="D54" s="1015">
        <v>2432000</v>
      </c>
      <c r="F54" s="1016">
        <v>709</v>
      </c>
      <c r="G54" s="1016"/>
      <c r="H54" s="1016">
        <v>1468006.91918</v>
      </c>
      <c r="I54" s="1016"/>
      <c r="J54" s="1016">
        <v>37</v>
      </c>
      <c r="K54" s="1016"/>
      <c r="L54" s="1016">
        <v>77961.279999999999</v>
      </c>
      <c r="M54" s="1016"/>
      <c r="N54" s="1016">
        <v>333</v>
      </c>
      <c r="O54" s="1016"/>
      <c r="P54" s="1016">
        <v>689655.79457000003</v>
      </c>
      <c r="Q54" s="1016"/>
      <c r="R54" s="1016">
        <v>1079</v>
      </c>
      <c r="S54" s="1016"/>
      <c r="T54" s="1016">
        <v>2235623.9937499999</v>
      </c>
    </row>
    <row r="55" spans="1:20" s="24" customFormat="1" ht="15" customHeight="1">
      <c r="A55" s="184" t="s">
        <v>982</v>
      </c>
      <c r="B55" s="1015">
        <v>2432000</v>
      </c>
      <c r="C55" s="1015" t="s">
        <v>983</v>
      </c>
      <c r="D55" s="1015">
        <v>6080000</v>
      </c>
      <c r="F55" s="1016">
        <v>871</v>
      </c>
      <c r="G55" s="1016"/>
      <c r="H55" s="1016">
        <v>3106690.98117</v>
      </c>
      <c r="I55" s="1016"/>
      <c r="J55" s="1016">
        <v>96</v>
      </c>
      <c r="K55" s="1016"/>
      <c r="L55" s="1016">
        <v>379131.34788000002</v>
      </c>
      <c r="M55" s="1016"/>
      <c r="N55" s="1016">
        <v>812</v>
      </c>
      <c r="O55" s="1016"/>
      <c r="P55" s="1016">
        <v>3197536.3236599998</v>
      </c>
      <c r="Q55" s="1016"/>
      <c r="R55" s="1016">
        <v>1779</v>
      </c>
      <c r="S55" s="1016"/>
      <c r="T55" s="1016">
        <v>6683358.6527100001</v>
      </c>
    </row>
    <row r="56" spans="1:20" s="24" customFormat="1" ht="15" customHeight="1">
      <c r="A56" s="184" t="s">
        <v>982</v>
      </c>
      <c r="B56" s="1015">
        <v>6080000</v>
      </c>
      <c r="C56" s="1015" t="s">
        <v>983</v>
      </c>
      <c r="D56" s="1015">
        <v>12160000</v>
      </c>
      <c r="F56" s="1016">
        <v>156</v>
      </c>
      <c r="G56" s="1016"/>
      <c r="H56" s="1016">
        <v>1356744.5426700001</v>
      </c>
      <c r="I56" s="1016"/>
      <c r="J56" s="1016">
        <v>49</v>
      </c>
      <c r="K56" s="1016"/>
      <c r="L56" s="1016">
        <v>421090.22354000004</v>
      </c>
      <c r="M56" s="1016"/>
      <c r="N56" s="1016">
        <v>423</v>
      </c>
      <c r="O56" s="1016"/>
      <c r="P56" s="1016">
        <v>3665779.54109</v>
      </c>
      <c r="Q56" s="1016"/>
      <c r="R56" s="1016">
        <v>628</v>
      </c>
      <c r="S56" s="1016"/>
      <c r="T56" s="1016">
        <v>5443614.3073000005</v>
      </c>
    </row>
    <row r="57" spans="1:20" s="24" customFormat="1" ht="15" customHeight="1">
      <c r="A57" s="184" t="s">
        <v>982</v>
      </c>
      <c r="B57" s="1015">
        <v>12160000</v>
      </c>
      <c r="C57" s="1015" t="s">
        <v>983</v>
      </c>
      <c r="D57" s="616" t="s">
        <v>984</v>
      </c>
      <c r="F57" s="1016">
        <v>70</v>
      </c>
      <c r="G57" s="1016"/>
      <c r="H57" s="1016">
        <v>1769767.1443800002</v>
      </c>
      <c r="I57" s="1016"/>
      <c r="J57" s="1016">
        <v>87</v>
      </c>
      <c r="K57" s="1016"/>
      <c r="L57" s="1016">
        <v>4962395.9895399995</v>
      </c>
      <c r="M57" s="1016"/>
      <c r="N57" s="1016">
        <v>755</v>
      </c>
      <c r="O57" s="1016"/>
      <c r="P57" s="1016">
        <v>53035739.286219999</v>
      </c>
      <c r="Q57" s="1016"/>
      <c r="R57" s="1016">
        <v>912</v>
      </c>
      <c r="S57" s="1016"/>
      <c r="T57" s="1016">
        <v>59767902.420139998</v>
      </c>
    </row>
    <row r="58" spans="1:20" s="24" customFormat="1" ht="9.75" customHeight="1">
      <c r="A58" s="184"/>
      <c r="B58" s="1014"/>
      <c r="C58" s="1014"/>
      <c r="D58" s="1015"/>
      <c r="F58" s="1016"/>
      <c r="G58" s="1016"/>
      <c r="H58" s="1016"/>
      <c r="I58" s="1016"/>
      <c r="J58" s="1016"/>
      <c r="K58" s="1016"/>
      <c r="L58" s="1016"/>
      <c r="M58" s="1016"/>
      <c r="N58" s="1016"/>
      <c r="O58" s="1016"/>
      <c r="P58" s="1016"/>
      <c r="Q58" s="1016"/>
      <c r="R58" s="1016"/>
      <c r="S58" s="1016"/>
      <c r="T58" s="1016"/>
    </row>
    <row r="59" spans="1:20" s="18" customFormat="1" ht="20.100000000000001" customHeight="1">
      <c r="A59" s="1011" t="s">
        <v>478</v>
      </c>
      <c r="B59" s="24"/>
      <c r="C59" s="184"/>
      <c r="D59" s="1012"/>
      <c r="E59" s="24"/>
      <c r="F59" s="1013">
        <v>5124058</v>
      </c>
      <c r="G59" s="1013"/>
      <c r="H59" s="1013">
        <v>6082080.2659200002</v>
      </c>
      <c r="I59" s="1013"/>
      <c r="J59" s="1013" t="s">
        <v>155</v>
      </c>
      <c r="K59" s="1013"/>
      <c r="L59" s="1013" t="s">
        <v>155</v>
      </c>
      <c r="M59" s="1013"/>
      <c r="N59" s="1013" t="s">
        <v>155</v>
      </c>
      <c r="O59" s="1013"/>
      <c r="P59" s="1013" t="s">
        <v>155</v>
      </c>
      <c r="Q59" s="1013"/>
      <c r="R59" s="1013">
        <v>5124058</v>
      </c>
      <c r="S59" s="1013"/>
      <c r="T59" s="1013">
        <v>6082080.2659200002</v>
      </c>
    </row>
    <row r="60" spans="1:20" s="24" customFormat="1" ht="15" customHeight="1">
      <c r="A60" s="184"/>
      <c r="B60" s="1014" t="s">
        <v>981</v>
      </c>
      <c r="C60" s="1014"/>
      <c r="D60" s="1015">
        <v>12160</v>
      </c>
      <c r="F60" s="1016">
        <v>5025665</v>
      </c>
      <c r="G60" s="1016"/>
      <c r="H60" s="1016">
        <v>1402157.8488499997</v>
      </c>
      <c r="I60" s="1016"/>
      <c r="J60" s="1016" t="s">
        <v>155</v>
      </c>
      <c r="K60" s="1016"/>
      <c r="L60" s="1016" t="s">
        <v>155</v>
      </c>
      <c r="M60" s="1016"/>
      <c r="N60" s="1016" t="s">
        <v>155</v>
      </c>
      <c r="O60" s="1016"/>
      <c r="P60" s="1016" t="s">
        <v>155</v>
      </c>
      <c r="Q60" s="1016"/>
      <c r="R60" s="1016">
        <v>5025665</v>
      </c>
      <c r="S60" s="1016"/>
      <c r="T60" s="1016">
        <v>1402157.8488499997</v>
      </c>
    </row>
    <row r="61" spans="1:20" s="24" customFormat="1" ht="15" customHeight="1">
      <c r="A61" s="184" t="s">
        <v>982</v>
      </c>
      <c r="B61" s="1015">
        <v>12160</v>
      </c>
      <c r="C61" s="1015" t="s">
        <v>983</v>
      </c>
      <c r="D61" s="1015">
        <v>30400</v>
      </c>
      <c r="F61" s="1016">
        <v>55438</v>
      </c>
      <c r="G61" s="1016"/>
      <c r="H61" s="1016">
        <v>1060428.8907000001</v>
      </c>
      <c r="I61" s="1016"/>
      <c r="J61" s="1016" t="s">
        <v>155</v>
      </c>
      <c r="K61" s="1016"/>
      <c r="L61" s="1016" t="s">
        <v>155</v>
      </c>
      <c r="M61" s="1016"/>
      <c r="N61" s="1016" t="s">
        <v>155</v>
      </c>
      <c r="O61" s="1016"/>
      <c r="P61" s="1016" t="s">
        <v>155</v>
      </c>
      <c r="Q61" s="1016"/>
      <c r="R61" s="1016">
        <v>55438</v>
      </c>
      <c r="S61" s="1016"/>
      <c r="T61" s="1016">
        <v>1060428.8907000001</v>
      </c>
    </row>
    <row r="62" spans="1:20" s="24" customFormat="1" ht="15" customHeight="1">
      <c r="A62" s="184" t="s">
        <v>982</v>
      </c>
      <c r="B62" s="1015">
        <v>30400</v>
      </c>
      <c r="C62" s="1015" t="s">
        <v>983</v>
      </c>
      <c r="D62" s="1015">
        <v>60800</v>
      </c>
      <c r="F62" s="1016">
        <v>23550</v>
      </c>
      <c r="G62" s="1016"/>
      <c r="H62" s="1016">
        <v>999893.30697999999</v>
      </c>
      <c r="I62" s="1016"/>
      <c r="J62" s="1016" t="s">
        <v>155</v>
      </c>
      <c r="K62" s="1016"/>
      <c r="L62" s="1016" t="s">
        <v>155</v>
      </c>
      <c r="M62" s="1016"/>
      <c r="N62" s="1016" t="s">
        <v>155</v>
      </c>
      <c r="O62" s="1016"/>
      <c r="P62" s="1016" t="s">
        <v>155</v>
      </c>
      <c r="Q62" s="1016"/>
      <c r="R62" s="1016">
        <v>23550</v>
      </c>
      <c r="S62" s="1016"/>
      <c r="T62" s="1016">
        <v>999893.30697999999</v>
      </c>
    </row>
    <row r="63" spans="1:20" s="24" customFormat="1" ht="15" customHeight="1">
      <c r="A63" s="184" t="s">
        <v>982</v>
      </c>
      <c r="B63" s="1015">
        <v>60800</v>
      </c>
      <c r="C63" s="1015" t="s">
        <v>983</v>
      </c>
      <c r="D63" s="1015">
        <v>121600</v>
      </c>
      <c r="F63" s="1016">
        <v>12341</v>
      </c>
      <c r="G63" s="1016"/>
      <c r="H63" s="1016">
        <v>1042272.8982000001</v>
      </c>
      <c r="I63" s="1016"/>
      <c r="J63" s="1016" t="s">
        <v>155</v>
      </c>
      <c r="K63" s="1016"/>
      <c r="L63" s="1016" t="s">
        <v>155</v>
      </c>
      <c r="M63" s="1016"/>
      <c r="N63" s="1016" t="s">
        <v>155</v>
      </c>
      <c r="O63" s="1016"/>
      <c r="P63" s="1016" t="s">
        <v>155</v>
      </c>
      <c r="Q63" s="1016"/>
      <c r="R63" s="1016">
        <v>12341</v>
      </c>
      <c r="S63" s="1016"/>
      <c r="T63" s="1016">
        <v>1042272.8982000001</v>
      </c>
    </row>
    <row r="64" spans="1:20" s="24" customFormat="1" ht="15" customHeight="1">
      <c r="A64" s="184" t="s">
        <v>982</v>
      </c>
      <c r="B64" s="1015">
        <v>121600</v>
      </c>
      <c r="C64" s="1015" t="s">
        <v>983</v>
      </c>
      <c r="D64" s="1015">
        <v>243200</v>
      </c>
      <c r="F64" s="1016">
        <v>5229</v>
      </c>
      <c r="G64" s="1016"/>
      <c r="H64" s="1016">
        <v>863882.99527999992</v>
      </c>
      <c r="I64" s="1016"/>
      <c r="J64" s="1016" t="s">
        <v>155</v>
      </c>
      <c r="K64" s="1016"/>
      <c r="L64" s="1016" t="s">
        <v>155</v>
      </c>
      <c r="M64" s="1016"/>
      <c r="N64" s="1016" t="s">
        <v>155</v>
      </c>
      <c r="O64" s="1016"/>
      <c r="P64" s="1016" t="s">
        <v>155</v>
      </c>
      <c r="Q64" s="1016"/>
      <c r="R64" s="1016">
        <v>5229</v>
      </c>
      <c r="S64" s="1016"/>
      <c r="T64" s="1016">
        <v>863882.99527999992</v>
      </c>
    </row>
    <row r="65" spans="1:20" s="24" customFormat="1" ht="15" customHeight="1">
      <c r="A65" s="184" t="s">
        <v>982</v>
      </c>
      <c r="B65" s="1015">
        <v>243200</v>
      </c>
      <c r="C65" s="1015" t="s">
        <v>983</v>
      </c>
      <c r="D65" s="1015">
        <v>486400</v>
      </c>
      <c r="F65" s="1016">
        <v>1515</v>
      </c>
      <c r="G65" s="1016"/>
      <c r="H65" s="1016">
        <v>488787.44712000003</v>
      </c>
      <c r="I65" s="1016"/>
      <c r="J65" s="1016" t="s">
        <v>155</v>
      </c>
      <c r="K65" s="1016"/>
      <c r="L65" s="1016" t="s">
        <v>155</v>
      </c>
      <c r="M65" s="1016"/>
      <c r="N65" s="1016" t="s">
        <v>155</v>
      </c>
      <c r="O65" s="1016"/>
      <c r="P65" s="1016" t="s">
        <v>155</v>
      </c>
      <c r="Q65" s="1016"/>
      <c r="R65" s="1016">
        <v>1515</v>
      </c>
      <c r="S65" s="1016"/>
      <c r="T65" s="1016">
        <v>488787.44712000003</v>
      </c>
    </row>
    <row r="66" spans="1:20" s="24" customFormat="1" ht="15" customHeight="1">
      <c r="A66" s="184" t="s">
        <v>982</v>
      </c>
      <c r="B66" s="1015">
        <v>486400</v>
      </c>
      <c r="C66" s="1015" t="s">
        <v>983</v>
      </c>
      <c r="D66" s="1015">
        <v>729600</v>
      </c>
      <c r="F66" s="1016">
        <v>233</v>
      </c>
      <c r="G66" s="1016"/>
      <c r="H66" s="1016">
        <v>134201.29665</v>
      </c>
      <c r="I66" s="1016"/>
      <c r="J66" s="1016" t="s">
        <v>155</v>
      </c>
      <c r="K66" s="1016"/>
      <c r="L66" s="1016" t="s">
        <v>155</v>
      </c>
      <c r="M66" s="1016"/>
      <c r="N66" s="1016" t="s">
        <v>155</v>
      </c>
      <c r="O66" s="1016"/>
      <c r="P66" s="1016" t="s">
        <v>155</v>
      </c>
      <c r="Q66" s="1016"/>
      <c r="R66" s="1016">
        <v>233</v>
      </c>
      <c r="S66" s="1016"/>
      <c r="T66" s="1016">
        <v>134201.29665</v>
      </c>
    </row>
    <row r="67" spans="1:20" s="24" customFormat="1" ht="15" customHeight="1">
      <c r="A67" s="184" t="s">
        <v>982</v>
      </c>
      <c r="B67" s="1015">
        <v>729600</v>
      </c>
      <c r="C67" s="1015" t="s">
        <v>983</v>
      </c>
      <c r="D67" s="1015">
        <v>972800</v>
      </c>
      <c r="F67" s="1016">
        <v>52</v>
      </c>
      <c r="G67" s="1016"/>
      <c r="H67" s="1016">
        <v>43213.855510000001</v>
      </c>
      <c r="I67" s="1016"/>
      <c r="J67" s="1016" t="s">
        <v>155</v>
      </c>
      <c r="K67" s="1016"/>
      <c r="L67" s="1016" t="s">
        <v>155</v>
      </c>
      <c r="M67" s="1016"/>
      <c r="N67" s="1016" t="s">
        <v>155</v>
      </c>
      <c r="O67" s="1016"/>
      <c r="P67" s="1016" t="s">
        <v>155</v>
      </c>
      <c r="Q67" s="1016"/>
      <c r="R67" s="1016">
        <v>52</v>
      </c>
      <c r="S67" s="1016"/>
      <c r="T67" s="1016">
        <v>43213.855510000001</v>
      </c>
    </row>
    <row r="68" spans="1:20" s="24" customFormat="1" ht="15" customHeight="1">
      <c r="A68" s="184" t="s">
        <v>982</v>
      </c>
      <c r="B68" s="1015">
        <v>972800</v>
      </c>
      <c r="C68" s="1015" t="s">
        <v>983</v>
      </c>
      <c r="D68" s="1015">
        <v>1216000</v>
      </c>
      <c r="F68" s="1016">
        <v>15</v>
      </c>
      <c r="G68" s="1016"/>
      <c r="H68" s="1016">
        <v>16556.00736</v>
      </c>
      <c r="I68" s="1016"/>
      <c r="J68" s="1016" t="s">
        <v>155</v>
      </c>
      <c r="K68" s="1016"/>
      <c r="L68" s="1016" t="s">
        <v>155</v>
      </c>
      <c r="M68" s="1016"/>
      <c r="N68" s="1016" t="s">
        <v>155</v>
      </c>
      <c r="O68" s="1016"/>
      <c r="P68" s="1016" t="s">
        <v>155</v>
      </c>
      <c r="Q68" s="1016"/>
      <c r="R68" s="1016">
        <v>15</v>
      </c>
      <c r="S68" s="1016"/>
      <c r="T68" s="1016">
        <v>16556.00736</v>
      </c>
    </row>
    <row r="69" spans="1:20" s="24" customFormat="1" ht="15" customHeight="1">
      <c r="A69" s="184" t="s">
        <v>982</v>
      </c>
      <c r="B69" s="1015">
        <v>1216000</v>
      </c>
      <c r="C69" s="1015" t="s">
        <v>983</v>
      </c>
      <c r="D69" s="1015">
        <v>1824000</v>
      </c>
      <c r="F69" s="1016">
        <v>17</v>
      </c>
      <c r="G69" s="1016"/>
      <c r="H69" s="1016">
        <v>23932.727370000001</v>
      </c>
      <c r="I69" s="1016"/>
      <c r="J69" s="1016" t="s">
        <v>155</v>
      </c>
      <c r="K69" s="1016"/>
      <c r="L69" s="1016" t="s">
        <v>155</v>
      </c>
      <c r="M69" s="1016"/>
      <c r="N69" s="1016" t="s">
        <v>155</v>
      </c>
      <c r="O69" s="1016"/>
      <c r="P69" s="1016" t="s">
        <v>155</v>
      </c>
      <c r="Q69" s="1016"/>
      <c r="R69" s="1016">
        <v>17</v>
      </c>
      <c r="S69" s="1016"/>
      <c r="T69" s="1016">
        <v>23932.727370000001</v>
      </c>
    </row>
    <row r="70" spans="1:20" s="24" customFormat="1" ht="15" customHeight="1">
      <c r="A70" s="184" t="s">
        <v>982</v>
      </c>
      <c r="B70" s="1015">
        <v>1824000</v>
      </c>
      <c r="C70" s="1015" t="s">
        <v>983</v>
      </c>
      <c r="D70" s="1015">
        <v>2432000</v>
      </c>
      <c r="F70" s="1016">
        <v>3</v>
      </c>
      <c r="G70" s="1016"/>
      <c r="H70" s="1016">
        <v>6752.9919</v>
      </c>
      <c r="I70" s="1016"/>
      <c r="J70" s="1016" t="s">
        <v>155</v>
      </c>
      <c r="K70" s="1016"/>
      <c r="L70" s="1016" t="s">
        <v>155</v>
      </c>
      <c r="M70" s="1016"/>
      <c r="N70" s="1016" t="s">
        <v>155</v>
      </c>
      <c r="O70" s="1016"/>
      <c r="P70" s="1016" t="s">
        <v>155</v>
      </c>
      <c r="Q70" s="1016"/>
      <c r="R70" s="1016">
        <v>3</v>
      </c>
      <c r="S70" s="1016"/>
      <c r="T70" s="1016">
        <v>6752.9919</v>
      </c>
    </row>
    <row r="71" spans="1:20" s="24" customFormat="1" ht="15" customHeight="1">
      <c r="A71" s="184" t="s">
        <v>982</v>
      </c>
      <c r="B71" s="1015">
        <v>2432000</v>
      </c>
      <c r="C71" s="1015" t="s">
        <v>983</v>
      </c>
      <c r="D71" s="1015">
        <v>6080000</v>
      </c>
      <c r="F71" s="1016" t="s">
        <v>155</v>
      </c>
      <c r="G71" s="1016"/>
      <c r="H71" s="1016" t="s">
        <v>155</v>
      </c>
      <c r="I71" s="1016"/>
      <c r="J71" s="1016" t="s">
        <v>155</v>
      </c>
      <c r="K71" s="1016"/>
      <c r="L71" s="1016" t="s">
        <v>155</v>
      </c>
      <c r="M71" s="1016"/>
      <c r="N71" s="1016" t="s">
        <v>155</v>
      </c>
      <c r="O71" s="1016"/>
      <c r="P71" s="1016" t="s">
        <v>155</v>
      </c>
      <c r="Q71" s="1016"/>
      <c r="R71" s="1016" t="s">
        <v>155</v>
      </c>
      <c r="S71" s="1016"/>
      <c r="T71" s="1016" t="s">
        <v>155</v>
      </c>
    </row>
    <row r="72" spans="1:20" s="24" customFormat="1" ht="15" customHeight="1">
      <c r="A72" s="184" t="s">
        <v>982</v>
      </c>
      <c r="B72" s="1015">
        <v>6080000</v>
      </c>
      <c r="C72" s="1015" t="s">
        <v>983</v>
      </c>
      <c r="D72" s="1015">
        <v>12160000</v>
      </c>
      <c r="F72" s="1016" t="s">
        <v>155</v>
      </c>
      <c r="G72" s="1016"/>
      <c r="H72" s="1016" t="s">
        <v>155</v>
      </c>
      <c r="I72" s="1016"/>
      <c r="J72" s="1016" t="s">
        <v>155</v>
      </c>
      <c r="K72" s="1016"/>
      <c r="L72" s="1016" t="s">
        <v>155</v>
      </c>
      <c r="M72" s="1016"/>
      <c r="N72" s="1016" t="s">
        <v>155</v>
      </c>
      <c r="O72" s="1016"/>
      <c r="P72" s="1016" t="s">
        <v>155</v>
      </c>
      <c r="Q72" s="1016"/>
      <c r="R72" s="1016" t="s">
        <v>155</v>
      </c>
      <c r="S72" s="1016"/>
      <c r="T72" s="1016" t="s">
        <v>155</v>
      </c>
    </row>
    <row r="73" spans="1:20" s="24" customFormat="1" ht="15" customHeight="1">
      <c r="A73" s="184" t="s">
        <v>982</v>
      </c>
      <c r="B73" s="1015">
        <v>12160000</v>
      </c>
      <c r="C73" s="1015" t="s">
        <v>983</v>
      </c>
      <c r="D73" s="616" t="s">
        <v>984</v>
      </c>
      <c r="F73" s="1016" t="s">
        <v>155</v>
      </c>
      <c r="G73" s="1016"/>
      <c r="H73" s="1016" t="s">
        <v>155</v>
      </c>
      <c r="I73" s="1016"/>
      <c r="J73" s="1016" t="s">
        <v>155</v>
      </c>
      <c r="K73" s="1016"/>
      <c r="L73" s="1016" t="s">
        <v>155</v>
      </c>
      <c r="M73" s="1016"/>
      <c r="N73" s="1016" t="s">
        <v>155</v>
      </c>
      <c r="O73" s="1016"/>
      <c r="P73" s="1016" t="s">
        <v>155</v>
      </c>
      <c r="Q73" s="1016"/>
      <c r="R73" s="1016" t="s">
        <v>155</v>
      </c>
      <c r="S73" s="1016"/>
      <c r="T73" s="1016" t="s">
        <v>155</v>
      </c>
    </row>
    <row r="74" spans="1:20" s="24" customFormat="1" ht="9.75" customHeight="1">
      <c r="A74" s="184"/>
      <c r="B74" s="1014"/>
      <c r="C74" s="1014"/>
      <c r="D74" s="1015"/>
      <c r="F74" s="1016"/>
      <c r="G74" s="1016"/>
      <c r="H74" s="1016"/>
      <c r="I74" s="1016"/>
      <c r="J74" s="1016"/>
      <c r="K74" s="1016"/>
      <c r="L74" s="1016"/>
      <c r="M74" s="1016"/>
      <c r="N74" s="1016"/>
      <c r="O74" s="1016"/>
      <c r="P74" s="1016"/>
      <c r="Q74" s="1016"/>
      <c r="R74" s="1016"/>
      <c r="S74" s="1016"/>
      <c r="T74" s="1016"/>
    </row>
    <row r="75" spans="1:20" s="18" customFormat="1">
      <c r="A75" s="1011" t="s">
        <v>151</v>
      </c>
      <c r="B75" s="24"/>
      <c r="C75" s="184"/>
      <c r="D75" s="1012"/>
      <c r="E75" s="24"/>
      <c r="F75" s="1013">
        <v>41834876</v>
      </c>
      <c r="G75" s="1013"/>
      <c r="H75" s="1013">
        <v>178478671.43829</v>
      </c>
      <c r="I75" s="1013"/>
      <c r="J75" s="1013">
        <v>34808</v>
      </c>
      <c r="K75" s="1013"/>
      <c r="L75" s="1013">
        <v>16155565.434520001</v>
      </c>
      <c r="M75" s="1013"/>
      <c r="N75" s="1013">
        <v>867447</v>
      </c>
      <c r="O75" s="1013"/>
      <c r="P75" s="1013">
        <v>177805810.10804999</v>
      </c>
      <c r="Q75" s="1013"/>
      <c r="R75" s="1013">
        <v>42737131</v>
      </c>
      <c r="S75" s="1013"/>
      <c r="T75" s="1013">
        <v>372440046.98085999</v>
      </c>
    </row>
    <row r="76" spans="1:20" s="24" customFormat="1" ht="15" customHeight="1">
      <c r="A76" s="184"/>
      <c r="B76" s="1014" t="s">
        <v>981</v>
      </c>
      <c r="C76" s="1014"/>
      <c r="D76" s="1015">
        <v>12160</v>
      </c>
      <c r="E76" s="194"/>
      <c r="F76" s="1016">
        <v>39777164</v>
      </c>
      <c r="G76" s="1016"/>
      <c r="H76" s="1016">
        <v>23732257.238519996</v>
      </c>
      <c r="I76" s="1016"/>
      <c r="J76" s="1016">
        <v>22823</v>
      </c>
      <c r="K76" s="1016"/>
      <c r="L76" s="1016">
        <v>42547.585130000487</v>
      </c>
      <c r="M76" s="1016"/>
      <c r="N76" s="1016">
        <v>646596</v>
      </c>
      <c r="O76" s="1016"/>
      <c r="P76" s="1016">
        <v>960040.02241998911</v>
      </c>
      <c r="Q76" s="1016"/>
      <c r="R76" s="1016">
        <v>40446583</v>
      </c>
      <c r="S76" s="1016"/>
      <c r="T76" s="1016">
        <v>24734844.846070051</v>
      </c>
    </row>
    <row r="77" spans="1:20" s="24" customFormat="1" ht="15" customHeight="1">
      <c r="A77" s="184" t="s">
        <v>982</v>
      </c>
      <c r="B77" s="1015">
        <v>12160</v>
      </c>
      <c r="C77" s="1015" t="s">
        <v>983</v>
      </c>
      <c r="D77" s="1015">
        <v>30400</v>
      </c>
      <c r="E77" s="194"/>
      <c r="F77" s="1016">
        <v>1017579</v>
      </c>
      <c r="G77" s="1016"/>
      <c r="H77" s="1016">
        <v>19713894.803160001</v>
      </c>
      <c r="I77" s="1016"/>
      <c r="J77" s="1016">
        <v>3444</v>
      </c>
      <c r="K77" s="1016"/>
      <c r="L77" s="1016">
        <v>68506.176670000001</v>
      </c>
      <c r="M77" s="1016"/>
      <c r="N77" s="1016">
        <v>71948</v>
      </c>
      <c r="O77" s="1016"/>
      <c r="P77" s="1016">
        <v>1388940.0751500002</v>
      </c>
      <c r="Q77" s="1016"/>
      <c r="R77" s="1016">
        <v>1092971</v>
      </c>
      <c r="S77" s="1016"/>
      <c r="T77" s="1016">
        <v>21171341.054979999</v>
      </c>
    </row>
    <row r="78" spans="1:20" s="24" customFormat="1" ht="15" customHeight="1">
      <c r="A78" s="184" t="s">
        <v>982</v>
      </c>
      <c r="B78" s="1015">
        <v>30400</v>
      </c>
      <c r="C78" s="1015" t="s">
        <v>983</v>
      </c>
      <c r="D78" s="1015">
        <v>60800</v>
      </c>
      <c r="E78" s="194"/>
      <c r="F78" s="1016">
        <v>487208</v>
      </c>
      <c r="G78" s="1016"/>
      <c r="H78" s="1016">
        <v>20903106.170759998</v>
      </c>
      <c r="I78" s="1016"/>
      <c r="J78" s="1016">
        <v>2322</v>
      </c>
      <c r="K78" s="1016"/>
      <c r="L78" s="1016">
        <v>100657.30109000001</v>
      </c>
      <c r="M78" s="1016"/>
      <c r="N78" s="1016">
        <v>43345</v>
      </c>
      <c r="O78" s="1016"/>
      <c r="P78" s="1016">
        <v>1885517.28397</v>
      </c>
      <c r="Q78" s="1016"/>
      <c r="R78" s="1016">
        <v>532875</v>
      </c>
      <c r="S78" s="1016"/>
      <c r="T78" s="1016">
        <v>22889280.755819999</v>
      </c>
    </row>
    <row r="79" spans="1:20" s="24" customFormat="1" ht="15" customHeight="1">
      <c r="A79" s="184" t="s">
        <v>982</v>
      </c>
      <c r="B79" s="1015">
        <v>60800</v>
      </c>
      <c r="C79" s="1015" t="s">
        <v>983</v>
      </c>
      <c r="D79" s="1015">
        <v>121600</v>
      </c>
      <c r="E79" s="194"/>
      <c r="F79" s="1016">
        <v>300252</v>
      </c>
      <c r="G79" s="1016"/>
      <c r="H79" s="1016">
        <v>25768844.27279</v>
      </c>
      <c r="I79" s="1016"/>
      <c r="J79" s="1016">
        <v>1825</v>
      </c>
      <c r="K79" s="1016"/>
      <c r="L79" s="1016">
        <v>158735.34069000001</v>
      </c>
      <c r="M79" s="1016"/>
      <c r="N79" s="1016">
        <v>35227</v>
      </c>
      <c r="O79" s="1016"/>
      <c r="P79" s="1016">
        <v>3045393.5785300001</v>
      </c>
      <c r="Q79" s="1016"/>
      <c r="R79" s="1016">
        <v>337304</v>
      </c>
      <c r="S79" s="1016"/>
      <c r="T79" s="1016">
        <v>28972973.192009997</v>
      </c>
    </row>
    <row r="80" spans="1:20" s="24" customFormat="1" ht="15" customHeight="1">
      <c r="A80" s="184" t="s">
        <v>982</v>
      </c>
      <c r="B80" s="1015">
        <v>121600</v>
      </c>
      <c r="C80" s="1015" t="s">
        <v>983</v>
      </c>
      <c r="D80" s="1015">
        <v>243200</v>
      </c>
      <c r="E80" s="194"/>
      <c r="F80" s="1016">
        <v>150488</v>
      </c>
      <c r="G80" s="1016"/>
      <c r="H80" s="1016">
        <v>25289739.900419999</v>
      </c>
      <c r="I80" s="1016"/>
      <c r="J80" s="1016">
        <v>1438</v>
      </c>
      <c r="K80" s="1016"/>
      <c r="L80" s="1016">
        <v>246181.80043999999</v>
      </c>
      <c r="M80" s="1016"/>
      <c r="N80" s="1016">
        <v>26013</v>
      </c>
      <c r="O80" s="1016"/>
      <c r="P80" s="1016">
        <v>4471899.1832400002</v>
      </c>
      <c r="Q80" s="1016"/>
      <c r="R80" s="1016">
        <v>177939</v>
      </c>
      <c r="S80" s="1016"/>
      <c r="T80" s="1016">
        <v>30007820.884099998</v>
      </c>
    </row>
    <row r="81" spans="1:20" s="24" customFormat="1" ht="15" customHeight="1">
      <c r="A81" s="184" t="s">
        <v>982</v>
      </c>
      <c r="B81" s="1015">
        <v>243200</v>
      </c>
      <c r="C81" s="1015" t="s">
        <v>983</v>
      </c>
      <c r="D81" s="1015">
        <v>486400</v>
      </c>
      <c r="E81" s="194"/>
      <c r="F81" s="1016">
        <v>65830</v>
      </c>
      <c r="G81" s="1016"/>
      <c r="H81" s="1016">
        <v>22005119.39646</v>
      </c>
      <c r="I81" s="1016"/>
      <c r="J81" s="1016">
        <v>1026</v>
      </c>
      <c r="K81" s="1016"/>
      <c r="L81" s="1016">
        <v>354100.78162000002</v>
      </c>
      <c r="M81" s="1016"/>
      <c r="N81" s="1016">
        <v>17689</v>
      </c>
      <c r="O81" s="1016"/>
      <c r="P81" s="1016">
        <v>6044366.7272700006</v>
      </c>
      <c r="Q81" s="1016"/>
      <c r="R81" s="1016">
        <v>84545</v>
      </c>
      <c r="S81" s="1016"/>
      <c r="T81" s="1016">
        <v>28403586.90535</v>
      </c>
    </row>
    <row r="82" spans="1:20" s="24" customFormat="1" ht="15" customHeight="1">
      <c r="A82" s="184" t="s">
        <v>982</v>
      </c>
      <c r="B82" s="1015">
        <v>486400</v>
      </c>
      <c r="C82" s="1015" t="s">
        <v>983</v>
      </c>
      <c r="D82" s="1015">
        <v>729600</v>
      </c>
      <c r="E82" s="194"/>
      <c r="F82" s="1016">
        <v>17896</v>
      </c>
      <c r="G82" s="1016"/>
      <c r="H82" s="1016">
        <v>10500644.774959998</v>
      </c>
      <c r="I82" s="1016"/>
      <c r="J82" s="1016">
        <v>456</v>
      </c>
      <c r="K82" s="1016"/>
      <c r="L82" s="1016">
        <v>271194.22442000004</v>
      </c>
      <c r="M82" s="1016"/>
      <c r="N82" s="1016">
        <v>7049</v>
      </c>
      <c r="O82" s="1016"/>
      <c r="P82" s="1016">
        <v>4177648.24443</v>
      </c>
      <c r="Q82" s="1016"/>
      <c r="R82" s="1016">
        <v>25401</v>
      </c>
      <c r="S82" s="1016"/>
      <c r="T82" s="1016">
        <v>14949487.24381</v>
      </c>
    </row>
    <row r="83" spans="1:20" s="24" customFormat="1" ht="15" customHeight="1">
      <c r="A83" s="184" t="s">
        <v>982</v>
      </c>
      <c r="B83" s="1015">
        <v>729600</v>
      </c>
      <c r="C83" s="1015" t="s">
        <v>983</v>
      </c>
      <c r="D83" s="1015">
        <v>972800</v>
      </c>
      <c r="E83" s="194"/>
      <c r="F83" s="1016">
        <v>7252</v>
      </c>
      <c r="G83" s="1016"/>
      <c r="H83" s="1016">
        <v>6045492.83299</v>
      </c>
      <c r="I83" s="1016"/>
      <c r="J83" s="1016">
        <v>250</v>
      </c>
      <c r="K83" s="1016"/>
      <c r="L83" s="1016">
        <v>210470.09724999999</v>
      </c>
      <c r="M83" s="1016"/>
      <c r="N83" s="1016">
        <v>4010</v>
      </c>
      <c r="O83" s="1016"/>
      <c r="P83" s="1016">
        <v>3372610.3264799998</v>
      </c>
      <c r="Q83" s="1016"/>
      <c r="R83" s="1016">
        <v>11512</v>
      </c>
      <c r="S83" s="1016"/>
      <c r="T83" s="1016">
        <v>9628573.256719999</v>
      </c>
    </row>
    <row r="84" spans="1:20" s="24" customFormat="1" ht="15" customHeight="1">
      <c r="A84" s="184" t="s">
        <v>982</v>
      </c>
      <c r="B84" s="1015">
        <v>972800</v>
      </c>
      <c r="C84" s="1015" t="s">
        <v>983</v>
      </c>
      <c r="D84" s="1015">
        <v>1216000</v>
      </c>
      <c r="E84" s="194"/>
      <c r="F84" s="1016">
        <v>3732</v>
      </c>
      <c r="G84" s="1016"/>
      <c r="H84" s="1016">
        <v>4035311.8691199999</v>
      </c>
      <c r="I84" s="1016"/>
      <c r="J84" s="1016">
        <v>193</v>
      </c>
      <c r="K84" s="1016"/>
      <c r="L84" s="1016">
        <v>210916.07447999998</v>
      </c>
      <c r="M84" s="1016"/>
      <c r="N84" s="1016">
        <v>2553</v>
      </c>
      <c r="O84" s="1016"/>
      <c r="P84" s="1016">
        <v>2773013.9164399998</v>
      </c>
      <c r="Q84" s="1016"/>
      <c r="R84" s="1016">
        <v>6478</v>
      </c>
      <c r="S84" s="1016"/>
      <c r="T84" s="1016">
        <v>7019241.8600399997</v>
      </c>
    </row>
    <row r="85" spans="1:20" s="24" customFormat="1" ht="15" customHeight="1">
      <c r="A85" s="184" t="s">
        <v>982</v>
      </c>
      <c r="B85" s="1015">
        <v>1216000</v>
      </c>
      <c r="C85" s="1015" t="s">
        <v>983</v>
      </c>
      <c r="D85" s="1015">
        <v>1824000</v>
      </c>
      <c r="E85" s="194"/>
      <c r="F85" s="1016">
        <v>3932</v>
      </c>
      <c r="G85" s="1016"/>
      <c r="H85" s="1016">
        <v>5742901.0266800001</v>
      </c>
      <c r="I85" s="1016"/>
      <c r="J85" s="1016">
        <v>258</v>
      </c>
      <c r="K85" s="1016"/>
      <c r="L85" s="1016">
        <v>380016.03219</v>
      </c>
      <c r="M85" s="1016"/>
      <c r="N85" s="1016">
        <v>3551</v>
      </c>
      <c r="O85" s="1016"/>
      <c r="P85" s="1016">
        <v>5259060.0549999997</v>
      </c>
      <c r="Q85" s="1016"/>
      <c r="R85" s="1016">
        <v>7741</v>
      </c>
      <c r="S85" s="1016"/>
      <c r="T85" s="1016">
        <v>11381977.11387</v>
      </c>
    </row>
    <row r="86" spans="1:20" s="24" customFormat="1" ht="15" customHeight="1">
      <c r="A86" s="184" t="s">
        <v>982</v>
      </c>
      <c r="B86" s="1015">
        <v>1824000</v>
      </c>
      <c r="C86" s="1015" t="s">
        <v>983</v>
      </c>
      <c r="D86" s="1015">
        <v>2432000</v>
      </c>
      <c r="E86" s="194"/>
      <c r="F86" s="1016">
        <v>1448</v>
      </c>
      <c r="G86" s="1016"/>
      <c r="H86" s="1016">
        <v>3011962.0981000001</v>
      </c>
      <c r="I86" s="1016"/>
      <c r="J86" s="1016">
        <v>161</v>
      </c>
      <c r="K86" s="1016"/>
      <c r="L86" s="1016">
        <v>340695.00577999995</v>
      </c>
      <c r="M86" s="1016"/>
      <c r="N86" s="1016">
        <v>2067</v>
      </c>
      <c r="O86" s="1016"/>
      <c r="P86" s="1016">
        <v>4362809.2953000003</v>
      </c>
      <c r="Q86" s="1016"/>
      <c r="R86" s="1016">
        <v>3676</v>
      </c>
      <c r="S86" s="1016"/>
      <c r="T86" s="1016">
        <v>7715466.3991800006</v>
      </c>
    </row>
    <row r="87" spans="1:20" s="24" customFormat="1" ht="15" customHeight="1">
      <c r="A87" s="184" t="s">
        <v>982</v>
      </c>
      <c r="B87" s="1015">
        <v>2432000</v>
      </c>
      <c r="C87" s="1015" t="s">
        <v>983</v>
      </c>
      <c r="D87" s="1015">
        <v>6080000</v>
      </c>
      <c r="E87" s="194"/>
      <c r="F87" s="1016">
        <v>1691</v>
      </c>
      <c r="G87" s="1016"/>
      <c r="H87" s="1016">
        <v>5956832.5191000002</v>
      </c>
      <c r="I87" s="1016"/>
      <c r="J87" s="1016">
        <v>308</v>
      </c>
      <c r="K87" s="1016"/>
      <c r="L87" s="1016">
        <v>1200523.6628800002</v>
      </c>
      <c r="M87" s="1016"/>
      <c r="N87" s="1016">
        <v>3879</v>
      </c>
      <c r="O87" s="1016"/>
      <c r="P87" s="1016">
        <v>14740031.549139999</v>
      </c>
      <c r="Q87" s="1016"/>
      <c r="R87" s="1016">
        <v>5878</v>
      </c>
      <c r="S87" s="1016"/>
      <c r="T87" s="1016">
        <v>21897387.731119998</v>
      </c>
    </row>
    <row r="88" spans="1:20" s="24" customFormat="1" ht="15" customHeight="1">
      <c r="A88" s="184" t="s">
        <v>982</v>
      </c>
      <c r="B88" s="1015">
        <v>6080000</v>
      </c>
      <c r="C88" s="1015" t="s">
        <v>983</v>
      </c>
      <c r="D88" s="1015">
        <v>12160000</v>
      </c>
      <c r="E88" s="194"/>
      <c r="F88" s="1016">
        <v>271</v>
      </c>
      <c r="G88" s="1016"/>
      <c r="H88" s="1016">
        <v>2222040.3067700001</v>
      </c>
      <c r="I88" s="1016"/>
      <c r="J88" s="1016">
        <v>130</v>
      </c>
      <c r="K88" s="1016"/>
      <c r="L88" s="1016">
        <v>1116722.55198</v>
      </c>
      <c r="M88" s="1016"/>
      <c r="N88" s="1016">
        <v>1602</v>
      </c>
      <c r="O88" s="1016"/>
      <c r="P88" s="1016">
        <v>13615736.357379999</v>
      </c>
      <c r="Q88" s="1016"/>
      <c r="R88" s="1016">
        <v>2003</v>
      </c>
      <c r="S88" s="1016"/>
      <c r="T88" s="1016">
        <v>16954499.21613</v>
      </c>
    </row>
    <row r="89" spans="1:20" s="24" customFormat="1" ht="15" customHeight="1">
      <c r="A89" s="184" t="s">
        <v>982</v>
      </c>
      <c r="B89" s="1015">
        <v>12160000</v>
      </c>
      <c r="C89" s="1015" t="s">
        <v>983</v>
      </c>
      <c r="D89" s="616" t="s">
        <v>984</v>
      </c>
      <c r="E89" s="194"/>
      <c r="F89" s="1016">
        <v>133</v>
      </c>
      <c r="G89" s="1016"/>
      <c r="H89" s="1016">
        <v>3550524.2284599999</v>
      </c>
      <c r="I89" s="1016"/>
      <c r="J89" s="1016">
        <v>174</v>
      </c>
      <c r="K89" s="1016"/>
      <c r="L89" s="1016">
        <v>11454298.799899999</v>
      </c>
      <c r="M89" s="1016"/>
      <c r="N89" s="1016">
        <v>1918</v>
      </c>
      <c r="O89" s="1016"/>
      <c r="P89" s="1016">
        <v>111708743.49330001</v>
      </c>
      <c r="Q89" s="1016"/>
      <c r="R89" s="1016">
        <v>2225</v>
      </c>
      <c r="S89" s="1016"/>
      <c r="T89" s="1016">
        <v>126713566.52166</v>
      </c>
    </row>
    <row r="90" spans="1:20" s="35" customFormat="1" ht="13.5" thickBot="1">
      <c r="A90" s="1018"/>
      <c r="B90" s="18"/>
      <c r="C90" s="18"/>
      <c r="D90" s="18"/>
      <c r="E90" s="18"/>
      <c r="F90" s="1016"/>
      <c r="G90" s="1016"/>
      <c r="H90" s="1016"/>
      <c r="I90" s="1016"/>
      <c r="J90" s="1016"/>
      <c r="K90" s="1016"/>
      <c r="L90" s="1016"/>
      <c r="M90" s="1016"/>
      <c r="N90" s="1016"/>
      <c r="O90" s="1016"/>
      <c r="P90" s="1016"/>
      <c r="Q90" s="1016"/>
      <c r="R90" s="1016"/>
      <c r="S90" s="1016"/>
      <c r="T90" s="1016"/>
    </row>
    <row r="91" spans="1:20" s="35" customFormat="1">
      <c r="A91" s="1019" t="s">
        <v>985</v>
      </c>
      <c r="B91" s="1020"/>
      <c r="C91" s="1020"/>
      <c r="D91" s="1020"/>
      <c r="E91" s="1020"/>
      <c r="F91" s="1020"/>
      <c r="G91" s="1020"/>
      <c r="H91" s="1020"/>
      <c r="I91" s="1020"/>
      <c r="J91" s="1020"/>
      <c r="K91" s="1020"/>
      <c r="L91" s="1020"/>
      <c r="M91" s="1020"/>
      <c r="N91" s="1020"/>
      <c r="O91" s="1020"/>
      <c r="P91" s="1020"/>
      <c r="Q91" s="1020"/>
      <c r="R91" s="1020"/>
      <c r="S91" s="1020"/>
      <c r="T91" s="1020"/>
    </row>
    <row r="92" spans="1:20" ht="13.5">
      <c r="A92" s="1021"/>
      <c r="B92" s="1022"/>
      <c r="C92" s="1007"/>
      <c r="D92" s="1007"/>
      <c r="E92" s="1007"/>
      <c r="F92" s="1022"/>
      <c r="G92" s="1022"/>
      <c r="H92" s="1022"/>
      <c r="I92" s="1022"/>
      <c r="J92" s="1022"/>
      <c r="K92" s="1022"/>
      <c r="L92" s="1022"/>
      <c r="M92" s="1022"/>
      <c r="N92" s="1022"/>
      <c r="O92" s="1022"/>
      <c r="P92" s="1022"/>
      <c r="Q92" s="1022"/>
      <c r="R92" s="1022"/>
      <c r="S92" s="1022"/>
      <c r="T92" s="1022"/>
    </row>
    <row r="93" spans="1:20" ht="13.5">
      <c r="B93" s="1022"/>
      <c r="C93" s="1022"/>
      <c r="D93" s="1007"/>
      <c r="E93" s="1022"/>
      <c r="F93" s="1023"/>
      <c r="G93" s="1022"/>
      <c r="H93" s="1023"/>
      <c r="I93" s="1022"/>
      <c r="J93" s="1023"/>
      <c r="K93" s="1022"/>
      <c r="L93" s="1023"/>
      <c r="M93" s="1022"/>
      <c r="N93" s="1023"/>
      <c r="O93" s="1022"/>
      <c r="P93" s="1023"/>
      <c r="Q93" s="1022"/>
      <c r="R93" s="1023"/>
      <c r="S93" s="1022"/>
      <c r="T93" s="1023"/>
    </row>
    <row r="94" spans="1:20" ht="13.5">
      <c r="A94" s="1022"/>
      <c r="B94" s="1022"/>
      <c r="C94" s="1022"/>
      <c r="D94" s="1022"/>
      <c r="E94" s="1022"/>
      <c r="F94" s="1023"/>
      <c r="G94" s="1022"/>
      <c r="H94" s="1023"/>
      <c r="I94" s="1022"/>
      <c r="J94" s="1023"/>
      <c r="K94" s="1022"/>
      <c r="L94" s="1023"/>
      <c r="M94" s="1022"/>
      <c r="N94" s="1023"/>
      <c r="O94" s="1022"/>
      <c r="P94" s="1023"/>
      <c r="Q94" s="1022"/>
      <c r="R94" s="1023"/>
      <c r="S94" s="1022"/>
      <c r="T94" s="1023"/>
    </row>
    <row r="95" spans="1:20" ht="13.5">
      <c r="A95" s="1022"/>
      <c r="B95" s="1022"/>
      <c r="C95" s="1022"/>
      <c r="D95" s="1022"/>
      <c r="E95" s="1022"/>
      <c r="F95" s="1023"/>
      <c r="G95" s="1022"/>
      <c r="H95" s="1022"/>
      <c r="I95" s="1022"/>
      <c r="J95" s="1022"/>
      <c r="K95" s="1022"/>
      <c r="L95" s="1022"/>
      <c r="M95" s="1022"/>
      <c r="N95" s="1022"/>
      <c r="O95" s="1022"/>
      <c r="P95" s="1022"/>
      <c r="Q95" s="1022"/>
      <c r="R95" s="1022"/>
      <c r="S95" s="1022"/>
      <c r="T95" s="1022"/>
    </row>
    <row r="96" spans="1:20" ht="13.5">
      <c r="A96" s="1022"/>
      <c r="B96" s="1022"/>
      <c r="C96" s="1022"/>
      <c r="D96" s="1022"/>
      <c r="E96" s="1022"/>
      <c r="F96" s="1023"/>
      <c r="G96" s="1022"/>
      <c r="H96" s="1022"/>
      <c r="I96" s="1022"/>
      <c r="J96" s="1022"/>
      <c r="K96" s="1022"/>
      <c r="L96" s="1022"/>
      <c r="M96" s="1022"/>
      <c r="N96" s="1022"/>
      <c r="O96" s="1022"/>
      <c r="P96" s="1022"/>
      <c r="Q96" s="1022"/>
      <c r="R96" s="1022"/>
      <c r="S96" s="1022"/>
      <c r="T96" s="1022"/>
    </row>
    <row r="97" spans="1:20" ht="13.5">
      <c r="A97" s="1022"/>
      <c r="B97" s="1022"/>
      <c r="C97" s="1022"/>
      <c r="D97" s="1022"/>
      <c r="E97" s="1022"/>
      <c r="F97" s="1023"/>
      <c r="G97" s="1022"/>
      <c r="H97" s="1022"/>
      <c r="I97" s="1022"/>
      <c r="J97" s="1022"/>
      <c r="K97" s="1022"/>
      <c r="L97" s="1022"/>
      <c r="M97" s="1022"/>
      <c r="N97" s="1022"/>
      <c r="O97" s="1022"/>
      <c r="P97" s="1022"/>
      <c r="Q97" s="1022"/>
      <c r="R97" s="1022"/>
      <c r="S97" s="1022"/>
      <c r="T97" s="1022"/>
    </row>
    <row r="98" spans="1:20" ht="13.5">
      <c r="A98" s="1022"/>
      <c r="B98" s="1022"/>
      <c r="C98" s="1022"/>
      <c r="D98" s="1022"/>
      <c r="E98" s="1022"/>
      <c r="F98" s="1023"/>
      <c r="G98" s="1022"/>
      <c r="H98" s="1022"/>
      <c r="I98" s="1022"/>
      <c r="J98" s="1022"/>
      <c r="K98" s="1022"/>
      <c r="L98" s="1022"/>
      <c r="M98" s="1022"/>
      <c r="N98" s="1022"/>
      <c r="O98" s="1022"/>
      <c r="P98" s="1022"/>
      <c r="Q98" s="1022"/>
      <c r="R98" s="1022"/>
      <c r="S98" s="1022"/>
      <c r="T98" s="1022"/>
    </row>
    <row r="99" spans="1:20" ht="13.5">
      <c r="A99" s="1022"/>
      <c r="B99" s="1022"/>
      <c r="C99" s="1022"/>
      <c r="D99" s="1022"/>
      <c r="E99" s="1022"/>
      <c r="F99" s="1023"/>
      <c r="G99" s="1022"/>
      <c r="H99" s="1022"/>
      <c r="I99" s="1022"/>
      <c r="J99" s="1022"/>
      <c r="K99" s="1022"/>
      <c r="L99" s="1022"/>
      <c r="M99" s="1022"/>
      <c r="N99" s="1022"/>
      <c r="O99" s="1022"/>
      <c r="P99" s="1022"/>
      <c r="Q99" s="1022"/>
      <c r="R99" s="1022"/>
      <c r="S99" s="1022"/>
      <c r="T99" s="1022"/>
    </row>
    <row r="100" spans="1:20" ht="13.5">
      <c r="A100" s="1022"/>
      <c r="B100" s="1022"/>
      <c r="C100" s="1022"/>
      <c r="D100" s="1022"/>
      <c r="E100" s="1022"/>
      <c r="F100" s="1023"/>
      <c r="G100" s="1022"/>
      <c r="H100" s="1022"/>
      <c r="I100" s="1022"/>
      <c r="J100" s="1022"/>
      <c r="K100" s="1022"/>
      <c r="L100" s="1022"/>
      <c r="M100" s="1022"/>
      <c r="N100" s="1022"/>
      <c r="O100" s="1022"/>
      <c r="P100" s="1022"/>
      <c r="Q100" s="1022"/>
      <c r="R100" s="1022"/>
      <c r="S100" s="1022"/>
      <c r="T100" s="1022"/>
    </row>
    <row r="101" spans="1:20" ht="13.5">
      <c r="A101" s="1022"/>
      <c r="B101" s="1022"/>
      <c r="C101" s="1022"/>
      <c r="D101" s="1022"/>
      <c r="E101" s="1022"/>
      <c r="F101" s="1023"/>
      <c r="G101" s="1022"/>
      <c r="H101" s="1022"/>
      <c r="I101" s="1022"/>
      <c r="J101" s="1022"/>
      <c r="K101" s="1022"/>
      <c r="L101" s="1022"/>
      <c r="M101" s="1022"/>
      <c r="N101" s="1022"/>
      <c r="O101" s="1022"/>
      <c r="P101" s="1022"/>
      <c r="Q101" s="1022"/>
      <c r="R101" s="1022"/>
      <c r="S101" s="1022"/>
      <c r="T101" s="1022"/>
    </row>
    <row r="102" spans="1:20" ht="13.5">
      <c r="A102" s="1022"/>
      <c r="B102" s="1022"/>
      <c r="C102" s="1022"/>
      <c r="D102" s="1022"/>
      <c r="E102" s="1022"/>
      <c r="F102" s="1023"/>
      <c r="G102" s="1022"/>
      <c r="H102" s="1022"/>
      <c r="I102" s="1022"/>
      <c r="J102" s="1022"/>
      <c r="K102" s="1022"/>
      <c r="L102" s="1022"/>
      <c r="M102" s="1022"/>
      <c r="N102" s="1022"/>
      <c r="O102" s="1022"/>
      <c r="P102" s="1022"/>
      <c r="Q102" s="1022"/>
      <c r="R102" s="1022"/>
      <c r="S102" s="1022"/>
      <c r="T102" s="1022"/>
    </row>
    <row r="103" spans="1:20" ht="13.5">
      <c r="A103" s="1022"/>
      <c r="B103" s="1022"/>
      <c r="C103" s="1022"/>
      <c r="D103" s="1022"/>
      <c r="E103" s="1022"/>
      <c r="F103" s="1023"/>
      <c r="G103" s="1022"/>
      <c r="H103" s="1022"/>
      <c r="I103" s="1022"/>
      <c r="J103" s="1022"/>
      <c r="K103" s="1022"/>
      <c r="L103" s="1022"/>
      <c r="M103" s="1022"/>
      <c r="N103" s="1022"/>
      <c r="O103" s="1022"/>
      <c r="P103" s="1022"/>
      <c r="Q103" s="1022"/>
      <c r="R103" s="1022"/>
      <c r="S103" s="1022"/>
      <c r="T103" s="1022"/>
    </row>
    <row r="104" spans="1:20" ht="13.5">
      <c r="A104" s="1022"/>
      <c r="B104" s="1022"/>
      <c r="C104" s="1022"/>
      <c r="D104" s="1022"/>
      <c r="E104" s="1022"/>
      <c r="F104" s="1023"/>
      <c r="G104" s="1022"/>
      <c r="H104" s="1022"/>
      <c r="I104" s="1022"/>
      <c r="J104" s="1022"/>
      <c r="K104" s="1022"/>
      <c r="L104" s="1022"/>
      <c r="M104" s="1022"/>
      <c r="N104" s="1022"/>
      <c r="O104" s="1022"/>
      <c r="P104" s="1022"/>
      <c r="Q104" s="1022"/>
      <c r="R104" s="1022"/>
      <c r="S104" s="1022"/>
      <c r="T104" s="1022"/>
    </row>
    <row r="105" spans="1:20" ht="13.5">
      <c r="A105" s="1022"/>
      <c r="B105" s="1022"/>
      <c r="C105" s="1022"/>
      <c r="D105" s="1022"/>
      <c r="E105" s="1022"/>
      <c r="F105" s="1023"/>
      <c r="G105" s="1022"/>
      <c r="H105" s="1022"/>
      <c r="I105" s="1022"/>
      <c r="J105" s="1022"/>
      <c r="K105" s="1022"/>
      <c r="L105" s="1022"/>
      <c r="M105" s="1022"/>
      <c r="N105" s="1022"/>
      <c r="O105" s="1022"/>
      <c r="P105" s="1022"/>
      <c r="Q105" s="1022"/>
      <c r="R105" s="1022"/>
      <c r="S105" s="1022"/>
      <c r="T105" s="1022"/>
    </row>
    <row r="106" spans="1:20" ht="13.5">
      <c r="A106" s="1022"/>
      <c r="B106" s="1022"/>
      <c r="C106" s="1022"/>
      <c r="D106" s="1022"/>
      <c r="E106" s="1022"/>
      <c r="F106" s="1023"/>
      <c r="G106" s="1022"/>
      <c r="H106" s="1022"/>
      <c r="I106" s="1022"/>
      <c r="J106" s="1022"/>
      <c r="K106" s="1022"/>
      <c r="L106" s="1022"/>
      <c r="M106" s="1022"/>
      <c r="N106" s="1022"/>
      <c r="O106" s="1022"/>
      <c r="P106" s="1022"/>
      <c r="Q106" s="1022"/>
      <c r="R106" s="1022"/>
      <c r="S106" s="1022"/>
      <c r="T106" s="1022"/>
    </row>
    <row r="107" spans="1:20" ht="13.5">
      <c r="A107" s="1022"/>
      <c r="B107" s="1022"/>
      <c r="C107" s="1022"/>
      <c r="D107" s="1022"/>
      <c r="E107" s="1022"/>
      <c r="F107" s="1022"/>
      <c r="G107" s="1022"/>
      <c r="H107" s="1022"/>
      <c r="I107" s="1022"/>
      <c r="J107" s="1022"/>
      <c r="K107" s="1022"/>
      <c r="L107" s="1022"/>
      <c r="M107" s="1022"/>
      <c r="N107" s="1022"/>
      <c r="O107" s="1022"/>
      <c r="P107" s="1022"/>
      <c r="Q107" s="1022"/>
      <c r="R107" s="1022"/>
      <c r="S107" s="1022"/>
      <c r="T107" s="1022"/>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79DB1D96-2A7B-4F82-9E36-A9C3FAE77D26}"/>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CFE5-701E-4651-A2F5-7A0DCF120DAD}">
  <dimension ref="A1:AA31"/>
  <sheetViews>
    <sheetView showGridLines="0" zoomScaleNormal="75" workbookViewId="0"/>
  </sheetViews>
  <sheetFormatPr baseColWidth="10" defaultRowHeight="12.75"/>
  <cols>
    <col min="1" max="1" width="35.5703125" style="7" customWidth="1"/>
    <col min="2" max="2" width="9.85546875" style="7" bestFit="1" customWidth="1"/>
    <col min="3" max="3" width="9.5703125" style="7" customWidth="1"/>
    <col min="4" max="4" width="0.85546875" style="7" customWidth="1"/>
    <col min="5" max="5" width="4.5703125" style="7" customWidth="1"/>
    <col min="6" max="6" width="9.5703125" style="7" customWidth="1"/>
    <col min="7" max="7" width="0.85546875" style="7" customWidth="1"/>
    <col min="8" max="8" width="4.5703125" style="7" customWidth="1"/>
    <col min="9" max="9" width="9.5703125" style="7" customWidth="1"/>
    <col min="10" max="10" width="0.85546875" style="7" customWidth="1"/>
    <col min="11" max="11" width="4.5703125" style="7" customWidth="1"/>
    <col min="12" max="12" width="9.5703125" style="7" customWidth="1"/>
    <col min="13" max="13" width="0.85546875" style="7" customWidth="1"/>
    <col min="14" max="14" width="5.42578125" style="7" bestFit="1" customWidth="1"/>
    <col min="15" max="15" width="9.5703125" style="7" customWidth="1"/>
    <col min="16" max="16" width="0.85546875" style="7" customWidth="1"/>
    <col min="17" max="17" width="4.5703125" style="7" customWidth="1"/>
    <col min="18" max="18" width="9.5703125" style="7" customWidth="1"/>
    <col min="19" max="19" width="0.85546875" style="7" customWidth="1"/>
    <col min="20" max="20" width="4.5703125" style="7" customWidth="1"/>
    <col min="21" max="21" width="9.5703125" style="7" customWidth="1"/>
    <col min="22" max="22" width="0.85546875" style="7" customWidth="1"/>
    <col min="23" max="23" width="5.42578125" style="7" bestFit="1" customWidth="1"/>
    <col min="24" max="24" width="9.5703125" style="7" customWidth="1"/>
    <col min="25" max="26" width="12" style="7" bestFit="1" customWidth="1"/>
    <col min="27" max="256" width="11.42578125" style="7"/>
    <col min="257" max="257" width="35.5703125" style="7" customWidth="1"/>
    <col min="258" max="258" width="9.85546875" style="7" bestFit="1" customWidth="1"/>
    <col min="259" max="259" width="9.5703125" style="7" customWidth="1"/>
    <col min="260" max="260" width="0.85546875" style="7" customWidth="1"/>
    <col min="261" max="261" width="4.5703125" style="7" customWidth="1"/>
    <col min="262" max="262" width="9.5703125" style="7" customWidth="1"/>
    <col min="263" max="263" width="0.85546875" style="7" customWidth="1"/>
    <col min="264" max="264" width="4.5703125" style="7" customWidth="1"/>
    <col min="265" max="265" width="9.5703125" style="7" customWidth="1"/>
    <col min="266" max="266" width="0.85546875" style="7" customWidth="1"/>
    <col min="267" max="267" width="4.5703125" style="7" customWidth="1"/>
    <col min="268" max="268" width="9.5703125" style="7" customWidth="1"/>
    <col min="269" max="269" width="0.85546875" style="7" customWidth="1"/>
    <col min="270" max="270" width="5.42578125" style="7" bestFit="1" customWidth="1"/>
    <col min="271" max="271" width="9.5703125" style="7" customWidth="1"/>
    <col min="272" max="272" width="0.85546875" style="7" customWidth="1"/>
    <col min="273" max="273" width="4.5703125" style="7" customWidth="1"/>
    <col min="274" max="274" width="9.5703125" style="7" customWidth="1"/>
    <col min="275" max="275" width="0.85546875" style="7" customWidth="1"/>
    <col min="276" max="276" width="4.5703125" style="7" customWidth="1"/>
    <col min="277" max="277" width="9.5703125" style="7" customWidth="1"/>
    <col min="278" max="278" width="0.85546875" style="7" customWidth="1"/>
    <col min="279" max="279" width="5.42578125" style="7" bestFit="1" customWidth="1"/>
    <col min="280" max="280" width="9.5703125" style="7" customWidth="1"/>
    <col min="281" max="282" width="12" style="7" bestFit="1" customWidth="1"/>
    <col min="283" max="512" width="11.42578125" style="7"/>
    <col min="513" max="513" width="35.5703125" style="7" customWidth="1"/>
    <col min="514" max="514" width="9.85546875" style="7" bestFit="1" customWidth="1"/>
    <col min="515" max="515" width="9.5703125" style="7" customWidth="1"/>
    <col min="516" max="516" width="0.85546875" style="7" customWidth="1"/>
    <col min="517" max="517" width="4.5703125" style="7" customWidth="1"/>
    <col min="518" max="518" width="9.5703125" style="7" customWidth="1"/>
    <col min="519" max="519" width="0.85546875" style="7" customWidth="1"/>
    <col min="520" max="520" width="4.5703125" style="7" customWidth="1"/>
    <col min="521" max="521" width="9.5703125" style="7" customWidth="1"/>
    <col min="522" max="522" width="0.85546875" style="7" customWidth="1"/>
    <col min="523" max="523" width="4.5703125" style="7" customWidth="1"/>
    <col min="524" max="524" width="9.5703125" style="7" customWidth="1"/>
    <col min="525" max="525" width="0.85546875" style="7" customWidth="1"/>
    <col min="526" max="526" width="5.42578125" style="7" bestFit="1" customWidth="1"/>
    <col min="527" max="527" width="9.5703125" style="7" customWidth="1"/>
    <col min="528" max="528" width="0.85546875" style="7" customWidth="1"/>
    <col min="529" max="529" width="4.5703125" style="7" customWidth="1"/>
    <col min="530" max="530" width="9.5703125" style="7" customWidth="1"/>
    <col min="531" max="531" width="0.85546875" style="7" customWidth="1"/>
    <col min="532" max="532" width="4.5703125" style="7" customWidth="1"/>
    <col min="533" max="533" width="9.5703125" style="7" customWidth="1"/>
    <col min="534" max="534" width="0.85546875" style="7" customWidth="1"/>
    <col min="535" max="535" width="5.42578125" style="7" bestFit="1" customWidth="1"/>
    <col min="536" max="536" width="9.5703125" style="7" customWidth="1"/>
    <col min="537" max="538" width="12" style="7" bestFit="1" customWidth="1"/>
    <col min="539" max="768" width="11.42578125" style="7"/>
    <col min="769" max="769" width="35.5703125" style="7" customWidth="1"/>
    <col min="770" max="770" width="9.85546875" style="7" bestFit="1" customWidth="1"/>
    <col min="771" max="771" width="9.5703125" style="7" customWidth="1"/>
    <col min="772" max="772" width="0.85546875" style="7" customWidth="1"/>
    <col min="773" max="773" width="4.5703125" style="7" customWidth="1"/>
    <col min="774" max="774" width="9.5703125" style="7" customWidth="1"/>
    <col min="775" max="775" width="0.85546875" style="7" customWidth="1"/>
    <col min="776" max="776" width="4.5703125" style="7" customWidth="1"/>
    <col min="777" max="777" width="9.5703125" style="7" customWidth="1"/>
    <col min="778" max="778" width="0.85546875" style="7" customWidth="1"/>
    <col min="779" max="779" width="4.5703125" style="7" customWidth="1"/>
    <col min="780" max="780" width="9.5703125" style="7" customWidth="1"/>
    <col min="781" max="781" width="0.85546875" style="7" customWidth="1"/>
    <col min="782" max="782" width="5.42578125" style="7" bestFit="1" customWidth="1"/>
    <col min="783" max="783" width="9.5703125" style="7" customWidth="1"/>
    <col min="784" max="784" width="0.85546875" style="7" customWidth="1"/>
    <col min="785" max="785" width="4.5703125" style="7" customWidth="1"/>
    <col min="786" max="786" width="9.5703125" style="7" customWidth="1"/>
    <col min="787" max="787" width="0.85546875" style="7" customWidth="1"/>
    <col min="788" max="788" width="4.5703125" style="7" customWidth="1"/>
    <col min="789" max="789" width="9.5703125" style="7" customWidth="1"/>
    <col min="790" max="790" width="0.85546875" style="7" customWidth="1"/>
    <col min="791" max="791" width="5.42578125" style="7" bestFit="1" customWidth="1"/>
    <col min="792" max="792" width="9.5703125" style="7" customWidth="1"/>
    <col min="793" max="794" width="12" style="7" bestFit="1" customWidth="1"/>
    <col min="795" max="1024" width="11.42578125" style="7"/>
    <col min="1025" max="1025" width="35.5703125" style="7" customWidth="1"/>
    <col min="1026" max="1026" width="9.85546875" style="7" bestFit="1" customWidth="1"/>
    <col min="1027" max="1027" width="9.5703125" style="7" customWidth="1"/>
    <col min="1028" max="1028" width="0.85546875" style="7" customWidth="1"/>
    <col min="1029" max="1029" width="4.5703125" style="7" customWidth="1"/>
    <col min="1030" max="1030" width="9.5703125" style="7" customWidth="1"/>
    <col min="1031" max="1031" width="0.85546875" style="7" customWidth="1"/>
    <col min="1032" max="1032" width="4.5703125" style="7" customWidth="1"/>
    <col min="1033" max="1033" width="9.5703125" style="7" customWidth="1"/>
    <col min="1034" max="1034" width="0.85546875" style="7" customWidth="1"/>
    <col min="1035" max="1035" width="4.5703125" style="7" customWidth="1"/>
    <col min="1036" max="1036" width="9.5703125" style="7" customWidth="1"/>
    <col min="1037" max="1037" width="0.85546875" style="7" customWidth="1"/>
    <col min="1038" max="1038" width="5.42578125" style="7" bestFit="1" customWidth="1"/>
    <col min="1039" max="1039" width="9.5703125" style="7" customWidth="1"/>
    <col min="1040" max="1040" width="0.85546875" style="7" customWidth="1"/>
    <col min="1041" max="1041" width="4.5703125" style="7" customWidth="1"/>
    <col min="1042" max="1042" width="9.5703125" style="7" customWidth="1"/>
    <col min="1043" max="1043" width="0.85546875" style="7" customWidth="1"/>
    <col min="1044" max="1044" width="4.5703125" style="7" customWidth="1"/>
    <col min="1045" max="1045" width="9.5703125" style="7" customWidth="1"/>
    <col min="1046" max="1046" width="0.85546875" style="7" customWidth="1"/>
    <col min="1047" max="1047" width="5.42578125" style="7" bestFit="1" customWidth="1"/>
    <col min="1048" max="1048" width="9.5703125" style="7" customWidth="1"/>
    <col min="1049" max="1050" width="12" style="7" bestFit="1" customWidth="1"/>
    <col min="1051" max="1280" width="11.42578125" style="7"/>
    <col min="1281" max="1281" width="35.5703125" style="7" customWidth="1"/>
    <col min="1282" max="1282" width="9.85546875" style="7" bestFit="1" customWidth="1"/>
    <col min="1283" max="1283" width="9.5703125" style="7" customWidth="1"/>
    <col min="1284" max="1284" width="0.85546875" style="7" customWidth="1"/>
    <col min="1285" max="1285" width="4.5703125" style="7" customWidth="1"/>
    <col min="1286" max="1286" width="9.5703125" style="7" customWidth="1"/>
    <col min="1287" max="1287" width="0.85546875" style="7" customWidth="1"/>
    <col min="1288" max="1288" width="4.5703125" style="7" customWidth="1"/>
    <col min="1289" max="1289" width="9.5703125" style="7" customWidth="1"/>
    <col min="1290" max="1290" width="0.85546875" style="7" customWidth="1"/>
    <col min="1291" max="1291" width="4.5703125" style="7" customWidth="1"/>
    <col min="1292" max="1292" width="9.5703125" style="7" customWidth="1"/>
    <col min="1293" max="1293" width="0.85546875" style="7" customWidth="1"/>
    <col min="1294" max="1294" width="5.42578125" style="7" bestFit="1" customWidth="1"/>
    <col min="1295" max="1295" width="9.5703125" style="7" customWidth="1"/>
    <col min="1296" max="1296" width="0.85546875" style="7" customWidth="1"/>
    <col min="1297" max="1297" width="4.5703125" style="7" customWidth="1"/>
    <col min="1298" max="1298" width="9.5703125" style="7" customWidth="1"/>
    <col min="1299" max="1299" width="0.85546875" style="7" customWidth="1"/>
    <col min="1300" max="1300" width="4.5703125" style="7" customWidth="1"/>
    <col min="1301" max="1301" width="9.5703125" style="7" customWidth="1"/>
    <col min="1302" max="1302" width="0.85546875" style="7" customWidth="1"/>
    <col min="1303" max="1303" width="5.42578125" style="7" bestFit="1" customWidth="1"/>
    <col min="1304" max="1304" width="9.5703125" style="7" customWidth="1"/>
    <col min="1305" max="1306" width="12" style="7" bestFit="1" customWidth="1"/>
    <col min="1307" max="1536" width="11.42578125" style="7"/>
    <col min="1537" max="1537" width="35.5703125" style="7" customWidth="1"/>
    <col min="1538" max="1538" width="9.85546875" style="7" bestFit="1" customWidth="1"/>
    <col min="1539" max="1539" width="9.5703125" style="7" customWidth="1"/>
    <col min="1540" max="1540" width="0.85546875" style="7" customWidth="1"/>
    <col min="1541" max="1541" width="4.5703125" style="7" customWidth="1"/>
    <col min="1542" max="1542" width="9.5703125" style="7" customWidth="1"/>
    <col min="1543" max="1543" width="0.85546875" style="7" customWidth="1"/>
    <col min="1544" max="1544" width="4.5703125" style="7" customWidth="1"/>
    <col min="1545" max="1545" width="9.5703125" style="7" customWidth="1"/>
    <col min="1546" max="1546" width="0.85546875" style="7" customWidth="1"/>
    <col min="1547" max="1547" width="4.5703125" style="7" customWidth="1"/>
    <col min="1548" max="1548" width="9.5703125" style="7" customWidth="1"/>
    <col min="1549" max="1549" width="0.85546875" style="7" customWidth="1"/>
    <col min="1550" max="1550" width="5.42578125" style="7" bestFit="1" customWidth="1"/>
    <col min="1551" max="1551" width="9.5703125" style="7" customWidth="1"/>
    <col min="1552" max="1552" width="0.85546875" style="7" customWidth="1"/>
    <col min="1553" max="1553" width="4.5703125" style="7" customWidth="1"/>
    <col min="1554" max="1554" width="9.5703125" style="7" customWidth="1"/>
    <col min="1555" max="1555" width="0.85546875" style="7" customWidth="1"/>
    <col min="1556" max="1556" width="4.5703125" style="7" customWidth="1"/>
    <col min="1557" max="1557" width="9.5703125" style="7" customWidth="1"/>
    <col min="1558" max="1558" width="0.85546875" style="7" customWidth="1"/>
    <col min="1559" max="1559" width="5.42578125" style="7" bestFit="1" customWidth="1"/>
    <col min="1560" max="1560" width="9.5703125" style="7" customWidth="1"/>
    <col min="1561" max="1562" width="12" style="7" bestFit="1" customWidth="1"/>
    <col min="1563" max="1792" width="11.42578125" style="7"/>
    <col min="1793" max="1793" width="35.5703125" style="7" customWidth="1"/>
    <col min="1794" max="1794" width="9.85546875" style="7" bestFit="1" customWidth="1"/>
    <col min="1795" max="1795" width="9.5703125" style="7" customWidth="1"/>
    <col min="1796" max="1796" width="0.85546875" style="7" customWidth="1"/>
    <col min="1797" max="1797" width="4.5703125" style="7" customWidth="1"/>
    <col min="1798" max="1798" width="9.5703125" style="7" customWidth="1"/>
    <col min="1799" max="1799" width="0.85546875" style="7" customWidth="1"/>
    <col min="1800" max="1800" width="4.5703125" style="7" customWidth="1"/>
    <col min="1801" max="1801" width="9.5703125" style="7" customWidth="1"/>
    <col min="1802" max="1802" width="0.85546875" style="7" customWidth="1"/>
    <col min="1803" max="1803" width="4.5703125" style="7" customWidth="1"/>
    <col min="1804" max="1804" width="9.5703125" style="7" customWidth="1"/>
    <col min="1805" max="1805" width="0.85546875" style="7" customWidth="1"/>
    <col min="1806" max="1806" width="5.42578125" style="7" bestFit="1" customWidth="1"/>
    <col min="1807" max="1807" width="9.5703125" style="7" customWidth="1"/>
    <col min="1808" max="1808" width="0.85546875" style="7" customWidth="1"/>
    <col min="1809" max="1809" width="4.5703125" style="7" customWidth="1"/>
    <col min="1810" max="1810" width="9.5703125" style="7" customWidth="1"/>
    <col min="1811" max="1811" width="0.85546875" style="7" customWidth="1"/>
    <col min="1812" max="1812" width="4.5703125" style="7" customWidth="1"/>
    <col min="1813" max="1813" width="9.5703125" style="7" customWidth="1"/>
    <col min="1814" max="1814" width="0.85546875" style="7" customWidth="1"/>
    <col min="1815" max="1815" width="5.42578125" style="7" bestFit="1" customWidth="1"/>
    <col min="1816" max="1816" width="9.5703125" style="7" customWidth="1"/>
    <col min="1817" max="1818" width="12" style="7" bestFit="1" customWidth="1"/>
    <col min="1819" max="2048" width="11.42578125" style="7"/>
    <col min="2049" max="2049" width="35.5703125" style="7" customWidth="1"/>
    <col min="2050" max="2050" width="9.85546875" style="7" bestFit="1" customWidth="1"/>
    <col min="2051" max="2051" width="9.5703125" style="7" customWidth="1"/>
    <col min="2052" max="2052" width="0.85546875" style="7" customWidth="1"/>
    <col min="2053" max="2053" width="4.5703125" style="7" customWidth="1"/>
    <col min="2054" max="2054" width="9.5703125" style="7" customWidth="1"/>
    <col min="2055" max="2055" width="0.85546875" style="7" customWidth="1"/>
    <col min="2056" max="2056" width="4.5703125" style="7" customWidth="1"/>
    <col min="2057" max="2057" width="9.5703125" style="7" customWidth="1"/>
    <col min="2058" max="2058" width="0.85546875" style="7" customWidth="1"/>
    <col min="2059" max="2059" width="4.5703125" style="7" customWidth="1"/>
    <col min="2060" max="2060" width="9.5703125" style="7" customWidth="1"/>
    <col min="2061" max="2061" width="0.85546875" style="7" customWidth="1"/>
    <col min="2062" max="2062" width="5.42578125" style="7" bestFit="1" customWidth="1"/>
    <col min="2063" max="2063" width="9.5703125" style="7" customWidth="1"/>
    <col min="2064" max="2064" width="0.85546875" style="7" customWidth="1"/>
    <col min="2065" max="2065" width="4.5703125" style="7" customWidth="1"/>
    <col min="2066" max="2066" width="9.5703125" style="7" customWidth="1"/>
    <col min="2067" max="2067" width="0.85546875" style="7" customWidth="1"/>
    <col min="2068" max="2068" width="4.5703125" style="7" customWidth="1"/>
    <col min="2069" max="2069" width="9.5703125" style="7" customWidth="1"/>
    <col min="2070" max="2070" width="0.85546875" style="7" customWidth="1"/>
    <col min="2071" max="2071" width="5.42578125" style="7" bestFit="1" customWidth="1"/>
    <col min="2072" max="2072" width="9.5703125" style="7" customWidth="1"/>
    <col min="2073" max="2074" width="12" style="7" bestFit="1" customWidth="1"/>
    <col min="2075" max="2304" width="11.42578125" style="7"/>
    <col min="2305" max="2305" width="35.5703125" style="7" customWidth="1"/>
    <col min="2306" max="2306" width="9.85546875" style="7" bestFit="1" customWidth="1"/>
    <col min="2307" max="2307" width="9.5703125" style="7" customWidth="1"/>
    <col min="2308" max="2308" width="0.85546875" style="7" customWidth="1"/>
    <col min="2309" max="2309" width="4.5703125" style="7" customWidth="1"/>
    <col min="2310" max="2310" width="9.5703125" style="7" customWidth="1"/>
    <col min="2311" max="2311" width="0.85546875" style="7" customWidth="1"/>
    <col min="2312" max="2312" width="4.5703125" style="7" customWidth="1"/>
    <col min="2313" max="2313" width="9.5703125" style="7" customWidth="1"/>
    <col min="2314" max="2314" width="0.85546875" style="7" customWidth="1"/>
    <col min="2315" max="2315" width="4.5703125" style="7" customWidth="1"/>
    <col min="2316" max="2316" width="9.5703125" style="7" customWidth="1"/>
    <col min="2317" max="2317" width="0.85546875" style="7" customWidth="1"/>
    <col min="2318" max="2318" width="5.42578125" style="7" bestFit="1" customWidth="1"/>
    <col min="2319" max="2319" width="9.5703125" style="7" customWidth="1"/>
    <col min="2320" max="2320" width="0.85546875" style="7" customWidth="1"/>
    <col min="2321" max="2321" width="4.5703125" style="7" customWidth="1"/>
    <col min="2322" max="2322" width="9.5703125" style="7" customWidth="1"/>
    <col min="2323" max="2323" width="0.85546875" style="7" customWidth="1"/>
    <col min="2324" max="2324" width="4.5703125" style="7" customWidth="1"/>
    <col min="2325" max="2325" width="9.5703125" style="7" customWidth="1"/>
    <col min="2326" max="2326" width="0.85546875" style="7" customWidth="1"/>
    <col min="2327" max="2327" width="5.42578125" style="7" bestFit="1" customWidth="1"/>
    <col min="2328" max="2328" width="9.5703125" style="7" customWidth="1"/>
    <col min="2329" max="2330" width="12" style="7" bestFit="1" customWidth="1"/>
    <col min="2331" max="2560" width="11.42578125" style="7"/>
    <col min="2561" max="2561" width="35.5703125" style="7" customWidth="1"/>
    <col min="2562" max="2562" width="9.85546875" style="7" bestFit="1" customWidth="1"/>
    <col min="2563" max="2563" width="9.5703125" style="7" customWidth="1"/>
    <col min="2564" max="2564" width="0.85546875" style="7" customWidth="1"/>
    <col min="2565" max="2565" width="4.5703125" style="7" customWidth="1"/>
    <col min="2566" max="2566" width="9.5703125" style="7" customWidth="1"/>
    <col min="2567" max="2567" width="0.85546875" style="7" customWidth="1"/>
    <col min="2568" max="2568" width="4.5703125" style="7" customWidth="1"/>
    <col min="2569" max="2569" width="9.5703125" style="7" customWidth="1"/>
    <col min="2570" max="2570" width="0.85546875" style="7" customWidth="1"/>
    <col min="2571" max="2571" width="4.5703125" style="7" customWidth="1"/>
    <col min="2572" max="2572" width="9.5703125" style="7" customWidth="1"/>
    <col min="2573" max="2573" width="0.85546875" style="7" customWidth="1"/>
    <col min="2574" max="2574" width="5.42578125" style="7" bestFit="1" customWidth="1"/>
    <col min="2575" max="2575" width="9.5703125" style="7" customWidth="1"/>
    <col min="2576" max="2576" width="0.85546875" style="7" customWidth="1"/>
    <col min="2577" max="2577" width="4.5703125" style="7" customWidth="1"/>
    <col min="2578" max="2578" width="9.5703125" style="7" customWidth="1"/>
    <col min="2579" max="2579" width="0.85546875" style="7" customWidth="1"/>
    <col min="2580" max="2580" width="4.5703125" style="7" customWidth="1"/>
    <col min="2581" max="2581" width="9.5703125" style="7" customWidth="1"/>
    <col min="2582" max="2582" width="0.85546875" style="7" customWidth="1"/>
    <col min="2583" max="2583" width="5.42578125" style="7" bestFit="1" customWidth="1"/>
    <col min="2584" max="2584" width="9.5703125" style="7" customWidth="1"/>
    <col min="2585" max="2586" width="12" style="7" bestFit="1" customWidth="1"/>
    <col min="2587" max="2816" width="11.42578125" style="7"/>
    <col min="2817" max="2817" width="35.5703125" style="7" customWidth="1"/>
    <col min="2818" max="2818" width="9.85546875" style="7" bestFit="1" customWidth="1"/>
    <col min="2819" max="2819" width="9.5703125" style="7" customWidth="1"/>
    <col min="2820" max="2820" width="0.85546875" style="7" customWidth="1"/>
    <col min="2821" max="2821" width="4.5703125" style="7" customWidth="1"/>
    <col min="2822" max="2822" width="9.5703125" style="7" customWidth="1"/>
    <col min="2823" max="2823" width="0.85546875" style="7" customWidth="1"/>
    <col min="2824" max="2824" width="4.5703125" style="7" customWidth="1"/>
    <col min="2825" max="2825" width="9.5703125" style="7" customWidth="1"/>
    <col min="2826" max="2826" width="0.85546875" style="7" customWidth="1"/>
    <col min="2827" max="2827" width="4.5703125" style="7" customWidth="1"/>
    <col min="2828" max="2828" width="9.5703125" style="7" customWidth="1"/>
    <col min="2829" max="2829" width="0.85546875" style="7" customWidth="1"/>
    <col min="2830" max="2830" width="5.42578125" style="7" bestFit="1" customWidth="1"/>
    <col min="2831" max="2831" width="9.5703125" style="7" customWidth="1"/>
    <col min="2832" max="2832" width="0.85546875" style="7" customWidth="1"/>
    <col min="2833" max="2833" width="4.5703125" style="7" customWidth="1"/>
    <col min="2834" max="2834" width="9.5703125" style="7" customWidth="1"/>
    <col min="2835" max="2835" width="0.85546875" style="7" customWidth="1"/>
    <col min="2836" max="2836" width="4.5703125" style="7" customWidth="1"/>
    <col min="2837" max="2837" width="9.5703125" style="7" customWidth="1"/>
    <col min="2838" max="2838" width="0.85546875" style="7" customWidth="1"/>
    <col min="2839" max="2839" width="5.42578125" style="7" bestFit="1" customWidth="1"/>
    <col min="2840" max="2840" width="9.5703125" style="7" customWidth="1"/>
    <col min="2841" max="2842" width="12" style="7" bestFit="1" customWidth="1"/>
    <col min="2843" max="3072" width="11.42578125" style="7"/>
    <col min="3073" max="3073" width="35.5703125" style="7" customWidth="1"/>
    <col min="3074" max="3074" width="9.85546875" style="7" bestFit="1" customWidth="1"/>
    <col min="3075" max="3075" width="9.5703125" style="7" customWidth="1"/>
    <col min="3076" max="3076" width="0.85546875" style="7" customWidth="1"/>
    <col min="3077" max="3077" width="4.5703125" style="7" customWidth="1"/>
    <col min="3078" max="3078" width="9.5703125" style="7" customWidth="1"/>
    <col min="3079" max="3079" width="0.85546875" style="7" customWidth="1"/>
    <col min="3080" max="3080" width="4.5703125" style="7" customWidth="1"/>
    <col min="3081" max="3081" width="9.5703125" style="7" customWidth="1"/>
    <col min="3082" max="3082" width="0.85546875" style="7" customWidth="1"/>
    <col min="3083" max="3083" width="4.5703125" style="7" customWidth="1"/>
    <col min="3084" max="3084" width="9.5703125" style="7" customWidth="1"/>
    <col min="3085" max="3085" width="0.85546875" style="7" customWidth="1"/>
    <col min="3086" max="3086" width="5.42578125" style="7" bestFit="1" customWidth="1"/>
    <col min="3087" max="3087" width="9.5703125" style="7" customWidth="1"/>
    <col min="3088" max="3088" width="0.85546875" style="7" customWidth="1"/>
    <col min="3089" max="3089" width="4.5703125" style="7" customWidth="1"/>
    <col min="3090" max="3090" width="9.5703125" style="7" customWidth="1"/>
    <col min="3091" max="3091" width="0.85546875" style="7" customWidth="1"/>
    <col min="3092" max="3092" width="4.5703125" style="7" customWidth="1"/>
    <col min="3093" max="3093" width="9.5703125" style="7" customWidth="1"/>
    <col min="3094" max="3094" width="0.85546875" style="7" customWidth="1"/>
    <col min="3095" max="3095" width="5.42578125" style="7" bestFit="1" customWidth="1"/>
    <col min="3096" max="3096" width="9.5703125" style="7" customWidth="1"/>
    <col min="3097" max="3098" width="12" style="7" bestFit="1" customWidth="1"/>
    <col min="3099" max="3328" width="11.42578125" style="7"/>
    <col min="3329" max="3329" width="35.5703125" style="7" customWidth="1"/>
    <col min="3330" max="3330" width="9.85546875" style="7" bestFit="1" customWidth="1"/>
    <col min="3331" max="3331" width="9.5703125" style="7" customWidth="1"/>
    <col min="3332" max="3332" width="0.85546875" style="7" customWidth="1"/>
    <col min="3333" max="3333" width="4.5703125" style="7" customWidth="1"/>
    <col min="3334" max="3334" width="9.5703125" style="7" customWidth="1"/>
    <col min="3335" max="3335" width="0.85546875" style="7" customWidth="1"/>
    <col min="3336" max="3336" width="4.5703125" style="7" customWidth="1"/>
    <col min="3337" max="3337" width="9.5703125" style="7" customWidth="1"/>
    <col min="3338" max="3338" width="0.85546875" style="7" customWidth="1"/>
    <col min="3339" max="3339" width="4.5703125" style="7" customWidth="1"/>
    <col min="3340" max="3340" width="9.5703125" style="7" customWidth="1"/>
    <col min="3341" max="3341" width="0.85546875" style="7" customWidth="1"/>
    <col min="3342" max="3342" width="5.42578125" style="7" bestFit="1" customWidth="1"/>
    <col min="3343" max="3343" width="9.5703125" style="7" customWidth="1"/>
    <col min="3344" max="3344" width="0.85546875" style="7" customWidth="1"/>
    <col min="3345" max="3345" width="4.5703125" style="7" customWidth="1"/>
    <col min="3346" max="3346" width="9.5703125" style="7" customWidth="1"/>
    <col min="3347" max="3347" width="0.85546875" style="7" customWidth="1"/>
    <col min="3348" max="3348" width="4.5703125" style="7" customWidth="1"/>
    <col min="3349" max="3349" width="9.5703125" style="7" customWidth="1"/>
    <col min="3350" max="3350" width="0.85546875" style="7" customWidth="1"/>
    <col min="3351" max="3351" width="5.42578125" style="7" bestFit="1" customWidth="1"/>
    <col min="3352" max="3352" width="9.5703125" style="7" customWidth="1"/>
    <col min="3353" max="3354" width="12" style="7" bestFit="1" customWidth="1"/>
    <col min="3355" max="3584" width="11.42578125" style="7"/>
    <col min="3585" max="3585" width="35.5703125" style="7" customWidth="1"/>
    <col min="3586" max="3586" width="9.85546875" style="7" bestFit="1" customWidth="1"/>
    <col min="3587" max="3587" width="9.5703125" style="7" customWidth="1"/>
    <col min="3588" max="3588" width="0.85546875" style="7" customWidth="1"/>
    <col min="3589" max="3589" width="4.5703125" style="7" customWidth="1"/>
    <col min="3590" max="3590" width="9.5703125" style="7" customWidth="1"/>
    <col min="3591" max="3591" width="0.85546875" style="7" customWidth="1"/>
    <col min="3592" max="3592" width="4.5703125" style="7" customWidth="1"/>
    <col min="3593" max="3593" width="9.5703125" style="7" customWidth="1"/>
    <col min="3594" max="3594" width="0.85546875" style="7" customWidth="1"/>
    <col min="3595" max="3595" width="4.5703125" style="7" customWidth="1"/>
    <col min="3596" max="3596" width="9.5703125" style="7" customWidth="1"/>
    <col min="3597" max="3597" width="0.85546875" style="7" customWidth="1"/>
    <col min="3598" max="3598" width="5.42578125" style="7" bestFit="1" customWidth="1"/>
    <col min="3599" max="3599" width="9.5703125" style="7" customWidth="1"/>
    <col min="3600" max="3600" width="0.85546875" style="7" customWidth="1"/>
    <col min="3601" max="3601" width="4.5703125" style="7" customWidth="1"/>
    <col min="3602" max="3602" width="9.5703125" style="7" customWidth="1"/>
    <col min="3603" max="3603" width="0.85546875" style="7" customWidth="1"/>
    <col min="3604" max="3604" width="4.5703125" style="7" customWidth="1"/>
    <col min="3605" max="3605" width="9.5703125" style="7" customWidth="1"/>
    <col min="3606" max="3606" width="0.85546875" style="7" customWidth="1"/>
    <col min="3607" max="3607" width="5.42578125" style="7" bestFit="1" customWidth="1"/>
    <col min="3608" max="3608" width="9.5703125" style="7" customWidth="1"/>
    <col min="3609" max="3610" width="12" style="7" bestFit="1" customWidth="1"/>
    <col min="3611" max="3840" width="11.42578125" style="7"/>
    <col min="3841" max="3841" width="35.5703125" style="7" customWidth="1"/>
    <col min="3842" max="3842" width="9.85546875" style="7" bestFit="1" customWidth="1"/>
    <col min="3843" max="3843" width="9.5703125" style="7" customWidth="1"/>
    <col min="3844" max="3844" width="0.85546875" style="7" customWidth="1"/>
    <col min="3845" max="3845" width="4.5703125" style="7" customWidth="1"/>
    <col min="3846" max="3846" width="9.5703125" style="7" customWidth="1"/>
    <col min="3847" max="3847" width="0.85546875" style="7" customWidth="1"/>
    <col min="3848" max="3848" width="4.5703125" style="7" customWidth="1"/>
    <col min="3849" max="3849" width="9.5703125" style="7" customWidth="1"/>
    <col min="3850" max="3850" width="0.85546875" style="7" customWidth="1"/>
    <col min="3851" max="3851" width="4.5703125" style="7" customWidth="1"/>
    <col min="3852" max="3852" width="9.5703125" style="7" customWidth="1"/>
    <col min="3853" max="3853" width="0.85546875" style="7" customWidth="1"/>
    <col min="3854" max="3854" width="5.42578125" style="7" bestFit="1" customWidth="1"/>
    <col min="3855" max="3855" width="9.5703125" style="7" customWidth="1"/>
    <col min="3856" max="3856" width="0.85546875" style="7" customWidth="1"/>
    <col min="3857" max="3857" width="4.5703125" style="7" customWidth="1"/>
    <col min="3858" max="3858" width="9.5703125" style="7" customWidth="1"/>
    <col min="3859" max="3859" width="0.85546875" style="7" customWidth="1"/>
    <col min="3860" max="3860" width="4.5703125" style="7" customWidth="1"/>
    <col min="3861" max="3861" width="9.5703125" style="7" customWidth="1"/>
    <col min="3862" max="3862" width="0.85546875" style="7" customWidth="1"/>
    <col min="3863" max="3863" width="5.42578125" style="7" bestFit="1" customWidth="1"/>
    <col min="3864" max="3864" width="9.5703125" style="7" customWidth="1"/>
    <col min="3865" max="3866" width="12" style="7" bestFit="1" customWidth="1"/>
    <col min="3867" max="4096" width="11.42578125" style="7"/>
    <col min="4097" max="4097" width="35.5703125" style="7" customWidth="1"/>
    <col min="4098" max="4098" width="9.85546875" style="7" bestFit="1" customWidth="1"/>
    <col min="4099" max="4099" width="9.5703125" style="7" customWidth="1"/>
    <col min="4100" max="4100" width="0.85546875" style="7" customWidth="1"/>
    <col min="4101" max="4101" width="4.5703125" style="7" customWidth="1"/>
    <col min="4102" max="4102" width="9.5703125" style="7" customWidth="1"/>
    <col min="4103" max="4103" width="0.85546875" style="7" customWidth="1"/>
    <col min="4104" max="4104" width="4.5703125" style="7" customWidth="1"/>
    <col min="4105" max="4105" width="9.5703125" style="7" customWidth="1"/>
    <col min="4106" max="4106" width="0.85546875" style="7" customWidth="1"/>
    <col min="4107" max="4107" width="4.5703125" style="7" customWidth="1"/>
    <col min="4108" max="4108" width="9.5703125" style="7" customWidth="1"/>
    <col min="4109" max="4109" width="0.85546875" style="7" customWidth="1"/>
    <col min="4110" max="4110" width="5.42578125" style="7" bestFit="1" customWidth="1"/>
    <col min="4111" max="4111" width="9.5703125" style="7" customWidth="1"/>
    <col min="4112" max="4112" width="0.85546875" style="7" customWidth="1"/>
    <col min="4113" max="4113" width="4.5703125" style="7" customWidth="1"/>
    <col min="4114" max="4114" width="9.5703125" style="7" customWidth="1"/>
    <col min="4115" max="4115" width="0.85546875" style="7" customWidth="1"/>
    <col min="4116" max="4116" width="4.5703125" style="7" customWidth="1"/>
    <col min="4117" max="4117" width="9.5703125" style="7" customWidth="1"/>
    <col min="4118" max="4118" width="0.85546875" style="7" customWidth="1"/>
    <col min="4119" max="4119" width="5.42578125" style="7" bestFit="1" customWidth="1"/>
    <col min="4120" max="4120" width="9.5703125" style="7" customWidth="1"/>
    <col min="4121" max="4122" width="12" style="7" bestFit="1" customWidth="1"/>
    <col min="4123" max="4352" width="11.42578125" style="7"/>
    <col min="4353" max="4353" width="35.5703125" style="7" customWidth="1"/>
    <col min="4354" max="4354" width="9.85546875" style="7" bestFit="1" customWidth="1"/>
    <col min="4355" max="4355" width="9.5703125" style="7" customWidth="1"/>
    <col min="4356" max="4356" width="0.85546875" style="7" customWidth="1"/>
    <col min="4357" max="4357" width="4.5703125" style="7" customWidth="1"/>
    <col min="4358" max="4358" width="9.5703125" style="7" customWidth="1"/>
    <col min="4359" max="4359" width="0.85546875" style="7" customWidth="1"/>
    <col min="4360" max="4360" width="4.5703125" style="7" customWidth="1"/>
    <col min="4361" max="4361" width="9.5703125" style="7" customWidth="1"/>
    <col min="4362" max="4362" width="0.85546875" style="7" customWidth="1"/>
    <col min="4363" max="4363" width="4.5703125" style="7" customWidth="1"/>
    <col min="4364" max="4364" width="9.5703125" style="7" customWidth="1"/>
    <col min="4365" max="4365" width="0.85546875" style="7" customWidth="1"/>
    <col min="4366" max="4366" width="5.42578125" style="7" bestFit="1" customWidth="1"/>
    <col min="4367" max="4367" width="9.5703125" style="7" customWidth="1"/>
    <col min="4368" max="4368" width="0.85546875" style="7" customWidth="1"/>
    <col min="4369" max="4369" width="4.5703125" style="7" customWidth="1"/>
    <col min="4370" max="4370" width="9.5703125" style="7" customWidth="1"/>
    <col min="4371" max="4371" width="0.85546875" style="7" customWidth="1"/>
    <col min="4372" max="4372" width="4.5703125" style="7" customWidth="1"/>
    <col min="4373" max="4373" width="9.5703125" style="7" customWidth="1"/>
    <col min="4374" max="4374" width="0.85546875" style="7" customWidth="1"/>
    <col min="4375" max="4375" width="5.42578125" style="7" bestFit="1" customWidth="1"/>
    <col min="4376" max="4376" width="9.5703125" style="7" customWidth="1"/>
    <col min="4377" max="4378" width="12" style="7" bestFit="1" customWidth="1"/>
    <col min="4379" max="4608" width="11.42578125" style="7"/>
    <col min="4609" max="4609" width="35.5703125" style="7" customWidth="1"/>
    <col min="4610" max="4610" width="9.85546875" style="7" bestFit="1" customWidth="1"/>
    <col min="4611" max="4611" width="9.5703125" style="7" customWidth="1"/>
    <col min="4612" max="4612" width="0.85546875" style="7" customWidth="1"/>
    <col min="4613" max="4613" width="4.5703125" style="7" customWidth="1"/>
    <col min="4614" max="4614" width="9.5703125" style="7" customWidth="1"/>
    <col min="4615" max="4615" width="0.85546875" style="7" customWidth="1"/>
    <col min="4616" max="4616" width="4.5703125" style="7" customWidth="1"/>
    <col min="4617" max="4617" width="9.5703125" style="7" customWidth="1"/>
    <col min="4618" max="4618" width="0.85546875" style="7" customWidth="1"/>
    <col min="4619" max="4619" width="4.5703125" style="7" customWidth="1"/>
    <col min="4620" max="4620" width="9.5703125" style="7" customWidth="1"/>
    <col min="4621" max="4621" width="0.85546875" style="7" customWidth="1"/>
    <col min="4622" max="4622" width="5.42578125" style="7" bestFit="1" customWidth="1"/>
    <col min="4623" max="4623" width="9.5703125" style="7" customWidth="1"/>
    <col min="4624" max="4624" width="0.85546875" style="7" customWidth="1"/>
    <col min="4625" max="4625" width="4.5703125" style="7" customWidth="1"/>
    <col min="4626" max="4626" width="9.5703125" style="7" customWidth="1"/>
    <col min="4627" max="4627" width="0.85546875" style="7" customWidth="1"/>
    <col min="4628" max="4628" width="4.5703125" style="7" customWidth="1"/>
    <col min="4629" max="4629" width="9.5703125" style="7" customWidth="1"/>
    <col min="4630" max="4630" width="0.85546875" style="7" customWidth="1"/>
    <col min="4631" max="4631" width="5.42578125" style="7" bestFit="1" customWidth="1"/>
    <col min="4632" max="4632" width="9.5703125" style="7" customWidth="1"/>
    <col min="4633" max="4634" width="12" style="7" bestFit="1" customWidth="1"/>
    <col min="4635" max="4864" width="11.42578125" style="7"/>
    <col min="4865" max="4865" width="35.5703125" style="7" customWidth="1"/>
    <col min="4866" max="4866" width="9.85546875" style="7" bestFit="1" customWidth="1"/>
    <col min="4867" max="4867" width="9.5703125" style="7" customWidth="1"/>
    <col min="4868" max="4868" width="0.85546875" style="7" customWidth="1"/>
    <col min="4869" max="4869" width="4.5703125" style="7" customWidth="1"/>
    <col min="4870" max="4870" width="9.5703125" style="7" customWidth="1"/>
    <col min="4871" max="4871" width="0.85546875" style="7" customWidth="1"/>
    <col min="4872" max="4872" width="4.5703125" style="7" customWidth="1"/>
    <col min="4873" max="4873" width="9.5703125" style="7" customWidth="1"/>
    <col min="4874" max="4874" width="0.85546875" style="7" customWidth="1"/>
    <col min="4875" max="4875" width="4.5703125" style="7" customWidth="1"/>
    <col min="4876" max="4876" width="9.5703125" style="7" customWidth="1"/>
    <col min="4877" max="4877" width="0.85546875" style="7" customWidth="1"/>
    <col min="4878" max="4878" width="5.42578125" style="7" bestFit="1" customWidth="1"/>
    <col min="4879" max="4879" width="9.5703125" style="7" customWidth="1"/>
    <col min="4880" max="4880" width="0.85546875" style="7" customWidth="1"/>
    <col min="4881" max="4881" width="4.5703125" style="7" customWidth="1"/>
    <col min="4882" max="4882" width="9.5703125" style="7" customWidth="1"/>
    <col min="4883" max="4883" width="0.85546875" style="7" customWidth="1"/>
    <col min="4884" max="4884" width="4.5703125" style="7" customWidth="1"/>
    <col min="4885" max="4885" width="9.5703125" style="7" customWidth="1"/>
    <col min="4886" max="4886" width="0.85546875" style="7" customWidth="1"/>
    <col min="4887" max="4887" width="5.42578125" style="7" bestFit="1" customWidth="1"/>
    <col min="4888" max="4888" width="9.5703125" style="7" customWidth="1"/>
    <col min="4889" max="4890" width="12" style="7" bestFit="1" customWidth="1"/>
    <col min="4891" max="5120" width="11.42578125" style="7"/>
    <col min="5121" max="5121" width="35.5703125" style="7" customWidth="1"/>
    <col min="5122" max="5122" width="9.85546875" style="7" bestFit="1" customWidth="1"/>
    <col min="5123" max="5123" width="9.5703125" style="7" customWidth="1"/>
    <col min="5124" max="5124" width="0.85546875" style="7" customWidth="1"/>
    <col min="5125" max="5125" width="4.5703125" style="7" customWidth="1"/>
    <col min="5126" max="5126" width="9.5703125" style="7" customWidth="1"/>
    <col min="5127" max="5127" width="0.85546875" style="7" customWidth="1"/>
    <col min="5128" max="5128" width="4.5703125" style="7" customWidth="1"/>
    <col min="5129" max="5129" width="9.5703125" style="7" customWidth="1"/>
    <col min="5130" max="5130" width="0.85546875" style="7" customWidth="1"/>
    <col min="5131" max="5131" width="4.5703125" style="7" customWidth="1"/>
    <col min="5132" max="5132" width="9.5703125" style="7" customWidth="1"/>
    <col min="5133" max="5133" width="0.85546875" style="7" customWidth="1"/>
    <col min="5134" max="5134" width="5.42578125" style="7" bestFit="1" customWidth="1"/>
    <col min="5135" max="5135" width="9.5703125" style="7" customWidth="1"/>
    <col min="5136" max="5136" width="0.85546875" style="7" customWidth="1"/>
    <col min="5137" max="5137" width="4.5703125" style="7" customWidth="1"/>
    <col min="5138" max="5138" width="9.5703125" style="7" customWidth="1"/>
    <col min="5139" max="5139" width="0.85546875" style="7" customWidth="1"/>
    <col min="5140" max="5140" width="4.5703125" style="7" customWidth="1"/>
    <col min="5141" max="5141" width="9.5703125" style="7" customWidth="1"/>
    <col min="5142" max="5142" width="0.85546875" style="7" customWidth="1"/>
    <col min="5143" max="5143" width="5.42578125" style="7" bestFit="1" customWidth="1"/>
    <col min="5144" max="5144" width="9.5703125" style="7" customWidth="1"/>
    <col min="5145" max="5146" width="12" style="7" bestFit="1" customWidth="1"/>
    <col min="5147" max="5376" width="11.42578125" style="7"/>
    <col min="5377" max="5377" width="35.5703125" style="7" customWidth="1"/>
    <col min="5378" max="5378" width="9.85546875" style="7" bestFit="1" customWidth="1"/>
    <col min="5379" max="5379" width="9.5703125" style="7" customWidth="1"/>
    <col min="5380" max="5380" width="0.85546875" style="7" customWidth="1"/>
    <col min="5381" max="5381" width="4.5703125" style="7" customWidth="1"/>
    <col min="5382" max="5382" width="9.5703125" style="7" customWidth="1"/>
    <col min="5383" max="5383" width="0.85546875" style="7" customWidth="1"/>
    <col min="5384" max="5384" width="4.5703125" style="7" customWidth="1"/>
    <col min="5385" max="5385" width="9.5703125" style="7" customWidth="1"/>
    <col min="5386" max="5386" width="0.85546875" style="7" customWidth="1"/>
    <col min="5387" max="5387" width="4.5703125" style="7" customWidth="1"/>
    <col min="5388" max="5388" width="9.5703125" style="7" customWidth="1"/>
    <col min="5389" max="5389" width="0.85546875" style="7" customWidth="1"/>
    <col min="5390" max="5390" width="5.42578125" style="7" bestFit="1" customWidth="1"/>
    <col min="5391" max="5391" width="9.5703125" style="7" customWidth="1"/>
    <col min="5392" max="5392" width="0.85546875" style="7" customWidth="1"/>
    <col min="5393" max="5393" width="4.5703125" style="7" customWidth="1"/>
    <col min="5394" max="5394" width="9.5703125" style="7" customWidth="1"/>
    <col min="5395" max="5395" width="0.85546875" style="7" customWidth="1"/>
    <col min="5396" max="5396" width="4.5703125" style="7" customWidth="1"/>
    <col min="5397" max="5397" width="9.5703125" style="7" customWidth="1"/>
    <col min="5398" max="5398" width="0.85546875" style="7" customWidth="1"/>
    <col min="5399" max="5399" width="5.42578125" style="7" bestFit="1" customWidth="1"/>
    <col min="5400" max="5400" width="9.5703125" style="7" customWidth="1"/>
    <col min="5401" max="5402" width="12" style="7" bestFit="1" customWidth="1"/>
    <col min="5403" max="5632" width="11.42578125" style="7"/>
    <col min="5633" max="5633" width="35.5703125" style="7" customWidth="1"/>
    <col min="5634" max="5634" width="9.85546875" style="7" bestFit="1" customWidth="1"/>
    <col min="5635" max="5635" width="9.5703125" style="7" customWidth="1"/>
    <col min="5636" max="5636" width="0.85546875" style="7" customWidth="1"/>
    <col min="5637" max="5637" width="4.5703125" style="7" customWidth="1"/>
    <col min="5638" max="5638" width="9.5703125" style="7" customWidth="1"/>
    <col min="5639" max="5639" width="0.85546875" style="7" customWidth="1"/>
    <col min="5640" max="5640" width="4.5703125" style="7" customWidth="1"/>
    <col min="5641" max="5641" width="9.5703125" style="7" customWidth="1"/>
    <col min="5642" max="5642" width="0.85546875" style="7" customWidth="1"/>
    <col min="5643" max="5643" width="4.5703125" style="7" customWidth="1"/>
    <col min="5644" max="5644" width="9.5703125" style="7" customWidth="1"/>
    <col min="5645" max="5645" width="0.85546875" style="7" customWidth="1"/>
    <col min="5646" max="5646" width="5.42578125" style="7" bestFit="1" customWidth="1"/>
    <col min="5647" max="5647" width="9.5703125" style="7" customWidth="1"/>
    <col min="5648" max="5648" width="0.85546875" style="7" customWidth="1"/>
    <col min="5649" max="5649" width="4.5703125" style="7" customWidth="1"/>
    <col min="5650" max="5650" width="9.5703125" style="7" customWidth="1"/>
    <col min="5651" max="5651" width="0.85546875" style="7" customWidth="1"/>
    <col min="5652" max="5652" width="4.5703125" style="7" customWidth="1"/>
    <col min="5653" max="5653" width="9.5703125" style="7" customWidth="1"/>
    <col min="5654" max="5654" width="0.85546875" style="7" customWidth="1"/>
    <col min="5655" max="5655" width="5.42578125" style="7" bestFit="1" customWidth="1"/>
    <col min="5656" max="5656" width="9.5703125" style="7" customWidth="1"/>
    <col min="5657" max="5658" width="12" style="7" bestFit="1" customWidth="1"/>
    <col min="5659" max="5888" width="11.42578125" style="7"/>
    <col min="5889" max="5889" width="35.5703125" style="7" customWidth="1"/>
    <col min="5890" max="5890" width="9.85546875" style="7" bestFit="1" customWidth="1"/>
    <col min="5891" max="5891" width="9.5703125" style="7" customWidth="1"/>
    <col min="5892" max="5892" width="0.85546875" style="7" customWidth="1"/>
    <col min="5893" max="5893" width="4.5703125" style="7" customWidth="1"/>
    <col min="5894" max="5894" width="9.5703125" style="7" customWidth="1"/>
    <col min="5895" max="5895" width="0.85546875" style="7" customWidth="1"/>
    <col min="5896" max="5896" width="4.5703125" style="7" customWidth="1"/>
    <col min="5897" max="5897" width="9.5703125" style="7" customWidth="1"/>
    <col min="5898" max="5898" width="0.85546875" style="7" customWidth="1"/>
    <col min="5899" max="5899" width="4.5703125" style="7" customWidth="1"/>
    <col min="5900" max="5900" width="9.5703125" style="7" customWidth="1"/>
    <col min="5901" max="5901" width="0.85546875" style="7" customWidth="1"/>
    <col min="5902" max="5902" width="5.42578125" style="7" bestFit="1" customWidth="1"/>
    <col min="5903" max="5903" width="9.5703125" style="7" customWidth="1"/>
    <col min="5904" max="5904" width="0.85546875" style="7" customWidth="1"/>
    <col min="5905" max="5905" width="4.5703125" style="7" customWidth="1"/>
    <col min="5906" max="5906" width="9.5703125" style="7" customWidth="1"/>
    <col min="5907" max="5907" width="0.85546875" style="7" customWidth="1"/>
    <col min="5908" max="5908" width="4.5703125" style="7" customWidth="1"/>
    <col min="5909" max="5909" width="9.5703125" style="7" customWidth="1"/>
    <col min="5910" max="5910" width="0.85546875" style="7" customWidth="1"/>
    <col min="5911" max="5911" width="5.42578125" style="7" bestFit="1" customWidth="1"/>
    <col min="5912" max="5912" width="9.5703125" style="7" customWidth="1"/>
    <col min="5913" max="5914" width="12" style="7" bestFit="1" customWidth="1"/>
    <col min="5915" max="6144" width="11.42578125" style="7"/>
    <col min="6145" max="6145" width="35.5703125" style="7" customWidth="1"/>
    <col min="6146" max="6146" width="9.85546875" style="7" bestFit="1" customWidth="1"/>
    <col min="6147" max="6147" width="9.5703125" style="7" customWidth="1"/>
    <col min="6148" max="6148" width="0.85546875" style="7" customWidth="1"/>
    <col min="6149" max="6149" width="4.5703125" style="7" customWidth="1"/>
    <col min="6150" max="6150" width="9.5703125" style="7" customWidth="1"/>
    <col min="6151" max="6151" width="0.85546875" style="7" customWidth="1"/>
    <col min="6152" max="6152" width="4.5703125" style="7" customWidth="1"/>
    <col min="6153" max="6153" width="9.5703125" style="7" customWidth="1"/>
    <col min="6154" max="6154" width="0.85546875" style="7" customWidth="1"/>
    <col min="6155" max="6155" width="4.5703125" style="7" customWidth="1"/>
    <col min="6156" max="6156" width="9.5703125" style="7" customWidth="1"/>
    <col min="6157" max="6157" width="0.85546875" style="7" customWidth="1"/>
    <col min="6158" max="6158" width="5.42578125" style="7" bestFit="1" customWidth="1"/>
    <col min="6159" max="6159" width="9.5703125" style="7" customWidth="1"/>
    <col min="6160" max="6160" width="0.85546875" style="7" customWidth="1"/>
    <col min="6161" max="6161" width="4.5703125" style="7" customWidth="1"/>
    <col min="6162" max="6162" width="9.5703125" style="7" customWidth="1"/>
    <col min="6163" max="6163" width="0.85546875" style="7" customWidth="1"/>
    <col min="6164" max="6164" width="4.5703125" style="7" customWidth="1"/>
    <col min="6165" max="6165" width="9.5703125" style="7" customWidth="1"/>
    <col min="6166" max="6166" width="0.85546875" style="7" customWidth="1"/>
    <col min="6167" max="6167" width="5.42578125" style="7" bestFit="1" customWidth="1"/>
    <col min="6168" max="6168" width="9.5703125" style="7" customWidth="1"/>
    <col min="6169" max="6170" width="12" style="7" bestFit="1" customWidth="1"/>
    <col min="6171" max="6400" width="11.42578125" style="7"/>
    <col min="6401" max="6401" width="35.5703125" style="7" customWidth="1"/>
    <col min="6402" max="6402" width="9.85546875" style="7" bestFit="1" customWidth="1"/>
    <col min="6403" max="6403" width="9.5703125" style="7" customWidth="1"/>
    <col min="6404" max="6404" width="0.85546875" style="7" customWidth="1"/>
    <col min="6405" max="6405" width="4.5703125" style="7" customWidth="1"/>
    <col min="6406" max="6406" width="9.5703125" style="7" customWidth="1"/>
    <col min="6407" max="6407" width="0.85546875" style="7" customWidth="1"/>
    <col min="6408" max="6408" width="4.5703125" style="7" customWidth="1"/>
    <col min="6409" max="6409" width="9.5703125" style="7" customWidth="1"/>
    <col min="6410" max="6410" width="0.85546875" style="7" customWidth="1"/>
    <col min="6411" max="6411" width="4.5703125" style="7" customWidth="1"/>
    <col min="6412" max="6412" width="9.5703125" style="7" customWidth="1"/>
    <col min="6413" max="6413" width="0.85546875" style="7" customWidth="1"/>
    <col min="6414" max="6414" width="5.42578125" style="7" bestFit="1" customWidth="1"/>
    <col min="6415" max="6415" width="9.5703125" style="7" customWidth="1"/>
    <col min="6416" max="6416" width="0.85546875" style="7" customWidth="1"/>
    <col min="6417" max="6417" width="4.5703125" style="7" customWidth="1"/>
    <col min="6418" max="6418" width="9.5703125" style="7" customWidth="1"/>
    <col min="6419" max="6419" width="0.85546875" style="7" customWidth="1"/>
    <col min="6420" max="6420" width="4.5703125" style="7" customWidth="1"/>
    <col min="6421" max="6421" width="9.5703125" style="7" customWidth="1"/>
    <col min="6422" max="6422" width="0.85546875" style="7" customWidth="1"/>
    <col min="6423" max="6423" width="5.42578125" style="7" bestFit="1" customWidth="1"/>
    <col min="6424" max="6424" width="9.5703125" style="7" customWidth="1"/>
    <col min="6425" max="6426" width="12" style="7" bestFit="1" customWidth="1"/>
    <col min="6427" max="6656" width="11.42578125" style="7"/>
    <col min="6657" max="6657" width="35.5703125" style="7" customWidth="1"/>
    <col min="6658" max="6658" width="9.85546875" style="7" bestFit="1" customWidth="1"/>
    <col min="6659" max="6659" width="9.5703125" style="7" customWidth="1"/>
    <col min="6660" max="6660" width="0.85546875" style="7" customWidth="1"/>
    <col min="6661" max="6661" width="4.5703125" style="7" customWidth="1"/>
    <col min="6662" max="6662" width="9.5703125" style="7" customWidth="1"/>
    <col min="6663" max="6663" width="0.85546875" style="7" customWidth="1"/>
    <col min="6664" max="6664" width="4.5703125" style="7" customWidth="1"/>
    <col min="6665" max="6665" width="9.5703125" style="7" customWidth="1"/>
    <col min="6666" max="6666" width="0.85546875" style="7" customWidth="1"/>
    <col min="6667" max="6667" width="4.5703125" style="7" customWidth="1"/>
    <col min="6668" max="6668" width="9.5703125" style="7" customWidth="1"/>
    <col min="6669" max="6669" width="0.85546875" style="7" customWidth="1"/>
    <col min="6670" max="6670" width="5.42578125" style="7" bestFit="1" customWidth="1"/>
    <col min="6671" max="6671" width="9.5703125" style="7" customWidth="1"/>
    <col min="6672" max="6672" width="0.85546875" style="7" customWidth="1"/>
    <col min="6673" max="6673" width="4.5703125" style="7" customWidth="1"/>
    <col min="6674" max="6674" width="9.5703125" style="7" customWidth="1"/>
    <col min="6675" max="6675" width="0.85546875" style="7" customWidth="1"/>
    <col min="6676" max="6676" width="4.5703125" style="7" customWidth="1"/>
    <col min="6677" max="6677" width="9.5703125" style="7" customWidth="1"/>
    <col min="6678" max="6678" width="0.85546875" style="7" customWidth="1"/>
    <col min="6679" max="6679" width="5.42578125" style="7" bestFit="1" customWidth="1"/>
    <col min="6680" max="6680" width="9.5703125" style="7" customWidth="1"/>
    <col min="6681" max="6682" width="12" style="7" bestFit="1" customWidth="1"/>
    <col min="6683" max="6912" width="11.42578125" style="7"/>
    <col min="6913" max="6913" width="35.5703125" style="7" customWidth="1"/>
    <col min="6914" max="6914" width="9.85546875" style="7" bestFit="1" customWidth="1"/>
    <col min="6915" max="6915" width="9.5703125" style="7" customWidth="1"/>
    <col min="6916" max="6916" width="0.85546875" style="7" customWidth="1"/>
    <col min="6917" max="6917" width="4.5703125" style="7" customWidth="1"/>
    <col min="6918" max="6918" width="9.5703125" style="7" customWidth="1"/>
    <col min="6919" max="6919" width="0.85546875" style="7" customWidth="1"/>
    <col min="6920" max="6920" width="4.5703125" style="7" customWidth="1"/>
    <col min="6921" max="6921" width="9.5703125" style="7" customWidth="1"/>
    <col min="6922" max="6922" width="0.85546875" style="7" customWidth="1"/>
    <col min="6923" max="6923" width="4.5703125" style="7" customWidth="1"/>
    <col min="6924" max="6924" width="9.5703125" style="7" customWidth="1"/>
    <col min="6925" max="6925" width="0.85546875" style="7" customWidth="1"/>
    <col min="6926" max="6926" width="5.42578125" style="7" bestFit="1" customWidth="1"/>
    <col min="6927" max="6927" width="9.5703125" style="7" customWidth="1"/>
    <col min="6928" max="6928" width="0.85546875" style="7" customWidth="1"/>
    <col min="6929" max="6929" width="4.5703125" style="7" customWidth="1"/>
    <col min="6930" max="6930" width="9.5703125" style="7" customWidth="1"/>
    <col min="6931" max="6931" width="0.85546875" style="7" customWidth="1"/>
    <col min="6932" max="6932" width="4.5703125" style="7" customWidth="1"/>
    <col min="6933" max="6933" width="9.5703125" style="7" customWidth="1"/>
    <col min="6934" max="6934" width="0.85546875" style="7" customWidth="1"/>
    <col min="6935" max="6935" width="5.42578125" style="7" bestFit="1" customWidth="1"/>
    <col min="6936" max="6936" width="9.5703125" style="7" customWidth="1"/>
    <col min="6937" max="6938" width="12" style="7" bestFit="1" customWidth="1"/>
    <col min="6939" max="7168" width="11.42578125" style="7"/>
    <col min="7169" max="7169" width="35.5703125" style="7" customWidth="1"/>
    <col min="7170" max="7170" width="9.85546875" style="7" bestFit="1" customWidth="1"/>
    <col min="7171" max="7171" width="9.5703125" style="7" customWidth="1"/>
    <col min="7172" max="7172" width="0.85546875" style="7" customWidth="1"/>
    <col min="7173" max="7173" width="4.5703125" style="7" customWidth="1"/>
    <col min="7174" max="7174" width="9.5703125" style="7" customWidth="1"/>
    <col min="7175" max="7175" width="0.85546875" style="7" customWidth="1"/>
    <col min="7176" max="7176" width="4.5703125" style="7" customWidth="1"/>
    <col min="7177" max="7177" width="9.5703125" style="7" customWidth="1"/>
    <col min="7178" max="7178" width="0.85546875" style="7" customWidth="1"/>
    <col min="7179" max="7179" width="4.5703125" style="7" customWidth="1"/>
    <col min="7180" max="7180" width="9.5703125" style="7" customWidth="1"/>
    <col min="7181" max="7181" width="0.85546875" style="7" customWidth="1"/>
    <col min="7182" max="7182" width="5.42578125" style="7" bestFit="1" customWidth="1"/>
    <col min="7183" max="7183" width="9.5703125" style="7" customWidth="1"/>
    <col min="7184" max="7184" width="0.85546875" style="7" customWidth="1"/>
    <col min="7185" max="7185" width="4.5703125" style="7" customWidth="1"/>
    <col min="7186" max="7186" width="9.5703125" style="7" customWidth="1"/>
    <col min="7187" max="7187" width="0.85546875" style="7" customWidth="1"/>
    <col min="7188" max="7188" width="4.5703125" style="7" customWidth="1"/>
    <col min="7189" max="7189" width="9.5703125" style="7" customWidth="1"/>
    <col min="7190" max="7190" width="0.85546875" style="7" customWidth="1"/>
    <col min="7191" max="7191" width="5.42578125" style="7" bestFit="1" customWidth="1"/>
    <col min="7192" max="7192" width="9.5703125" style="7" customWidth="1"/>
    <col min="7193" max="7194" width="12" style="7" bestFit="1" customWidth="1"/>
    <col min="7195" max="7424" width="11.42578125" style="7"/>
    <col min="7425" max="7425" width="35.5703125" style="7" customWidth="1"/>
    <col min="7426" max="7426" width="9.85546875" style="7" bestFit="1" customWidth="1"/>
    <col min="7427" max="7427" width="9.5703125" style="7" customWidth="1"/>
    <col min="7428" max="7428" width="0.85546875" style="7" customWidth="1"/>
    <col min="7429" max="7429" width="4.5703125" style="7" customWidth="1"/>
    <col min="7430" max="7430" width="9.5703125" style="7" customWidth="1"/>
    <col min="7431" max="7431" width="0.85546875" style="7" customWidth="1"/>
    <col min="7432" max="7432" width="4.5703125" style="7" customWidth="1"/>
    <col min="7433" max="7433" width="9.5703125" style="7" customWidth="1"/>
    <col min="7434" max="7434" width="0.85546875" style="7" customWidth="1"/>
    <col min="7435" max="7435" width="4.5703125" style="7" customWidth="1"/>
    <col min="7436" max="7436" width="9.5703125" style="7" customWidth="1"/>
    <col min="7437" max="7437" width="0.85546875" style="7" customWidth="1"/>
    <col min="7438" max="7438" width="5.42578125" style="7" bestFit="1" customWidth="1"/>
    <col min="7439" max="7439" width="9.5703125" style="7" customWidth="1"/>
    <col min="7440" max="7440" width="0.85546875" style="7" customWidth="1"/>
    <col min="7441" max="7441" width="4.5703125" style="7" customWidth="1"/>
    <col min="7442" max="7442" width="9.5703125" style="7" customWidth="1"/>
    <col min="7443" max="7443" width="0.85546875" style="7" customWidth="1"/>
    <col min="7444" max="7444" width="4.5703125" style="7" customWidth="1"/>
    <col min="7445" max="7445" width="9.5703125" style="7" customWidth="1"/>
    <col min="7446" max="7446" width="0.85546875" style="7" customWidth="1"/>
    <col min="7447" max="7447" width="5.42578125" style="7" bestFit="1" customWidth="1"/>
    <col min="7448" max="7448" width="9.5703125" style="7" customWidth="1"/>
    <col min="7449" max="7450" width="12" style="7" bestFit="1" customWidth="1"/>
    <col min="7451" max="7680" width="11.42578125" style="7"/>
    <col min="7681" max="7681" width="35.5703125" style="7" customWidth="1"/>
    <col min="7682" max="7682" width="9.85546875" style="7" bestFit="1" customWidth="1"/>
    <col min="7683" max="7683" width="9.5703125" style="7" customWidth="1"/>
    <col min="7684" max="7684" width="0.85546875" style="7" customWidth="1"/>
    <col min="7685" max="7685" width="4.5703125" style="7" customWidth="1"/>
    <col min="7686" max="7686" width="9.5703125" style="7" customWidth="1"/>
    <col min="7687" max="7687" width="0.85546875" style="7" customWidth="1"/>
    <col min="7688" max="7688" width="4.5703125" style="7" customWidth="1"/>
    <col min="7689" max="7689" width="9.5703125" style="7" customWidth="1"/>
    <col min="7690" max="7690" width="0.85546875" style="7" customWidth="1"/>
    <col min="7691" max="7691" width="4.5703125" style="7" customWidth="1"/>
    <col min="7692" max="7692" width="9.5703125" style="7" customWidth="1"/>
    <col min="7693" max="7693" width="0.85546875" style="7" customWidth="1"/>
    <col min="7694" max="7694" width="5.42578125" style="7" bestFit="1" customWidth="1"/>
    <col min="7695" max="7695" width="9.5703125" style="7" customWidth="1"/>
    <col min="7696" max="7696" width="0.85546875" style="7" customWidth="1"/>
    <col min="7697" max="7697" width="4.5703125" style="7" customWidth="1"/>
    <col min="7698" max="7698" width="9.5703125" style="7" customWidth="1"/>
    <col min="7699" max="7699" width="0.85546875" style="7" customWidth="1"/>
    <col min="7700" max="7700" width="4.5703125" style="7" customWidth="1"/>
    <col min="7701" max="7701" width="9.5703125" style="7" customWidth="1"/>
    <col min="7702" max="7702" width="0.85546875" style="7" customWidth="1"/>
    <col min="7703" max="7703" width="5.42578125" style="7" bestFit="1" customWidth="1"/>
    <col min="7704" max="7704" width="9.5703125" style="7" customWidth="1"/>
    <col min="7705" max="7706" width="12" style="7" bestFit="1" customWidth="1"/>
    <col min="7707" max="7936" width="11.42578125" style="7"/>
    <col min="7937" max="7937" width="35.5703125" style="7" customWidth="1"/>
    <col min="7938" max="7938" width="9.85546875" style="7" bestFit="1" customWidth="1"/>
    <col min="7939" max="7939" width="9.5703125" style="7" customWidth="1"/>
    <col min="7940" max="7940" width="0.85546875" style="7" customWidth="1"/>
    <col min="7941" max="7941" width="4.5703125" style="7" customWidth="1"/>
    <col min="7942" max="7942" width="9.5703125" style="7" customWidth="1"/>
    <col min="7943" max="7943" width="0.85546875" style="7" customWidth="1"/>
    <col min="7944" max="7944" width="4.5703125" style="7" customWidth="1"/>
    <col min="7945" max="7945" width="9.5703125" style="7" customWidth="1"/>
    <col min="7946" max="7946" width="0.85546875" style="7" customWidth="1"/>
    <col min="7947" max="7947" width="4.5703125" style="7" customWidth="1"/>
    <col min="7948" max="7948" width="9.5703125" style="7" customWidth="1"/>
    <col min="7949" max="7949" width="0.85546875" style="7" customWidth="1"/>
    <col min="7950" max="7950" width="5.42578125" style="7" bestFit="1" customWidth="1"/>
    <col min="7951" max="7951" width="9.5703125" style="7" customWidth="1"/>
    <col min="7952" max="7952" width="0.85546875" style="7" customWidth="1"/>
    <col min="7953" max="7953" width="4.5703125" style="7" customWidth="1"/>
    <col min="7954" max="7954" width="9.5703125" style="7" customWidth="1"/>
    <col min="7955" max="7955" width="0.85546875" style="7" customWidth="1"/>
    <col min="7956" max="7956" width="4.5703125" style="7" customWidth="1"/>
    <col min="7957" max="7957" width="9.5703125" style="7" customWidth="1"/>
    <col min="7958" max="7958" width="0.85546875" style="7" customWidth="1"/>
    <col min="7959" max="7959" width="5.42578125" style="7" bestFit="1" customWidth="1"/>
    <col min="7960" max="7960" width="9.5703125" style="7" customWidth="1"/>
    <col min="7961" max="7962" width="12" style="7" bestFit="1" customWidth="1"/>
    <col min="7963" max="8192" width="11.42578125" style="7"/>
    <col min="8193" max="8193" width="35.5703125" style="7" customWidth="1"/>
    <col min="8194" max="8194" width="9.85546875" style="7" bestFit="1" customWidth="1"/>
    <col min="8195" max="8195" width="9.5703125" style="7" customWidth="1"/>
    <col min="8196" max="8196" width="0.85546875" style="7" customWidth="1"/>
    <col min="8197" max="8197" width="4.5703125" style="7" customWidth="1"/>
    <col min="8198" max="8198" width="9.5703125" style="7" customWidth="1"/>
    <col min="8199" max="8199" width="0.85546875" style="7" customWidth="1"/>
    <col min="8200" max="8200" width="4.5703125" style="7" customWidth="1"/>
    <col min="8201" max="8201" width="9.5703125" style="7" customWidth="1"/>
    <col min="8202" max="8202" width="0.85546875" style="7" customWidth="1"/>
    <col min="8203" max="8203" width="4.5703125" style="7" customWidth="1"/>
    <col min="8204" max="8204" width="9.5703125" style="7" customWidth="1"/>
    <col min="8205" max="8205" width="0.85546875" style="7" customWidth="1"/>
    <col min="8206" max="8206" width="5.42578125" style="7" bestFit="1" customWidth="1"/>
    <col min="8207" max="8207" width="9.5703125" style="7" customWidth="1"/>
    <col min="8208" max="8208" width="0.85546875" style="7" customWidth="1"/>
    <col min="8209" max="8209" width="4.5703125" style="7" customWidth="1"/>
    <col min="8210" max="8210" width="9.5703125" style="7" customWidth="1"/>
    <col min="8211" max="8211" width="0.85546875" style="7" customWidth="1"/>
    <col min="8212" max="8212" width="4.5703125" style="7" customWidth="1"/>
    <col min="8213" max="8213" width="9.5703125" style="7" customWidth="1"/>
    <col min="8214" max="8214" width="0.85546875" style="7" customWidth="1"/>
    <col min="8215" max="8215" width="5.42578125" style="7" bestFit="1" customWidth="1"/>
    <col min="8216" max="8216" width="9.5703125" style="7" customWidth="1"/>
    <col min="8217" max="8218" width="12" style="7" bestFit="1" customWidth="1"/>
    <col min="8219" max="8448" width="11.42578125" style="7"/>
    <col min="8449" max="8449" width="35.5703125" style="7" customWidth="1"/>
    <col min="8450" max="8450" width="9.85546875" style="7" bestFit="1" customWidth="1"/>
    <col min="8451" max="8451" width="9.5703125" style="7" customWidth="1"/>
    <col min="8452" max="8452" width="0.85546875" style="7" customWidth="1"/>
    <col min="8453" max="8453" width="4.5703125" style="7" customWidth="1"/>
    <col min="8454" max="8454" width="9.5703125" style="7" customWidth="1"/>
    <col min="8455" max="8455" width="0.85546875" style="7" customWidth="1"/>
    <col min="8456" max="8456" width="4.5703125" style="7" customWidth="1"/>
    <col min="8457" max="8457" width="9.5703125" style="7" customWidth="1"/>
    <col min="8458" max="8458" width="0.85546875" style="7" customWidth="1"/>
    <col min="8459" max="8459" width="4.5703125" style="7" customWidth="1"/>
    <col min="8460" max="8460" width="9.5703125" style="7" customWidth="1"/>
    <col min="8461" max="8461" width="0.85546875" style="7" customWidth="1"/>
    <col min="8462" max="8462" width="5.42578125" style="7" bestFit="1" customWidth="1"/>
    <col min="8463" max="8463" width="9.5703125" style="7" customWidth="1"/>
    <col min="8464" max="8464" width="0.85546875" style="7" customWidth="1"/>
    <col min="8465" max="8465" width="4.5703125" style="7" customWidth="1"/>
    <col min="8466" max="8466" width="9.5703125" style="7" customWidth="1"/>
    <col min="8467" max="8467" width="0.85546875" style="7" customWidth="1"/>
    <col min="8468" max="8468" width="4.5703125" style="7" customWidth="1"/>
    <col min="8469" max="8469" width="9.5703125" style="7" customWidth="1"/>
    <col min="8470" max="8470" width="0.85546875" style="7" customWidth="1"/>
    <col min="8471" max="8471" width="5.42578125" style="7" bestFit="1" customWidth="1"/>
    <col min="8472" max="8472" width="9.5703125" style="7" customWidth="1"/>
    <col min="8473" max="8474" width="12" style="7" bestFit="1" customWidth="1"/>
    <col min="8475" max="8704" width="11.42578125" style="7"/>
    <col min="8705" max="8705" width="35.5703125" style="7" customWidth="1"/>
    <col min="8706" max="8706" width="9.85546875" style="7" bestFit="1" customWidth="1"/>
    <col min="8707" max="8707" width="9.5703125" style="7" customWidth="1"/>
    <col min="8708" max="8708" width="0.85546875" style="7" customWidth="1"/>
    <col min="8709" max="8709" width="4.5703125" style="7" customWidth="1"/>
    <col min="8710" max="8710" width="9.5703125" style="7" customWidth="1"/>
    <col min="8711" max="8711" width="0.85546875" style="7" customWidth="1"/>
    <col min="8712" max="8712" width="4.5703125" style="7" customWidth="1"/>
    <col min="8713" max="8713" width="9.5703125" style="7" customWidth="1"/>
    <col min="8714" max="8714" width="0.85546875" style="7" customWidth="1"/>
    <col min="8715" max="8715" width="4.5703125" style="7" customWidth="1"/>
    <col min="8716" max="8716" width="9.5703125" style="7" customWidth="1"/>
    <col min="8717" max="8717" width="0.85546875" style="7" customWidth="1"/>
    <col min="8718" max="8718" width="5.42578125" style="7" bestFit="1" customWidth="1"/>
    <col min="8719" max="8719" width="9.5703125" style="7" customWidth="1"/>
    <col min="8720" max="8720" width="0.85546875" style="7" customWidth="1"/>
    <col min="8721" max="8721" width="4.5703125" style="7" customWidth="1"/>
    <col min="8722" max="8722" width="9.5703125" style="7" customWidth="1"/>
    <col min="8723" max="8723" width="0.85546875" style="7" customWidth="1"/>
    <col min="8724" max="8724" width="4.5703125" style="7" customWidth="1"/>
    <col min="8725" max="8725" width="9.5703125" style="7" customWidth="1"/>
    <col min="8726" max="8726" width="0.85546875" style="7" customWidth="1"/>
    <col min="8727" max="8727" width="5.42578125" style="7" bestFit="1" customWidth="1"/>
    <col min="8728" max="8728" width="9.5703125" style="7" customWidth="1"/>
    <col min="8729" max="8730" width="12" style="7" bestFit="1" customWidth="1"/>
    <col min="8731" max="8960" width="11.42578125" style="7"/>
    <col min="8961" max="8961" width="35.5703125" style="7" customWidth="1"/>
    <col min="8962" max="8962" width="9.85546875" style="7" bestFit="1" customWidth="1"/>
    <col min="8963" max="8963" width="9.5703125" style="7" customWidth="1"/>
    <col min="8964" max="8964" width="0.85546875" style="7" customWidth="1"/>
    <col min="8965" max="8965" width="4.5703125" style="7" customWidth="1"/>
    <col min="8966" max="8966" width="9.5703125" style="7" customWidth="1"/>
    <col min="8967" max="8967" width="0.85546875" style="7" customWidth="1"/>
    <col min="8968" max="8968" width="4.5703125" style="7" customWidth="1"/>
    <col min="8969" max="8969" width="9.5703125" style="7" customWidth="1"/>
    <col min="8970" max="8970" width="0.85546875" style="7" customWidth="1"/>
    <col min="8971" max="8971" width="4.5703125" style="7" customWidth="1"/>
    <col min="8972" max="8972" width="9.5703125" style="7" customWidth="1"/>
    <col min="8973" max="8973" width="0.85546875" style="7" customWidth="1"/>
    <col min="8974" max="8974" width="5.42578125" style="7" bestFit="1" customWidth="1"/>
    <col min="8975" max="8975" width="9.5703125" style="7" customWidth="1"/>
    <col min="8976" max="8976" width="0.85546875" style="7" customWidth="1"/>
    <col min="8977" max="8977" width="4.5703125" style="7" customWidth="1"/>
    <col min="8978" max="8978" width="9.5703125" style="7" customWidth="1"/>
    <col min="8979" max="8979" width="0.85546875" style="7" customWidth="1"/>
    <col min="8980" max="8980" width="4.5703125" style="7" customWidth="1"/>
    <col min="8981" max="8981" width="9.5703125" style="7" customWidth="1"/>
    <col min="8982" max="8982" width="0.85546875" style="7" customWidth="1"/>
    <col min="8983" max="8983" width="5.42578125" style="7" bestFit="1" customWidth="1"/>
    <col min="8984" max="8984" width="9.5703125" style="7" customWidth="1"/>
    <col min="8985" max="8986" width="12" style="7" bestFit="1" customWidth="1"/>
    <col min="8987" max="9216" width="11.42578125" style="7"/>
    <col min="9217" max="9217" width="35.5703125" style="7" customWidth="1"/>
    <col min="9218" max="9218" width="9.85546875" style="7" bestFit="1" customWidth="1"/>
    <col min="9219" max="9219" width="9.5703125" style="7" customWidth="1"/>
    <col min="9220" max="9220" width="0.85546875" style="7" customWidth="1"/>
    <col min="9221" max="9221" width="4.5703125" style="7" customWidth="1"/>
    <col min="9222" max="9222" width="9.5703125" style="7" customWidth="1"/>
    <col min="9223" max="9223" width="0.85546875" style="7" customWidth="1"/>
    <col min="9224" max="9224" width="4.5703125" style="7" customWidth="1"/>
    <col min="9225" max="9225" width="9.5703125" style="7" customWidth="1"/>
    <col min="9226" max="9226" width="0.85546875" style="7" customWidth="1"/>
    <col min="9227" max="9227" width="4.5703125" style="7" customWidth="1"/>
    <col min="9228" max="9228" width="9.5703125" style="7" customWidth="1"/>
    <col min="9229" max="9229" width="0.85546875" style="7" customWidth="1"/>
    <col min="9230" max="9230" width="5.42578125" style="7" bestFit="1" customWidth="1"/>
    <col min="9231" max="9231" width="9.5703125" style="7" customWidth="1"/>
    <col min="9232" max="9232" width="0.85546875" style="7" customWidth="1"/>
    <col min="9233" max="9233" width="4.5703125" style="7" customWidth="1"/>
    <col min="9234" max="9234" width="9.5703125" style="7" customWidth="1"/>
    <col min="9235" max="9235" width="0.85546875" style="7" customWidth="1"/>
    <col min="9236" max="9236" width="4.5703125" style="7" customWidth="1"/>
    <col min="9237" max="9237" width="9.5703125" style="7" customWidth="1"/>
    <col min="9238" max="9238" width="0.85546875" style="7" customWidth="1"/>
    <col min="9239" max="9239" width="5.42578125" style="7" bestFit="1" customWidth="1"/>
    <col min="9240" max="9240" width="9.5703125" style="7" customWidth="1"/>
    <col min="9241" max="9242" width="12" style="7" bestFit="1" customWidth="1"/>
    <col min="9243" max="9472" width="11.42578125" style="7"/>
    <col min="9473" max="9473" width="35.5703125" style="7" customWidth="1"/>
    <col min="9474" max="9474" width="9.85546875" style="7" bestFit="1" customWidth="1"/>
    <col min="9475" max="9475" width="9.5703125" style="7" customWidth="1"/>
    <col min="9476" max="9476" width="0.85546875" style="7" customWidth="1"/>
    <col min="9477" max="9477" width="4.5703125" style="7" customWidth="1"/>
    <col min="9478" max="9478" width="9.5703125" style="7" customWidth="1"/>
    <col min="9479" max="9479" width="0.85546875" style="7" customWidth="1"/>
    <col min="9480" max="9480" width="4.5703125" style="7" customWidth="1"/>
    <col min="9481" max="9481" width="9.5703125" style="7" customWidth="1"/>
    <col min="9482" max="9482" width="0.85546875" style="7" customWidth="1"/>
    <col min="9483" max="9483" width="4.5703125" style="7" customWidth="1"/>
    <col min="9484" max="9484" width="9.5703125" style="7" customWidth="1"/>
    <col min="9485" max="9485" width="0.85546875" style="7" customWidth="1"/>
    <col min="9486" max="9486" width="5.42578125" style="7" bestFit="1" customWidth="1"/>
    <col min="9487" max="9487" width="9.5703125" style="7" customWidth="1"/>
    <col min="9488" max="9488" width="0.85546875" style="7" customWidth="1"/>
    <col min="9489" max="9489" width="4.5703125" style="7" customWidth="1"/>
    <col min="9490" max="9490" width="9.5703125" style="7" customWidth="1"/>
    <col min="9491" max="9491" width="0.85546875" style="7" customWidth="1"/>
    <col min="9492" max="9492" width="4.5703125" style="7" customWidth="1"/>
    <col min="9493" max="9493" width="9.5703125" style="7" customWidth="1"/>
    <col min="9494" max="9494" width="0.85546875" style="7" customWidth="1"/>
    <col min="9495" max="9495" width="5.42578125" style="7" bestFit="1" customWidth="1"/>
    <col min="9496" max="9496" width="9.5703125" style="7" customWidth="1"/>
    <col min="9497" max="9498" width="12" style="7" bestFit="1" customWidth="1"/>
    <col min="9499" max="9728" width="11.42578125" style="7"/>
    <col min="9729" max="9729" width="35.5703125" style="7" customWidth="1"/>
    <col min="9730" max="9730" width="9.85546875" style="7" bestFit="1" customWidth="1"/>
    <col min="9731" max="9731" width="9.5703125" style="7" customWidth="1"/>
    <col min="9732" max="9732" width="0.85546875" style="7" customWidth="1"/>
    <col min="9733" max="9733" width="4.5703125" style="7" customWidth="1"/>
    <col min="9734" max="9734" width="9.5703125" style="7" customWidth="1"/>
    <col min="9735" max="9735" width="0.85546875" style="7" customWidth="1"/>
    <col min="9736" max="9736" width="4.5703125" style="7" customWidth="1"/>
    <col min="9737" max="9737" width="9.5703125" style="7" customWidth="1"/>
    <col min="9738" max="9738" width="0.85546875" style="7" customWidth="1"/>
    <col min="9739" max="9739" width="4.5703125" style="7" customWidth="1"/>
    <col min="9740" max="9740" width="9.5703125" style="7" customWidth="1"/>
    <col min="9741" max="9741" width="0.85546875" style="7" customWidth="1"/>
    <col min="9742" max="9742" width="5.42578125" style="7" bestFit="1" customWidth="1"/>
    <col min="9743" max="9743" width="9.5703125" style="7" customWidth="1"/>
    <col min="9744" max="9744" width="0.85546875" style="7" customWidth="1"/>
    <col min="9745" max="9745" width="4.5703125" style="7" customWidth="1"/>
    <col min="9746" max="9746" width="9.5703125" style="7" customWidth="1"/>
    <col min="9747" max="9747" width="0.85546875" style="7" customWidth="1"/>
    <col min="9748" max="9748" width="4.5703125" style="7" customWidth="1"/>
    <col min="9749" max="9749" width="9.5703125" style="7" customWidth="1"/>
    <col min="9750" max="9750" width="0.85546875" style="7" customWidth="1"/>
    <col min="9751" max="9751" width="5.42578125" style="7" bestFit="1" customWidth="1"/>
    <col min="9752" max="9752" width="9.5703125" style="7" customWidth="1"/>
    <col min="9753" max="9754" width="12" style="7" bestFit="1" customWidth="1"/>
    <col min="9755" max="9984" width="11.42578125" style="7"/>
    <col min="9985" max="9985" width="35.5703125" style="7" customWidth="1"/>
    <col min="9986" max="9986" width="9.85546875" style="7" bestFit="1" customWidth="1"/>
    <col min="9987" max="9987" width="9.5703125" style="7" customWidth="1"/>
    <col min="9988" max="9988" width="0.85546875" style="7" customWidth="1"/>
    <col min="9989" max="9989" width="4.5703125" style="7" customWidth="1"/>
    <col min="9990" max="9990" width="9.5703125" style="7" customWidth="1"/>
    <col min="9991" max="9991" width="0.85546875" style="7" customWidth="1"/>
    <col min="9992" max="9992" width="4.5703125" style="7" customWidth="1"/>
    <col min="9993" max="9993" width="9.5703125" style="7" customWidth="1"/>
    <col min="9994" max="9994" width="0.85546875" style="7" customWidth="1"/>
    <col min="9995" max="9995" width="4.5703125" style="7" customWidth="1"/>
    <col min="9996" max="9996" width="9.5703125" style="7" customWidth="1"/>
    <col min="9997" max="9997" width="0.85546875" style="7" customWidth="1"/>
    <col min="9998" max="9998" width="5.42578125" style="7" bestFit="1" customWidth="1"/>
    <col min="9999" max="9999" width="9.5703125" style="7" customWidth="1"/>
    <col min="10000" max="10000" width="0.85546875" style="7" customWidth="1"/>
    <col min="10001" max="10001" width="4.5703125" style="7" customWidth="1"/>
    <col min="10002" max="10002" width="9.5703125" style="7" customWidth="1"/>
    <col min="10003" max="10003" width="0.85546875" style="7" customWidth="1"/>
    <col min="10004" max="10004" width="4.5703125" style="7" customWidth="1"/>
    <col min="10005" max="10005" width="9.5703125" style="7" customWidth="1"/>
    <col min="10006" max="10006" width="0.85546875" style="7" customWidth="1"/>
    <col min="10007" max="10007" width="5.42578125" style="7" bestFit="1" customWidth="1"/>
    <col min="10008" max="10008" width="9.5703125" style="7" customWidth="1"/>
    <col min="10009" max="10010" width="12" style="7" bestFit="1" customWidth="1"/>
    <col min="10011" max="10240" width="11.42578125" style="7"/>
    <col min="10241" max="10241" width="35.5703125" style="7" customWidth="1"/>
    <col min="10242" max="10242" width="9.85546875" style="7" bestFit="1" customWidth="1"/>
    <col min="10243" max="10243" width="9.5703125" style="7" customWidth="1"/>
    <col min="10244" max="10244" width="0.85546875" style="7" customWidth="1"/>
    <col min="10245" max="10245" width="4.5703125" style="7" customWidth="1"/>
    <col min="10246" max="10246" width="9.5703125" style="7" customWidth="1"/>
    <col min="10247" max="10247" width="0.85546875" style="7" customWidth="1"/>
    <col min="10248" max="10248" width="4.5703125" style="7" customWidth="1"/>
    <col min="10249" max="10249" width="9.5703125" style="7" customWidth="1"/>
    <col min="10250" max="10250" width="0.85546875" style="7" customWidth="1"/>
    <col min="10251" max="10251" width="4.5703125" style="7" customWidth="1"/>
    <col min="10252" max="10252" width="9.5703125" style="7" customWidth="1"/>
    <col min="10253" max="10253" width="0.85546875" style="7" customWidth="1"/>
    <col min="10254" max="10254" width="5.42578125" style="7" bestFit="1" customWidth="1"/>
    <col min="10255" max="10255" width="9.5703125" style="7" customWidth="1"/>
    <col min="10256" max="10256" width="0.85546875" style="7" customWidth="1"/>
    <col min="10257" max="10257" width="4.5703125" style="7" customWidth="1"/>
    <col min="10258" max="10258" width="9.5703125" style="7" customWidth="1"/>
    <col min="10259" max="10259" width="0.85546875" style="7" customWidth="1"/>
    <col min="10260" max="10260" width="4.5703125" style="7" customWidth="1"/>
    <col min="10261" max="10261" width="9.5703125" style="7" customWidth="1"/>
    <col min="10262" max="10262" width="0.85546875" style="7" customWidth="1"/>
    <col min="10263" max="10263" width="5.42578125" style="7" bestFit="1" customWidth="1"/>
    <col min="10264" max="10264" width="9.5703125" style="7" customWidth="1"/>
    <col min="10265" max="10266" width="12" style="7" bestFit="1" customWidth="1"/>
    <col min="10267" max="10496" width="11.42578125" style="7"/>
    <col min="10497" max="10497" width="35.5703125" style="7" customWidth="1"/>
    <col min="10498" max="10498" width="9.85546875" style="7" bestFit="1" customWidth="1"/>
    <col min="10499" max="10499" width="9.5703125" style="7" customWidth="1"/>
    <col min="10500" max="10500" width="0.85546875" style="7" customWidth="1"/>
    <col min="10501" max="10501" width="4.5703125" style="7" customWidth="1"/>
    <col min="10502" max="10502" width="9.5703125" style="7" customWidth="1"/>
    <col min="10503" max="10503" width="0.85546875" style="7" customWidth="1"/>
    <col min="10504" max="10504" width="4.5703125" style="7" customWidth="1"/>
    <col min="10505" max="10505" width="9.5703125" style="7" customWidth="1"/>
    <col min="10506" max="10506" width="0.85546875" style="7" customWidth="1"/>
    <col min="10507" max="10507" width="4.5703125" style="7" customWidth="1"/>
    <col min="10508" max="10508" width="9.5703125" style="7" customWidth="1"/>
    <col min="10509" max="10509" width="0.85546875" style="7" customWidth="1"/>
    <col min="10510" max="10510" width="5.42578125" style="7" bestFit="1" customWidth="1"/>
    <col min="10511" max="10511" width="9.5703125" style="7" customWidth="1"/>
    <col min="10512" max="10512" width="0.85546875" style="7" customWidth="1"/>
    <col min="10513" max="10513" width="4.5703125" style="7" customWidth="1"/>
    <col min="10514" max="10514" width="9.5703125" style="7" customWidth="1"/>
    <col min="10515" max="10515" width="0.85546875" style="7" customWidth="1"/>
    <col min="10516" max="10516" width="4.5703125" style="7" customWidth="1"/>
    <col min="10517" max="10517" width="9.5703125" style="7" customWidth="1"/>
    <col min="10518" max="10518" width="0.85546875" style="7" customWidth="1"/>
    <col min="10519" max="10519" width="5.42578125" style="7" bestFit="1" customWidth="1"/>
    <col min="10520" max="10520" width="9.5703125" style="7" customWidth="1"/>
    <col min="10521" max="10522" width="12" style="7" bestFit="1" customWidth="1"/>
    <col min="10523" max="10752" width="11.42578125" style="7"/>
    <col min="10753" max="10753" width="35.5703125" style="7" customWidth="1"/>
    <col min="10754" max="10754" width="9.85546875" style="7" bestFit="1" customWidth="1"/>
    <col min="10755" max="10755" width="9.5703125" style="7" customWidth="1"/>
    <col min="10756" max="10756" width="0.85546875" style="7" customWidth="1"/>
    <col min="10757" max="10757" width="4.5703125" style="7" customWidth="1"/>
    <col min="10758" max="10758" width="9.5703125" style="7" customWidth="1"/>
    <col min="10759" max="10759" width="0.85546875" style="7" customWidth="1"/>
    <col min="10760" max="10760" width="4.5703125" style="7" customWidth="1"/>
    <col min="10761" max="10761" width="9.5703125" style="7" customWidth="1"/>
    <col min="10762" max="10762" width="0.85546875" style="7" customWidth="1"/>
    <col min="10763" max="10763" width="4.5703125" style="7" customWidth="1"/>
    <col min="10764" max="10764" width="9.5703125" style="7" customWidth="1"/>
    <col min="10765" max="10765" width="0.85546875" style="7" customWidth="1"/>
    <col min="10766" max="10766" width="5.42578125" style="7" bestFit="1" customWidth="1"/>
    <col min="10767" max="10767" width="9.5703125" style="7" customWidth="1"/>
    <col min="10768" max="10768" width="0.85546875" style="7" customWidth="1"/>
    <col min="10769" max="10769" width="4.5703125" style="7" customWidth="1"/>
    <col min="10770" max="10770" width="9.5703125" style="7" customWidth="1"/>
    <col min="10771" max="10771" width="0.85546875" style="7" customWidth="1"/>
    <col min="10772" max="10772" width="4.5703125" style="7" customWidth="1"/>
    <col min="10773" max="10773" width="9.5703125" style="7" customWidth="1"/>
    <col min="10774" max="10774" width="0.85546875" style="7" customWidth="1"/>
    <col min="10775" max="10775" width="5.42578125" style="7" bestFit="1" customWidth="1"/>
    <col min="10776" max="10776" width="9.5703125" style="7" customWidth="1"/>
    <col min="10777" max="10778" width="12" style="7" bestFit="1" customWidth="1"/>
    <col min="10779" max="11008" width="11.42578125" style="7"/>
    <col min="11009" max="11009" width="35.5703125" style="7" customWidth="1"/>
    <col min="11010" max="11010" width="9.85546875" style="7" bestFit="1" customWidth="1"/>
    <col min="11011" max="11011" width="9.5703125" style="7" customWidth="1"/>
    <col min="11012" max="11012" width="0.85546875" style="7" customWidth="1"/>
    <col min="11013" max="11013" width="4.5703125" style="7" customWidth="1"/>
    <col min="11014" max="11014" width="9.5703125" style="7" customWidth="1"/>
    <col min="11015" max="11015" width="0.85546875" style="7" customWidth="1"/>
    <col min="11016" max="11016" width="4.5703125" style="7" customWidth="1"/>
    <col min="11017" max="11017" width="9.5703125" style="7" customWidth="1"/>
    <col min="11018" max="11018" width="0.85546875" style="7" customWidth="1"/>
    <col min="11019" max="11019" width="4.5703125" style="7" customWidth="1"/>
    <col min="11020" max="11020" width="9.5703125" style="7" customWidth="1"/>
    <col min="11021" max="11021" width="0.85546875" style="7" customWidth="1"/>
    <col min="11022" max="11022" width="5.42578125" style="7" bestFit="1" customWidth="1"/>
    <col min="11023" max="11023" width="9.5703125" style="7" customWidth="1"/>
    <col min="11024" max="11024" width="0.85546875" style="7" customWidth="1"/>
    <col min="11025" max="11025" width="4.5703125" style="7" customWidth="1"/>
    <col min="11026" max="11026" width="9.5703125" style="7" customWidth="1"/>
    <col min="11027" max="11027" width="0.85546875" style="7" customWidth="1"/>
    <col min="11028" max="11028" width="4.5703125" style="7" customWidth="1"/>
    <col min="11029" max="11029" width="9.5703125" style="7" customWidth="1"/>
    <col min="11030" max="11030" width="0.85546875" style="7" customWidth="1"/>
    <col min="11031" max="11031" width="5.42578125" style="7" bestFit="1" customWidth="1"/>
    <col min="11032" max="11032" width="9.5703125" style="7" customWidth="1"/>
    <col min="11033" max="11034" width="12" style="7" bestFit="1" customWidth="1"/>
    <col min="11035" max="11264" width="11.42578125" style="7"/>
    <col min="11265" max="11265" width="35.5703125" style="7" customWidth="1"/>
    <col min="11266" max="11266" width="9.85546875" style="7" bestFit="1" customWidth="1"/>
    <col min="11267" max="11267" width="9.5703125" style="7" customWidth="1"/>
    <col min="11268" max="11268" width="0.85546875" style="7" customWidth="1"/>
    <col min="11269" max="11269" width="4.5703125" style="7" customWidth="1"/>
    <col min="11270" max="11270" width="9.5703125" style="7" customWidth="1"/>
    <col min="11271" max="11271" width="0.85546875" style="7" customWidth="1"/>
    <col min="11272" max="11272" width="4.5703125" style="7" customWidth="1"/>
    <col min="11273" max="11273" width="9.5703125" style="7" customWidth="1"/>
    <col min="11274" max="11274" width="0.85546875" style="7" customWidth="1"/>
    <col min="11275" max="11275" width="4.5703125" style="7" customWidth="1"/>
    <col min="11276" max="11276" width="9.5703125" style="7" customWidth="1"/>
    <col min="11277" max="11277" width="0.85546875" style="7" customWidth="1"/>
    <col min="11278" max="11278" width="5.42578125" style="7" bestFit="1" customWidth="1"/>
    <col min="11279" max="11279" width="9.5703125" style="7" customWidth="1"/>
    <col min="11280" max="11280" width="0.85546875" style="7" customWidth="1"/>
    <col min="11281" max="11281" width="4.5703125" style="7" customWidth="1"/>
    <col min="11282" max="11282" width="9.5703125" style="7" customWidth="1"/>
    <col min="11283" max="11283" width="0.85546875" style="7" customWidth="1"/>
    <col min="11284" max="11284" width="4.5703125" style="7" customWidth="1"/>
    <col min="11285" max="11285" width="9.5703125" style="7" customWidth="1"/>
    <col min="11286" max="11286" width="0.85546875" style="7" customWidth="1"/>
    <col min="11287" max="11287" width="5.42578125" style="7" bestFit="1" customWidth="1"/>
    <col min="11288" max="11288" width="9.5703125" style="7" customWidth="1"/>
    <col min="11289" max="11290" width="12" style="7" bestFit="1" customWidth="1"/>
    <col min="11291" max="11520" width="11.42578125" style="7"/>
    <col min="11521" max="11521" width="35.5703125" style="7" customWidth="1"/>
    <col min="11522" max="11522" width="9.85546875" style="7" bestFit="1" customWidth="1"/>
    <col min="11523" max="11523" width="9.5703125" style="7" customWidth="1"/>
    <col min="11524" max="11524" width="0.85546875" style="7" customWidth="1"/>
    <col min="11525" max="11525" width="4.5703125" style="7" customWidth="1"/>
    <col min="11526" max="11526" width="9.5703125" style="7" customWidth="1"/>
    <col min="11527" max="11527" width="0.85546875" style="7" customWidth="1"/>
    <col min="11528" max="11528" width="4.5703125" style="7" customWidth="1"/>
    <col min="11529" max="11529" width="9.5703125" style="7" customWidth="1"/>
    <col min="11530" max="11530" width="0.85546875" style="7" customWidth="1"/>
    <col min="11531" max="11531" width="4.5703125" style="7" customWidth="1"/>
    <col min="11532" max="11532" width="9.5703125" style="7" customWidth="1"/>
    <col min="11533" max="11533" width="0.85546875" style="7" customWidth="1"/>
    <col min="11534" max="11534" width="5.42578125" style="7" bestFit="1" customWidth="1"/>
    <col min="11535" max="11535" width="9.5703125" style="7" customWidth="1"/>
    <col min="11536" max="11536" width="0.85546875" style="7" customWidth="1"/>
    <col min="11537" max="11537" width="4.5703125" style="7" customWidth="1"/>
    <col min="11538" max="11538" width="9.5703125" style="7" customWidth="1"/>
    <col min="11539" max="11539" width="0.85546875" style="7" customWidth="1"/>
    <col min="11540" max="11540" width="4.5703125" style="7" customWidth="1"/>
    <col min="11541" max="11541" width="9.5703125" style="7" customWidth="1"/>
    <col min="11542" max="11542" width="0.85546875" style="7" customWidth="1"/>
    <col min="11543" max="11543" width="5.42578125" style="7" bestFit="1" customWidth="1"/>
    <col min="11544" max="11544" width="9.5703125" style="7" customWidth="1"/>
    <col min="11545" max="11546" width="12" style="7" bestFit="1" customWidth="1"/>
    <col min="11547" max="11776" width="11.42578125" style="7"/>
    <col min="11777" max="11777" width="35.5703125" style="7" customWidth="1"/>
    <col min="11778" max="11778" width="9.85546875" style="7" bestFit="1" customWidth="1"/>
    <col min="11779" max="11779" width="9.5703125" style="7" customWidth="1"/>
    <col min="11780" max="11780" width="0.85546875" style="7" customWidth="1"/>
    <col min="11781" max="11781" width="4.5703125" style="7" customWidth="1"/>
    <col min="11782" max="11782" width="9.5703125" style="7" customWidth="1"/>
    <col min="11783" max="11783" width="0.85546875" style="7" customWidth="1"/>
    <col min="11784" max="11784" width="4.5703125" style="7" customWidth="1"/>
    <col min="11785" max="11785" width="9.5703125" style="7" customWidth="1"/>
    <col min="11786" max="11786" width="0.85546875" style="7" customWidth="1"/>
    <col min="11787" max="11787" width="4.5703125" style="7" customWidth="1"/>
    <col min="11788" max="11788" width="9.5703125" style="7" customWidth="1"/>
    <col min="11789" max="11789" width="0.85546875" style="7" customWidth="1"/>
    <col min="11790" max="11790" width="5.42578125" style="7" bestFit="1" customWidth="1"/>
    <col min="11791" max="11791" width="9.5703125" style="7" customWidth="1"/>
    <col min="11792" max="11792" width="0.85546875" style="7" customWidth="1"/>
    <col min="11793" max="11793" width="4.5703125" style="7" customWidth="1"/>
    <col min="11794" max="11794" width="9.5703125" style="7" customWidth="1"/>
    <col min="11795" max="11795" width="0.85546875" style="7" customWidth="1"/>
    <col min="11796" max="11796" width="4.5703125" style="7" customWidth="1"/>
    <col min="11797" max="11797" width="9.5703125" style="7" customWidth="1"/>
    <col min="11798" max="11798" width="0.85546875" style="7" customWidth="1"/>
    <col min="11799" max="11799" width="5.42578125" style="7" bestFit="1" customWidth="1"/>
    <col min="11800" max="11800" width="9.5703125" style="7" customWidth="1"/>
    <col min="11801" max="11802" width="12" style="7" bestFit="1" customWidth="1"/>
    <col min="11803" max="12032" width="11.42578125" style="7"/>
    <col min="12033" max="12033" width="35.5703125" style="7" customWidth="1"/>
    <col min="12034" max="12034" width="9.85546875" style="7" bestFit="1" customWidth="1"/>
    <col min="12035" max="12035" width="9.5703125" style="7" customWidth="1"/>
    <col min="12036" max="12036" width="0.85546875" style="7" customWidth="1"/>
    <col min="12037" max="12037" width="4.5703125" style="7" customWidth="1"/>
    <col min="12038" max="12038" width="9.5703125" style="7" customWidth="1"/>
    <col min="12039" max="12039" width="0.85546875" style="7" customWidth="1"/>
    <col min="12040" max="12040" width="4.5703125" style="7" customWidth="1"/>
    <col min="12041" max="12041" width="9.5703125" style="7" customWidth="1"/>
    <col min="12042" max="12042" width="0.85546875" style="7" customWidth="1"/>
    <col min="12043" max="12043" width="4.5703125" style="7" customWidth="1"/>
    <col min="12044" max="12044" width="9.5703125" style="7" customWidth="1"/>
    <col min="12045" max="12045" width="0.85546875" style="7" customWidth="1"/>
    <col min="12046" max="12046" width="5.42578125" style="7" bestFit="1" customWidth="1"/>
    <col min="12047" max="12047" width="9.5703125" style="7" customWidth="1"/>
    <col min="12048" max="12048" width="0.85546875" style="7" customWidth="1"/>
    <col min="12049" max="12049" width="4.5703125" style="7" customWidth="1"/>
    <col min="12050" max="12050" width="9.5703125" style="7" customWidth="1"/>
    <col min="12051" max="12051" width="0.85546875" style="7" customWidth="1"/>
    <col min="12052" max="12052" width="4.5703125" style="7" customWidth="1"/>
    <col min="12053" max="12053" width="9.5703125" style="7" customWidth="1"/>
    <col min="12054" max="12054" width="0.85546875" style="7" customWidth="1"/>
    <col min="12055" max="12055" width="5.42578125" style="7" bestFit="1" customWidth="1"/>
    <col min="12056" max="12056" width="9.5703125" style="7" customWidth="1"/>
    <col min="12057" max="12058" width="12" style="7" bestFit="1" customWidth="1"/>
    <col min="12059" max="12288" width="11.42578125" style="7"/>
    <col min="12289" max="12289" width="35.5703125" style="7" customWidth="1"/>
    <col min="12290" max="12290" width="9.85546875" style="7" bestFit="1" customWidth="1"/>
    <col min="12291" max="12291" width="9.5703125" style="7" customWidth="1"/>
    <col min="12292" max="12292" width="0.85546875" style="7" customWidth="1"/>
    <col min="12293" max="12293" width="4.5703125" style="7" customWidth="1"/>
    <col min="12294" max="12294" width="9.5703125" style="7" customWidth="1"/>
    <col min="12295" max="12295" width="0.85546875" style="7" customWidth="1"/>
    <col min="12296" max="12296" width="4.5703125" style="7" customWidth="1"/>
    <col min="12297" max="12297" width="9.5703125" style="7" customWidth="1"/>
    <col min="12298" max="12298" width="0.85546875" style="7" customWidth="1"/>
    <col min="12299" max="12299" width="4.5703125" style="7" customWidth="1"/>
    <col min="12300" max="12300" width="9.5703125" style="7" customWidth="1"/>
    <col min="12301" max="12301" width="0.85546875" style="7" customWidth="1"/>
    <col min="12302" max="12302" width="5.42578125" style="7" bestFit="1" customWidth="1"/>
    <col min="12303" max="12303" width="9.5703125" style="7" customWidth="1"/>
    <col min="12304" max="12304" width="0.85546875" style="7" customWidth="1"/>
    <col min="12305" max="12305" width="4.5703125" style="7" customWidth="1"/>
    <col min="12306" max="12306" width="9.5703125" style="7" customWidth="1"/>
    <col min="12307" max="12307" width="0.85546875" style="7" customWidth="1"/>
    <col min="12308" max="12308" width="4.5703125" style="7" customWidth="1"/>
    <col min="12309" max="12309" width="9.5703125" style="7" customWidth="1"/>
    <col min="12310" max="12310" width="0.85546875" style="7" customWidth="1"/>
    <col min="12311" max="12311" width="5.42578125" style="7" bestFit="1" customWidth="1"/>
    <col min="12312" max="12312" width="9.5703125" style="7" customWidth="1"/>
    <col min="12313" max="12314" width="12" style="7" bestFit="1" customWidth="1"/>
    <col min="12315" max="12544" width="11.42578125" style="7"/>
    <col min="12545" max="12545" width="35.5703125" style="7" customWidth="1"/>
    <col min="12546" max="12546" width="9.85546875" style="7" bestFit="1" customWidth="1"/>
    <col min="12547" max="12547" width="9.5703125" style="7" customWidth="1"/>
    <col min="12548" max="12548" width="0.85546875" style="7" customWidth="1"/>
    <col min="12549" max="12549" width="4.5703125" style="7" customWidth="1"/>
    <col min="12550" max="12550" width="9.5703125" style="7" customWidth="1"/>
    <col min="12551" max="12551" width="0.85546875" style="7" customWidth="1"/>
    <col min="12552" max="12552" width="4.5703125" style="7" customWidth="1"/>
    <col min="12553" max="12553" width="9.5703125" style="7" customWidth="1"/>
    <col min="12554" max="12554" width="0.85546875" style="7" customWidth="1"/>
    <col min="12555" max="12555" width="4.5703125" style="7" customWidth="1"/>
    <col min="12556" max="12556" width="9.5703125" style="7" customWidth="1"/>
    <col min="12557" max="12557" width="0.85546875" style="7" customWidth="1"/>
    <col min="12558" max="12558" width="5.42578125" style="7" bestFit="1" customWidth="1"/>
    <col min="12559" max="12559" width="9.5703125" style="7" customWidth="1"/>
    <col min="12560" max="12560" width="0.85546875" style="7" customWidth="1"/>
    <col min="12561" max="12561" width="4.5703125" style="7" customWidth="1"/>
    <col min="12562" max="12562" width="9.5703125" style="7" customWidth="1"/>
    <col min="12563" max="12563" width="0.85546875" style="7" customWidth="1"/>
    <col min="12564" max="12564" width="4.5703125" style="7" customWidth="1"/>
    <col min="12565" max="12565" width="9.5703125" style="7" customWidth="1"/>
    <col min="12566" max="12566" width="0.85546875" style="7" customWidth="1"/>
    <col min="12567" max="12567" width="5.42578125" style="7" bestFit="1" customWidth="1"/>
    <col min="12568" max="12568" width="9.5703125" style="7" customWidth="1"/>
    <col min="12569" max="12570" width="12" style="7" bestFit="1" customWidth="1"/>
    <col min="12571" max="12800" width="11.42578125" style="7"/>
    <col min="12801" max="12801" width="35.5703125" style="7" customWidth="1"/>
    <col min="12802" max="12802" width="9.85546875" style="7" bestFit="1" customWidth="1"/>
    <col min="12803" max="12803" width="9.5703125" style="7" customWidth="1"/>
    <col min="12804" max="12804" width="0.85546875" style="7" customWidth="1"/>
    <col min="12805" max="12805" width="4.5703125" style="7" customWidth="1"/>
    <col min="12806" max="12806" width="9.5703125" style="7" customWidth="1"/>
    <col min="12807" max="12807" width="0.85546875" style="7" customWidth="1"/>
    <col min="12808" max="12808" width="4.5703125" style="7" customWidth="1"/>
    <col min="12809" max="12809" width="9.5703125" style="7" customWidth="1"/>
    <col min="12810" max="12810" width="0.85546875" style="7" customWidth="1"/>
    <col min="12811" max="12811" width="4.5703125" style="7" customWidth="1"/>
    <col min="12812" max="12812" width="9.5703125" style="7" customWidth="1"/>
    <col min="12813" max="12813" width="0.85546875" style="7" customWidth="1"/>
    <col min="12814" max="12814" width="5.42578125" style="7" bestFit="1" customWidth="1"/>
    <col min="12815" max="12815" width="9.5703125" style="7" customWidth="1"/>
    <col min="12816" max="12816" width="0.85546875" style="7" customWidth="1"/>
    <col min="12817" max="12817" width="4.5703125" style="7" customWidth="1"/>
    <col min="12818" max="12818" width="9.5703125" style="7" customWidth="1"/>
    <col min="12819" max="12819" width="0.85546875" style="7" customWidth="1"/>
    <col min="12820" max="12820" width="4.5703125" style="7" customWidth="1"/>
    <col min="12821" max="12821" width="9.5703125" style="7" customWidth="1"/>
    <col min="12822" max="12822" width="0.85546875" style="7" customWidth="1"/>
    <col min="12823" max="12823" width="5.42578125" style="7" bestFit="1" customWidth="1"/>
    <col min="12824" max="12824" width="9.5703125" style="7" customWidth="1"/>
    <col min="12825" max="12826" width="12" style="7" bestFit="1" customWidth="1"/>
    <col min="12827" max="13056" width="11.42578125" style="7"/>
    <col min="13057" max="13057" width="35.5703125" style="7" customWidth="1"/>
    <col min="13058" max="13058" width="9.85546875" style="7" bestFit="1" customWidth="1"/>
    <col min="13059" max="13059" width="9.5703125" style="7" customWidth="1"/>
    <col min="13060" max="13060" width="0.85546875" style="7" customWidth="1"/>
    <col min="13061" max="13061" width="4.5703125" style="7" customWidth="1"/>
    <col min="13062" max="13062" width="9.5703125" style="7" customWidth="1"/>
    <col min="13063" max="13063" width="0.85546875" style="7" customWidth="1"/>
    <col min="13064" max="13064" width="4.5703125" style="7" customWidth="1"/>
    <col min="13065" max="13065" width="9.5703125" style="7" customWidth="1"/>
    <col min="13066" max="13066" width="0.85546875" style="7" customWidth="1"/>
    <col min="13067" max="13067" width="4.5703125" style="7" customWidth="1"/>
    <col min="13068" max="13068" width="9.5703125" style="7" customWidth="1"/>
    <col min="13069" max="13069" width="0.85546875" style="7" customWidth="1"/>
    <col min="13070" max="13070" width="5.42578125" style="7" bestFit="1" customWidth="1"/>
    <col min="13071" max="13071" width="9.5703125" style="7" customWidth="1"/>
    <col min="13072" max="13072" width="0.85546875" style="7" customWidth="1"/>
    <col min="13073" max="13073" width="4.5703125" style="7" customWidth="1"/>
    <col min="13074" max="13074" width="9.5703125" style="7" customWidth="1"/>
    <col min="13075" max="13075" width="0.85546875" style="7" customWidth="1"/>
    <col min="13076" max="13076" width="4.5703125" style="7" customWidth="1"/>
    <col min="13077" max="13077" width="9.5703125" style="7" customWidth="1"/>
    <col min="13078" max="13078" width="0.85546875" style="7" customWidth="1"/>
    <col min="13079" max="13079" width="5.42578125" style="7" bestFit="1" customWidth="1"/>
    <col min="13080" max="13080" width="9.5703125" style="7" customWidth="1"/>
    <col min="13081" max="13082" width="12" style="7" bestFit="1" customWidth="1"/>
    <col min="13083" max="13312" width="11.42578125" style="7"/>
    <col min="13313" max="13313" width="35.5703125" style="7" customWidth="1"/>
    <col min="13314" max="13314" width="9.85546875" style="7" bestFit="1" customWidth="1"/>
    <col min="13315" max="13315" width="9.5703125" style="7" customWidth="1"/>
    <col min="13316" max="13316" width="0.85546875" style="7" customWidth="1"/>
    <col min="13317" max="13317" width="4.5703125" style="7" customWidth="1"/>
    <col min="13318" max="13318" width="9.5703125" style="7" customWidth="1"/>
    <col min="13319" max="13319" width="0.85546875" style="7" customWidth="1"/>
    <col min="13320" max="13320" width="4.5703125" style="7" customWidth="1"/>
    <col min="13321" max="13321" width="9.5703125" style="7" customWidth="1"/>
    <col min="13322" max="13322" width="0.85546875" style="7" customWidth="1"/>
    <col min="13323" max="13323" width="4.5703125" style="7" customWidth="1"/>
    <col min="13324" max="13324" width="9.5703125" style="7" customWidth="1"/>
    <col min="13325" max="13325" width="0.85546875" style="7" customWidth="1"/>
    <col min="13326" max="13326" width="5.42578125" style="7" bestFit="1" customWidth="1"/>
    <col min="13327" max="13327" width="9.5703125" style="7" customWidth="1"/>
    <col min="13328" max="13328" width="0.85546875" style="7" customWidth="1"/>
    <col min="13329" max="13329" width="4.5703125" style="7" customWidth="1"/>
    <col min="13330" max="13330" width="9.5703125" style="7" customWidth="1"/>
    <col min="13331" max="13331" width="0.85546875" style="7" customWidth="1"/>
    <col min="13332" max="13332" width="4.5703125" style="7" customWidth="1"/>
    <col min="13333" max="13333" width="9.5703125" style="7" customWidth="1"/>
    <col min="13334" max="13334" width="0.85546875" style="7" customWidth="1"/>
    <col min="13335" max="13335" width="5.42578125" style="7" bestFit="1" customWidth="1"/>
    <col min="13336" max="13336" width="9.5703125" style="7" customWidth="1"/>
    <col min="13337" max="13338" width="12" style="7" bestFit="1" customWidth="1"/>
    <col min="13339" max="13568" width="11.42578125" style="7"/>
    <col min="13569" max="13569" width="35.5703125" style="7" customWidth="1"/>
    <col min="13570" max="13570" width="9.85546875" style="7" bestFit="1" customWidth="1"/>
    <col min="13571" max="13571" width="9.5703125" style="7" customWidth="1"/>
    <col min="13572" max="13572" width="0.85546875" style="7" customWidth="1"/>
    <col min="13573" max="13573" width="4.5703125" style="7" customWidth="1"/>
    <col min="13574" max="13574" width="9.5703125" style="7" customWidth="1"/>
    <col min="13575" max="13575" width="0.85546875" style="7" customWidth="1"/>
    <col min="13576" max="13576" width="4.5703125" style="7" customWidth="1"/>
    <col min="13577" max="13577" width="9.5703125" style="7" customWidth="1"/>
    <col min="13578" max="13578" width="0.85546875" style="7" customWidth="1"/>
    <col min="13579" max="13579" width="4.5703125" style="7" customWidth="1"/>
    <col min="13580" max="13580" width="9.5703125" style="7" customWidth="1"/>
    <col min="13581" max="13581" width="0.85546875" style="7" customWidth="1"/>
    <col min="13582" max="13582" width="5.42578125" style="7" bestFit="1" customWidth="1"/>
    <col min="13583" max="13583" width="9.5703125" style="7" customWidth="1"/>
    <col min="13584" max="13584" width="0.85546875" style="7" customWidth="1"/>
    <col min="13585" max="13585" width="4.5703125" style="7" customWidth="1"/>
    <col min="13586" max="13586" width="9.5703125" style="7" customWidth="1"/>
    <col min="13587" max="13587" width="0.85546875" style="7" customWidth="1"/>
    <col min="13588" max="13588" width="4.5703125" style="7" customWidth="1"/>
    <col min="13589" max="13589" width="9.5703125" style="7" customWidth="1"/>
    <col min="13590" max="13590" width="0.85546875" style="7" customWidth="1"/>
    <col min="13591" max="13591" width="5.42578125" style="7" bestFit="1" customWidth="1"/>
    <col min="13592" max="13592" width="9.5703125" style="7" customWidth="1"/>
    <col min="13593" max="13594" width="12" style="7" bestFit="1" customWidth="1"/>
    <col min="13595" max="13824" width="11.42578125" style="7"/>
    <col min="13825" max="13825" width="35.5703125" style="7" customWidth="1"/>
    <col min="13826" max="13826" width="9.85546875" style="7" bestFit="1" customWidth="1"/>
    <col min="13827" max="13827" width="9.5703125" style="7" customWidth="1"/>
    <col min="13828" max="13828" width="0.85546875" style="7" customWidth="1"/>
    <col min="13829" max="13829" width="4.5703125" style="7" customWidth="1"/>
    <col min="13830" max="13830" width="9.5703125" style="7" customWidth="1"/>
    <col min="13831" max="13831" width="0.85546875" style="7" customWidth="1"/>
    <col min="13832" max="13832" width="4.5703125" style="7" customWidth="1"/>
    <col min="13833" max="13833" width="9.5703125" style="7" customWidth="1"/>
    <col min="13834" max="13834" width="0.85546875" style="7" customWidth="1"/>
    <col min="13835" max="13835" width="4.5703125" style="7" customWidth="1"/>
    <col min="13836" max="13836" width="9.5703125" style="7" customWidth="1"/>
    <col min="13837" max="13837" width="0.85546875" style="7" customWidth="1"/>
    <col min="13838" max="13838" width="5.42578125" style="7" bestFit="1" customWidth="1"/>
    <col min="13839" max="13839" width="9.5703125" style="7" customWidth="1"/>
    <col min="13840" max="13840" width="0.85546875" style="7" customWidth="1"/>
    <col min="13841" max="13841" width="4.5703125" style="7" customWidth="1"/>
    <col min="13842" max="13842" width="9.5703125" style="7" customWidth="1"/>
    <col min="13843" max="13843" width="0.85546875" style="7" customWidth="1"/>
    <col min="13844" max="13844" width="4.5703125" style="7" customWidth="1"/>
    <col min="13845" max="13845" width="9.5703125" style="7" customWidth="1"/>
    <col min="13846" max="13846" width="0.85546875" style="7" customWidth="1"/>
    <col min="13847" max="13847" width="5.42578125" style="7" bestFit="1" customWidth="1"/>
    <col min="13848" max="13848" width="9.5703125" style="7" customWidth="1"/>
    <col min="13849" max="13850" width="12" style="7" bestFit="1" customWidth="1"/>
    <col min="13851" max="14080" width="11.42578125" style="7"/>
    <col min="14081" max="14081" width="35.5703125" style="7" customWidth="1"/>
    <col min="14082" max="14082" width="9.85546875" style="7" bestFit="1" customWidth="1"/>
    <col min="14083" max="14083" width="9.5703125" style="7" customWidth="1"/>
    <col min="14084" max="14084" width="0.85546875" style="7" customWidth="1"/>
    <col min="14085" max="14085" width="4.5703125" style="7" customWidth="1"/>
    <col min="14086" max="14086" width="9.5703125" style="7" customWidth="1"/>
    <col min="14087" max="14087" width="0.85546875" style="7" customWidth="1"/>
    <col min="14088" max="14088" width="4.5703125" style="7" customWidth="1"/>
    <col min="14089" max="14089" width="9.5703125" style="7" customWidth="1"/>
    <col min="14090" max="14090" width="0.85546875" style="7" customWidth="1"/>
    <col min="14091" max="14091" width="4.5703125" style="7" customWidth="1"/>
    <col min="14092" max="14092" width="9.5703125" style="7" customWidth="1"/>
    <col min="14093" max="14093" width="0.85546875" style="7" customWidth="1"/>
    <col min="14094" max="14094" width="5.42578125" style="7" bestFit="1" customWidth="1"/>
    <col min="14095" max="14095" width="9.5703125" style="7" customWidth="1"/>
    <col min="14096" max="14096" width="0.85546875" style="7" customWidth="1"/>
    <col min="14097" max="14097" width="4.5703125" style="7" customWidth="1"/>
    <col min="14098" max="14098" width="9.5703125" style="7" customWidth="1"/>
    <col min="14099" max="14099" width="0.85546875" style="7" customWidth="1"/>
    <col min="14100" max="14100" width="4.5703125" style="7" customWidth="1"/>
    <col min="14101" max="14101" width="9.5703125" style="7" customWidth="1"/>
    <col min="14102" max="14102" width="0.85546875" style="7" customWidth="1"/>
    <col min="14103" max="14103" width="5.42578125" style="7" bestFit="1" customWidth="1"/>
    <col min="14104" max="14104" width="9.5703125" style="7" customWidth="1"/>
    <col min="14105" max="14106" width="12" style="7" bestFit="1" customWidth="1"/>
    <col min="14107" max="14336" width="11.42578125" style="7"/>
    <col min="14337" max="14337" width="35.5703125" style="7" customWidth="1"/>
    <col min="14338" max="14338" width="9.85546875" style="7" bestFit="1" customWidth="1"/>
    <col min="14339" max="14339" width="9.5703125" style="7" customWidth="1"/>
    <col min="14340" max="14340" width="0.85546875" style="7" customWidth="1"/>
    <col min="14341" max="14341" width="4.5703125" style="7" customWidth="1"/>
    <col min="14342" max="14342" width="9.5703125" style="7" customWidth="1"/>
    <col min="14343" max="14343" width="0.85546875" style="7" customWidth="1"/>
    <col min="14344" max="14344" width="4.5703125" style="7" customWidth="1"/>
    <col min="14345" max="14345" width="9.5703125" style="7" customWidth="1"/>
    <col min="14346" max="14346" width="0.85546875" style="7" customWidth="1"/>
    <col min="14347" max="14347" width="4.5703125" style="7" customWidth="1"/>
    <col min="14348" max="14348" width="9.5703125" style="7" customWidth="1"/>
    <col min="14349" max="14349" width="0.85546875" style="7" customWidth="1"/>
    <col min="14350" max="14350" width="5.42578125" style="7" bestFit="1" customWidth="1"/>
    <col min="14351" max="14351" width="9.5703125" style="7" customWidth="1"/>
    <col min="14352" max="14352" width="0.85546875" style="7" customWidth="1"/>
    <col min="14353" max="14353" width="4.5703125" style="7" customWidth="1"/>
    <col min="14354" max="14354" width="9.5703125" style="7" customWidth="1"/>
    <col min="14355" max="14355" width="0.85546875" style="7" customWidth="1"/>
    <col min="14356" max="14356" width="4.5703125" style="7" customWidth="1"/>
    <col min="14357" max="14357" width="9.5703125" style="7" customWidth="1"/>
    <col min="14358" max="14358" width="0.85546875" style="7" customWidth="1"/>
    <col min="14359" max="14359" width="5.42578125" style="7" bestFit="1" customWidth="1"/>
    <col min="14360" max="14360" width="9.5703125" style="7" customWidth="1"/>
    <col min="14361" max="14362" width="12" style="7" bestFit="1" customWidth="1"/>
    <col min="14363" max="14592" width="11.42578125" style="7"/>
    <col min="14593" max="14593" width="35.5703125" style="7" customWidth="1"/>
    <col min="14594" max="14594" width="9.85546875" style="7" bestFit="1" customWidth="1"/>
    <col min="14595" max="14595" width="9.5703125" style="7" customWidth="1"/>
    <col min="14596" max="14596" width="0.85546875" style="7" customWidth="1"/>
    <col min="14597" max="14597" width="4.5703125" style="7" customWidth="1"/>
    <col min="14598" max="14598" width="9.5703125" style="7" customWidth="1"/>
    <col min="14599" max="14599" width="0.85546875" style="7" customWidth="1"/>
    <col min="14600" max="14600" width="4.5703125" style="7" customWidth="1"/>
    <col min="14601" max="14601" width="9.5703125" style="7" customWidth="1"/>
    <col min="14602" max="14602" width="0.85546875" style="7" customWidth="1"/>
    <col min="14603" max="14603" width="4.5703125" style="7" customWidth="1"/>
    <col min="14604" max="14604" width="9.5703125" style="7" customWidth="1"/>
    <col min="14605" max="14605" width="0.85546875" style="7" customWidth="1"/>
    <col min="14606" max="14606" width="5.42578125" style="7" bestFit="1" customWidth="1"/>
    <col min="14607" max="14607" width="9.5703125" style="7" customWidth="1"/>
    <col min="14608" max="14608" width="0.85546875" style="7" customWidth="1"/>
    <col min="14609" max="14609" width="4.5703125" style="7" customWidth="1"/>
    <col min="14610" max="14610" width="9.5703125" style="7" customWidth="1"/>
    <col min="14611" max="14611" width="0.85546875" style="7" customWidth="1"/>
    <col min="14612" max="14612" width="4.5703125" style="7" customWidth="1"/>
    <col min="14613" max="14613" width="9.5703125" style="7" customWidth="1"/>
    <col min="14614" max="14614" width="0.85546875" style="7" customWidth="1"/>
    <col min="14615" max="14615" width="5.42578125" style="7" bestFit="1" customWidth="1"/>
    <col min="14616" max="14616" width="9.5703125" style="7" customWidth="1"/>
    <col min="14617" max="14618" width="12" style="7" bestFit="1" customWidth="1"/>
    <col min="14619" max="14848" width="11.42578125" style="7"/>
    <col min="14849" max="14849" width="35.5703125" style="7" customWidth="1"/>
    <col min="14850" max="14850" width="9.85546875" style="7" bestFit="1" customWidth="1"/>
    <col min="14851" max="14851" width="9.5703125" style="7" customWidth="1"/>
    <col min="14852" max="14852" width="0.85546875" style="7" customWidth="1"/>
    <col min="14853" max="14853" width="4.5703125" style="7" customWidth="1"/>
    <col min="14854" max="14854" width="9.5703125" style="7" customWidth="1"/>
    <col min="14855" max="14855" width="0.85546875" style="7" customWidth="1"/>
    <col min="14856" max="14856" width="4.5703125" style="7" customWidth="1"/>
    <col min="14857" max="14857" width="9.5703125" style="7" customWidth="1"/>
    <col min="14858" max="14858" width="0.85546875" style="7" customWidth="1"/>
    <col min="14859" max="14859" width="4.5703125" style="7" customWidth="1"/>
    <col min="14860" max="14860" width="9.5703125" style="7" customWidth="1"/>
    <col min="14861" max="14861" width="0.85546875" style="7" customWidth="1"/>
    <col min="14862" max="14862" width="5.42578125" style="7" bestFit="1" customWidth="1"/>
    <col min="14863" max="14863" width="9.5703125" style="7" customWidth="1"/>
    <col min="14864" max="14864" width="0.85546875" style="7" customWidth="1"/>
    <col min="14865" max="14865" width="4.5703125" style="7" customWidth="1"/>
    <col min="14866" max="14866" width="9.5703125" style="7" customWidth="1"/>
    <col min="14867" max="14867" width="0.85546875" style="7" customWidth="1"/>
    <col min="14868" max="14868" width="4.5703125" style="7" customWidth="1"/>
    <col min="14869" max="14869" width="9.5703125" style="7" customWidth="1"/>
    <col min="14870" max="14870" width="0.85546875" style="7" customWidth="1"/>
    <col min="14871" max="14871" width="5.42578125" style="7" bestFit="1" customWidth="1"/>
    <col min="14872" max="14872" width="9.5703125" style="7" customWidth="1"/>
    <col min="14873" max="14874" width="12" style="7" bestFit="1" customWidth="1"/>
    <col min="14875" max="15104" width="11.42578125" style="7"/>
    <col min="15105" max="15105" width="35.5703125" style="7" customWidth="1"/>
    <col min="15106" max="15106" width="9.85546875" style="7" bestFit="1" customWidth="1"/>
    <col min="15107" max="15107" width="9.5703125" style="7" customWidth="1"/>
    <col min="15108" max="15108" width="0.85546875" style="7" customWidth="1"/>
    <col min="15109" max="15109" width="4.5703125" style="7" customWidth="1"/>
    <col min="15110" max="15110" width="9.5703125" style="7" customWidth="1"/>
    <col min="15111" max="15111" width="0.85546875" style="7" customWidth="1"/>
    <col min="15112" max="15112" width="4.5703125" style="7" customWidth="1"/>
    <col min="15113" max="15113" width="9.5703125" style="7" customWidth="1"/>
    <col min="15114" max="15114" width="0.85546875" style="7" customWidth="1"/>
    <col min="15115" max="15115" width="4.5703125" style="7" customWidth="1"/>
    <col min="15116" max="15116" width="9.5703125" style="7" customWidth="1"/>
    <col min="15117" max="15117" width="0.85546875" style="7" customWidth="1"/>
    <col min="15118" max="15118" width="5.42578125" style="7" bestFit="1" customWidth="1"/>
    <col min="15119" max="15119" width="9.5703125" style="7" customWidth="1"/>
    <col min="15120" max="15120" width="0.85546875" style="7" customWidth="1"/>
    <col min="15121" max="15121" width="4.5703125" style="7" customWidth="1"/>
    <col min="15122" max="15122" width="9.5703125" style="7" customWidth="1"/>
    <col min="15123" max="15123" width="0.85546875" style="7" customWidth="1"/>
    <col min="15124" max="15124" width="4.5703125" style="7" customWidth="1"/>
    <col min="15125" max="15125" width="9.5703125" style="7" customWidth="1"/>
    <col min="15126" max="15126" width="0.85546875" style="7" customWidth="1"/>
    <col min="15127" max="15127" width="5.42578125" style="7" bestFit="1" customWidth="1"/>
    <col min="15128" max="15128" width="9.5703125" style="7" customWidth="1"/>
    <col min="15129" max="15130" width="12" style="7" bestFit="1" customWidth="1"/>
    <col min="15131" max="15360" width="11.42578125" style="7"/>
    <col min="15361" max="15361" width="35.5703125" style="7" customWidth="1"/>
    <col min="15362" max="15362" width="9.85546875" style="7" bestFit="1" customWidth="1"/>
    <col min="15363" max="15363" width="9.5703125" style="7" customWidth="1"/>
    <col min="15364" max="15364" width="0.85546875" style="7" customWidth="1"/>
    <col min="15365" max="15365" width="4.5703125" style="7" customWidth="1"/>
    <col min="15366" max="15366" width="9.5703125" style="7" customWidth="1"/>
    <col min="15367" max="15367" width="0.85546875" style="7" customWidth="1"/>
    <col min="15368" max="15368" width="4.5703125" style="7" customWidth="1"/>
    <col min="15369" max="15369" width="9.5703125" style="7" customWidth="1"/>
    <col min="15370" max="15370" width="0.85546875" style="7" customWidth="1"/>
    <col min="15371" max="15371" width="4.5703125" style="7" customWidth="1"/>
    <col min="15372" max="15372" width="9.5703125" style="7" customWidth="1"/>
    <col min="15373" max="15373" width="0.85546875" style="7" customWidth="1"/>
    <col min="15374" max="15374" width="5.42578125" style="7" bestFit="1" customWidth="1"/>
    <col min="15375" max="15375" width="9.5703125" style="7" customWidth="1"/>
    <col min="15376" max="15376" width="0.85546875" style="7" customWidth="1"/>
    <col min="15377" max="15377" width="4.5703125" style="7" customWidth="1"/>
    <col min="15378" max="15378" width="9.5703125" style="7" customWidth="1"/>
    <col min="15379" max="15379" width="0.85546875" style="7" customWidth="1"/>
    <col min="15380" max="15380" width="4.5703125" style="7" customWidth="1"/>
    <col min="15381" max="15381" width="9.5703125" style="7" customWidth="1"/>
    <col min="15382" max="15382" width="0.85546875" style="7" customWidth="1"/>
    <col min="15383" max="15383" width="5.42578125" style="7" bestFit="1" customWidth="1"/>
    <col min="15384" max="15384" width="9.5703125" style="7" customWidth="1"/>
    <col min="15385" max="15386" width="12" style="7" bestFit="1" customWidth="1"/>
    <col min="15387" max="15616" width="11.42578125" style="7"/>
    <col min="15617" max="15617" width="35.5703125" style="7" customWidth="1"/>
    <col min="15618" max="15618" width="9.85546875" style="7" bestFit="1" customWidth="1"/>
    <col min="15619" max="15619" width="9.5703125" style="7" customWidth="1"/>
    <col min="15620" max="15620" width="0.85546875" style="7" customWidth="1"/>
    <col min="15621" max="15621" width="4.5703125" style="7" customWidth="1"/>
    <col min="15622" max="15622" width="9.5703125" style="7" customWidth="1"/>
    <col min="15623" max="15623" width="0.85546875" style="7" customWidth="1"/>
    <col min="15624" max="15624" width="4.5703125" style="7" customWidth="1"/>
    <col min="15625" max="15625" width="9.5703125" style="7" customWidth="1"/>
    <col min="15626" max="15626" width="0.85546875" style="7" customWidth="1"/>
    <col min="15627" max="15627" width="4.5703125" style="7" customWidth="1"/>
    <col min="15628" max="15628" width="9.5703125" style="7" customWidth="1"/>
    <col min="15629" max="15629" width="0.85546875" style="7" customWidth="1"/>
    <col min="15630" max="15630" width="5.42578125" style="7" bestFit="1" customWidth="1"/>
    <col min="15631" max="15631" width="9.5703125" style="7" customWidth="1"/>
    <col min="15632" max="15632" width="0.85546875" style="7" customWidth="1"/>
    <col min="15633" max="15633" width="4.5703125" style="7" customWidth="1"/>
    <col min="15634" max="15634" width="9.5703125" style="7" customWidth="1"/>
    <col min="15635" max="15635" width="0.85546875" style="7" customWidth="1"/>
    <col min="15636" max="15636" width="4.5703125" style="7" customWidth="1"/>
    <col min="15637" max="15637" width="9.5703125" style="7" customWidth="1"/>
    <col min="15638" max="15638" width="0.85546875" style="7" customWidth="1"/>
    <col min="15639" max="15639" width="5.42578125" style="7" bestFit="1" customWidth="1"/>
    <col min="15640" max="15640" width="9.5703125" style="7" customWidth="1"/>
    <col min="15641" max="15642" width="12" style="7" bestFit="1" customWidth="1"/>
    <col min="15643" max="15872" width="11.42578125" style="7"/>
    <col min="15873" max="15873" width="35.5703125" style="7" customWidth="1"/>
    <col min="15874" max="15874" width="9.85546875" style="7" bestFit="1" customWidth="1"/>
    <col min="15875" max="15875" width="9.5703125" style="7" customWidth="1"/>
    <col min="15876" max="15876" width="0.85546875" style="7" customWidth="1"/>
    <col min="15877" max="15877" width="4.5703125" style="7" customWidth="1"/>
    <col min="15878" max="15878" width="9.5703125" style="7" customWidth="1"/>
    <col min="15879" max="15879" width="0.85546875" style="7" customWidth="1"/>
    <col min="15880" max="15880" width="4.5703125" style="7" customWidth="1"/>
    <col min="15881" max="15881" width="9.5703125" style="7" customWidth="1"/>
    <col min="15882" max="15882" width="0.85546875" style="7" customWidth="1"/>
    <col min="15883" max="15883" width="4.5703125" style="7" customWidth="1"/>
    <col min="15884" max="15884" width="9.5703125" style="7" customWidth="1"/>
    <col min="15885" max="15885" width="0.85546875" style="7" customWidth="1"/>
    <col min="15886" max="15886" width="5.42578125" style="7" bestFit="1" customWidth="1"/>
    <col min="15887" max="15887" width="9.5703125" style="7" customWidth="1"/>
    <col min="15888" max="15888" width="0.85546875" style="7" customWidth="1"/>
    <col min="15889" max="15889" width="4.5703125" style="7" customWidth="1"/>
    <col min="15890" max="15890" width="9.5703125" style="7" customWidth="1"/>
    <col min="15891" max="15891" width="0.85546875" style="7" customWidth="1"/>
    <col min="15892" max="15892" width="4.5703125" style="7" customWidth="1"/>
    <col min="15893" max="15893" width="9.5703125" style="7" customWidth="1"/>
    <col min="15894" max="15894" width="0.85546875" style="7" customWidth="1"/>
    <col min="15895" max="15895" width="5.42578125" style="7" bestFit="1" customWidth="1"/>
    <col min="15896" max="15896" width="9.5703125" style="7" customWidth="1"/>
    <col min="15897" max="15898" width="12" style="7" bestFit="1" customWidth="1"/>
    <col min="15899" max="16128" width="11.42578125" style="7"/>
    <col min="16129" max="16129" width="35.5703125" style="7" customWidth="1"/>
    <col min="16130" max="16130" width="9.85546875" style="7" bestFit="1" customWidth="1"/>
    <col min="16131" max="16131" width="9.5703125" style="7" customWidth="1"/>
    <col min="16132" max="16132" width="0.85546875" style="7" customWidth="1"/>
    <col min="16133" max="16133" width="4.5703125" style="7" customWidth="1"/>
    <col min="16134" max="16134" width="9.5703125" style="7" customWidth="1"/>
    <col min="16135" max="16135" width="0.85546875" style="7" customWidth="1"/>
    <col min="16136" max="16136" width="4.5703125" style="7" customWidth="1"/>
    <col min="16137" max="16137" width="9.5703125" style="7" customWidth="1"/>
    <col min="16138" max="16138" width="0.85546875" style="7" customWidth="1"/>
    <col min="16139" max="16139" width="4.5703125" style="7" customWidth="1"/>
    <col min="16140" max="16140" width="9.5703125" style="7" customWidth="1"/>
    <col min="16141" max="16141" width="0.85546875" style="7" customWidth="1"/>
    <col min="16142" max="16142" width="5.42578125" style="7" bestFit="1" customWidth="1"/>
    <col min="16143" max="16143" width="9.5703125" style="7" customWidth="1"/>
    <col min="16144" max="16144" width="0.85546875" style="7" customWidth="1"/>
    <col min="16145" max="16145" width="4.5703125" style="7" customWidth="1"/>
    <col min="16146" max="16146" width="9.5703125" style="7" customWidth="1"/>
    <col min="16147" max="16147" width="0.85546875" style="7" customWidth="1"/>
    <col min="16148" max="16148" width="4.5703125" style="7" customWidth="1"/>
    <col min="16149" max="16149" width="9.5703125" style="7" customWidth="1"/>
    <col min="16150" max="16150" width="0.85546875" style="7" customWidth="1"/>
    <col min="16151" max="16151" width="5.42578125" style="7" bestFit="1" customWidth="1"/>
    <col min="16152" max="16152" width="9.5703125" style="7" customWidth="1"/>
    <col min="16153" max="16154" width="12" style="7" bestFit="1" customWidth="1"/>
    <col min="16155" max="16384" width="11.42578125" style="7"/>
  </cols>
  <sheetData>
    <row r="1" spans="1:25" ht="22.5" customHeight="1">
      <c r="A1" s="1401" t="s">
        <v>1230</v>
      </c>
      <c r="B1" s="275"/>
      <c r="C1" s="275"/>
      <c r="D1" s="275"/>
      <c r="E1" s="275"/>
      <c r="F1" s="275"/>
      <c r="G1" s="275"/>
      <c r="H1" s="275"/>
      <c r="I1" s="275"/>
      <c r="J1" s="275"/>
      <c r="K1" s="275"/>
      <c r="L1" s="275"/>
      <c r="M1" s="275"/>
      <c r="N1" s="275"/>
      <c r="O1" s="275"/>
      <c r="P1" s="275"/>
      <c r="Q1" s="275"/>
      <c r="R1" s="275"/>
      <c r="S1" s="275"/>
      <c r="T1" s="275"/>
      <c r="U1" s="275"/>
      <c r="V1" s="275"/>
      <c r="W1" s="275"/>
      <c r="X1" s="275"/>
    </row>
    <row r="2" spans="1:25" ht="27" customHeight="1">
      <c r="A2" s="352" t="s">
        <v>986</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row>
    <row r="3" spans="1:25" ht="27" customHeight="1">
      <c r="A3" s="352" t="s">
        <v>987</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row>
    <row r="4" spans="1:25" ht="24" customHeight="1">
      <c r="A4" s="170">
        <v>45657</v>
      </c>
      <c r="B4" s="1025"/>
      <c r="C4" s="1025"/>
      <c r="D4" s="1025"/>
      <c r="E4" s="1025"/>
      <c r="F4" s="1025"/>
      <c r="G4" s="1025"/>
      <c r="H4" s="1025"/>
      <c r="I4" s="1025"/>
      <c r="J4" s="1025"/>
      <c r="K4" s="1025"/>
      <c r="L4" s="1025"/>
      <c r="M4" s="1025"/>
      <c r="N4" s="1025"/>
      <c r="O4" s="1025"/>
      <c r="P4" s="1025"/>
      <c r="Q4" s="1025"/>
      <c r="R4" s="1025"/>
      <c r="S4" s="1025"/>
      <c r="T4" s="1025"/>
      <c r="U4" s="1025"/>
      <c r="V4" s="1025"/>
      <c r="W4" s="1025"/>
      <c r="X4" s="1025"/>
    </row>
    <row r="5" spans="1:25" ht="24" customHeight="1">
      <c r="A5" s="171" t="s">
        <v>122</v>
      </c>
      <c r="B5" s="1026"/>
      <c r="C5" s="1026"/>
      <c r="D5" s="1026"/>
      <c r="E5" s="1026"/>
      <c r="F5" s="1026"/>
      <c r="G5" s="1026"/>
      <c r="H5" s="1026"/>
      <c r="I5" s="1026"/>
      <c r="J5" s="1026"/>
      <c r="K5" s="1026"/>
      <c r="L5" s="1026"/>
      <c r="M5" s="1026"/>
      <c r="N5" s="1026"/>
      <c r="O5" s="1026"/>
      <c r="P5" s="1026"/>
      <c r="Q5" s="1026"/>
      <c r="R5" s="1026"/>
      <c r="S5" s="1026"/>
      <c r="T5" s="1026"/>
      <c r="U5" s="1026"/>
      <c r="V5" s="1026"/>
      <c r="W5" s="1026"/>
      <c r="X5" s="1026"/>
    </row>
    <row r="6" spans="1:25" ht="13.5" thickBot="1"/>
    <row r="7" spans="1:25" ht="21" customHeight="1">
      <c r="A7" s="1027" t="s">
        <v>988</v>
      </c>
      <c r="B7" s="1028" t="s">
        <v>989</v>
      </c>
      <c r="C7" s="1028"/>
      <c r="D7" s="1029"/>
      <c r="E7" s="1028" t="s">
        <v>990</v>
      </c>
      <c r="F7" s="1028"/>
      <c r="G7" s="1029"/>
      <c r="H7" s="1028" t="s">
        <v>991</v>
      </c>
      <c r="I7" s="1028"/>
      <c r="J7" s="1029"/>
      <c r="K7" s="1028" t="s">
        <v>992</v>
      </c>
      <c r="L7" s="1028"/>
      <c r="M7" s="1029"/>
      <c r="N7" s="1028" t="s">
        <v>993</v>
      </c>
      <c r="O7" s="1028"/>
      <c r="P7" s="1029"/>
      <c r="Q7" s="1028" t="s">
        <v>994</v>
      </c>
      <c r="R7" s="1028"/>
      <c r="S7" s="1029"/>
      <c r="T7" s="1030" t="s">
        <v>735</v>
      </c>
      <c r="U7" s="1030"/>
      <c r="V7" s="1031"/>
      <c r="W7" s="1030" t="s">
        <v>191</v>
      </c>
      <c r="X7" s="1030"/>
    </row>
    <row r="8" spans="1:25" ht="24.75" customHeight="1">
      <c r="A8" s="846"/>
      <c r="B8" s="1032" t="s">
        <v>995</v>
      </c>
      <c r="C8" s="1032"/>
      <c r="D8" s="1033"/>
      <c r="E8" s="1032"/>
      <c r="F8" s="1032"/>
      <c r="G8" s="1033"/>
      <c r="H8" s="1032" t="s">
        <v>996</v>
      </c>
      <c r="I8" s="1032"/>
      <c r="J8" s="1033"/>
      <c r="K8" s="1032" t="s">
        <v>997</v>
      </c>
      <c r="L8" s="1032"/>
      <c r="M8" s="1033"/>
      <c r="N8" s="1032" t="s">
        <v>998</v>
      </c>
      <c r="O8" s="1032"/>
      <c r="P8" s="1033"/>
      <c r="Q8" s="1032" t="s">
        <v>999</v>
      </c>
      <c r="R8" s="1032"/>
      <c r="S8" s="1033"/>
      <c r="T8" s="1034"/>
      <c r="U8" s="1034"/>
      <c r="V8" s="1035"/>
      <c r="W8" s="1034"/>
      <c r="X8" s="1034"/>
    </row>
    <row r="9" spans="1:25" ht="18.75" customHeight="1">
      <c r="A9" s="1036" t="s">
        <v>1000</v>
      </c>
      <c r="B9" s="1037" t="s">
        <v>1001</v>
      </c>
      <c r="C9" s="1037" t="s">
        <v>1002</v>
      </c>
      <c r="D9" s="1038"/>
      <c r="E9" s="1037" t="s">
        <v>1001</v>
      </c>
      <c r="F9" s="1037" t="s">
        <v>1003</v>
      </c>
      <c r="G9" s="1038"/>
      <c r="H9" s="1037" t="s">
        <v>1001</v>
      </c>
      <c r="I9" s="1037" t="s">
        <v>1003</v>
      </c>
      <c r="J9" s="1038"/>
      <c r="K9" s="1037" t="s">
        <v>1001</v>
      </c>
      <c r="L9" s="1037" t="s">
        <v>1003</v>
      </c>
      <c r="M9" s="1038"/>
      <c r="N9" s="1037" t="s">
        <v>1001</v>
      </c>
      <c r="O9" s="1037" t="s">
        <v>1003</v>
      </c>
      <c r="P9" s="1038"/>
      <c r="Q9" s="1037" t="s">
        <v>1001</v>
      </c>
      <c r="R9" s="1037" t="s">
        <v>1003</v>
      </c>
      <c r="S9" s="1038"/>
      <c r="T9" s="1037" t="s">
        <v>1001</v>
      </c>
      <c r="U9" s="1037" t="s">
        <v>1003</v>
      </c>
      <c r="V9" s="1038"/>
      <c r="W9" s="1039" t="s">
        <v>1001</v>
      </c>
      <c r="X9" s="1039" t="s">
        <v>1002</v>
      </c>
    </row>
    <row r="10" spans="1:25" ht="3.95" customHeight="1">
      <c r="A10" s="1040"/>
      <c r="B10" s="1041"/>
      <c r="C10" s="1041"/>
      <c r="D10" s="1041"/>
      <c r="E10" s="1041"/>
      <c r="F10" s="1041"/>
      <c r="G10" s="1041"/>
      <c r="H10" s="1041"/>
      <c r="I10" s="1041"/>
      <c r="J10" s="1041"/>
      <c r="K10" s="1041"/>
      <c r="L10" s="1041"/>
      <c r="M10" s="1041"/>
      <c r="N10" s="1041"/>
      <c r="O10" s="1041"/>
      <c r="P10" s="1041"/>
      <c r="Q10" s="1041"/>
      <c r="R10" s="1041"/>
      <c r="S10" s="1041"/>
      <c r="T10" s="1041"/>
      <c r="U10" s="1041"/>
      <c r="V10" s="1041"/>
      <c r="W10" s="1042"/>
      <c r="X10" s="1042"/>
    </row>
    <row r="11" spans="1:25" s="35" customFormat="1" ht="19.7" customHeight="1">
      <c r="A11" s="18" t="s">
        <v>1004</v>
      </c>
      <c r="B11" s="1043">
        <v>2</v>
      </c>
      <c r="C11" s="1043">
        <v>5834.4830000000002</v>
      </c>
      <c r="D11" s="1043">
        <v>0</v>
      </c>
      <c r="E11" s="1043">
        <v>66</v>
      </c>
      <c r="F11" s="1043">
        <v>49374.976000000002</v>
      </c>
      <c r="G11" s="1043">
        <v>0</v>
      </c>
      <c r="H11" s="1043">
        <v>2</v>
      </c>
      <c r="I11" s="1043">
        <v>984.18</v>
      </c>
      <c r="J11" s="1043">
        <v>0</v>
      </c>
      <c r="K11" s="1043">
        <v>0</v>
      </c>
      <c r="L11" s="1043">
        <v>0</v>
      </c>
      <c r="M11" s="1043">
        <v>0</v>
      </c>
      <c r="N11" s="1043">
        <v>24</v>
      </c>
      <c r="O11" s="1043">
        <v>12669.361999999999</v>
      </c>
      <c r="P11" s="1043">
        <v>0</v>
      </c>
      <c r="Q11" s="1043">
        <v>0</v>
      </c>
      <c r="R11" s="1043">
        <v>0</v>
      </c>
      <c r="S11" s="1043">
        <v>0</v>
      </c>
      <c r="T11" s="1043">
        <v>0</v>
      </c>
      <c r="U11" s="1043">
        <v>0</v>
      </c>
      <c r="V11" s="1043">
        <v>0</v>
      </c>
      <c r="W11" s="1044">
        <v>94</v>
      </c>
      <c r="X11" s="1044">
        <v>68863.001000000004</v>
      </c>
      <c r="Y11" s="1045"/>
    </row>
    <row r="12" spans="1:25" s="35" customFormat="1" ht="19.7" customHeight="1">
      <c r="A12" s="18" t="s">
        <v>1005</v>
      </c>
      <c r="B12" s="1043">
        <v>0</v>
      </c>
      <c r="C12" s="1043">
        <v>0</v>
      </c>
      <c r="D12" s="1043">
        <v>0</v>
      </c>
      <c r="E12" s="1043">
        <v>2</v>
      </c>
      <c r="F12" s="1043">
        <v>570.89700000000005</v>
      </c>
      <c r="G12" s="1043">
        <v>0</v>
      </c>
      <c r="H12" s="1043">
        <v>0</v>
      </c>
      <c r="I12" s="1043">
        <v>0</v>
      </c>
      <c r="J12" s="1043">
        <v>0</v>
      </c>
      <c r="K12" s="1043">
        <v>0</v>
      </c>
      <c r="L12" s="1043">
        <v>0</v>
      </c>
      <c r="M12" s="1043">
        <v>0</v>
      </c>
      <c r="N12" s="1043">
        <v>1</v>
      </c>
      <c r="O12" s="1043">
        <v>61.508000000000003</v>
      </c>
      <c r="P12" s="1043">
        <v>0</v>
      </c>
      <c r="Q12" s="1043">
        <v>0</v>
      </c>
      <c r="R12" s="1043">
        <v>0</v>
      </c>
      <c r="S12" s="1043">
        <v>0</v>
      </c>
      <c r="T12" s="1043">
        <v>0</v>
      </c>
      <c r="U12" s="1043">
        <v>0</v>
      </c>
      <c r="V12" s="1043">
        <v>0</v>
      </c>
      <c r="W12" s="1044">
        <v>3</v>
      </c>
      <c r="X12" s="1044">
        <v>632.40500000000009</v>
      </c>
      <c r="Y12" s="1045"/>
    </row>
    <row r="13" spans="1:25" s="35" customFormat="1" ht="19.7" customHeight="1">
      <c r="A13" s="18" t="s">
        <v>1006</v>
      </c>
      <c r="B13" s="1043">
        <v>0</v>
      </c>
      <c r="C13" s="1043">
        <v>0</v>
      </c>
      <c r="D13" s="1043">
        <v>0</v>
      </c>
      <c r="E13" s="1043">
        <v>59</v>
      </c>
      <c r="F13" s="1043">
        <v>114127.931</v>
      </c>
      <c r="G13" s="1043">
        <v>0</v>
      </c>
      <c r="H13" s="1043">
        <v>1</v>
      </c>
      <c r="I13" s="1043">
        <v>244.279</v>
      </c>
      <c r="J13" s="1043">
        <v>0</v>
      </c>
      <c r="K13" s="1043">
        <v>0</v>
      </c>
      <c r="L13" s="1043">
        <v>0</v>
      </c>
      <c r="M13" s="1043">
        <v>0</v>
      </c>
      <c r="N13" s="1043">
        <v>21</v>
      </c>
      <c r="O13" s="1043">
        <v>5386.2929999999997</v>
      </c>
      <c r="P13" s="1043">
        <v>0</v>
      </c>
      <c r="Q13" s="1043">
        <v>1</v>
      </c>
      <c r="R13" s="1043">
        <v>236.08099999999999</v>
      </c>
      <c r="S13" s="1043">
        <v>0</v>
      </c>
      <c r="T13" s="1043">
        <v>0</v>
      </c>
      <c r="U13" s="1043">
        <v>0</v>
      </c>
      <c r="V13" s="1043">
        <v>0</v>
      </c>
      <c r="W13" s="1044">
        <v>82</v>
      </c>
      <c r="X13" s="1044">
        <v>119994.584</v>
      </c>
      <c r="Y13" s="1045"/>
    </row>
    <row r="14" spans="1:25" s="35" customFormat="1" ht="19.7" customHeight="1">
      <c r="A14" s="18" t="s">
        <v>490</v>
      </c>
      <c r="B14" s="1043">
        <v>6</v>
      </c>
      <c r="C14" s="1043">
        <v>10264.517</v>
      </c>
      <c r="D14" s="1043">
        <v>0</v>
      </c>
      <c r="E14" s="1043">
        <v>154</v>
      </c>
      <c r="F14" s="1043">
        <v>204443.11</v>
      </c>
      <c r="G14" s="1043">
        <v>0</v>
      </c>
      <c r="H14" s="1043">
        <v>3</v>
      </c>
      <c r="I14" s="1043">
        <v>728.96600000000001</v>
      </c>
      <c r="J14" s="1043">
        <v>0</v>
      </c>
      <c r="K14" s="1043">
        <v>0</v>
      </c>
      <c r="L14" s="1043">
        <v>0</v>
      </c>
      <c r="M14" s="1043">
        <v>0</v>
      </c>
      <c r="N14" s="1043">
        <v>71</v>
      </c>
      <c r="O14" s="1043">
        <v>15410.948</v>
      </c>
      <c r="P14" s="1043">
        <v>0</v>
      </c>
      <c r="Q14" s="1043">
        <v>0</v>
      </c>
      <c r="R14" s="1043">
        <v>0</v>
      </c>
      <c r="S14" s="1043">
        <v>0</v>
      </c>
      <c r="T14" s="1043">
        <v>0</v>
      </c>
      <c r="U14" s="1043">
        <v>0</v>
      </c>
      <c r="V14" s="1043">
        <v>0</v>
      </c>
      <c r="W14" s="1044">
        <v>234</v>
      </c>
      <c r="X14" s="1044">
        <v>230847.54099999997</v>
      </c>
      <c r="Y14" s="1045"/>
    </row>
    <row r="15" spans="1:25" s="35" customFormat="1" ht="19.7" customHeight="1">
      <c r="A15" s="18" t="s">
        <v>1007</v>
      </c>
      <c r="B15" s="1043">
        <v>1</v>
      </c>
      <c r="C15" s="1043">
        <v>2430.5859999999998</v>
      </c>
      <c r="D15" s="1043">
        <v>0</v>
      </c>
      <c r="E15" s="1043">
        <v>2</v>
      </c>
      <c r="F15" s="1043">
        <v>1858.895</v>
      </c>
      <c r="G15" s="1043">
        <v>0</v>
      </c>
      <c r="H15" s="1043">
        <v>0</v>
      </c>
      <c r="I15" s="1043">
        <v>0</v>
      </c>
      <c r="J15" s="1043">
        <v>0</v>
      </c>
      <c r="K15" s="1043">
        <v>0</v>
      </c>
      <c r="L15" s="1043">
        <v>0</v>
      </c>
      <c r="M15" s="1043">
        <v>0</v>
      </c>
      <c r="N15" s="1043">
        <v>9</v>
      </c>
      <c r="O15" s="1043">
        <v>3904.36</v>
      </c>
      <c r="P15" s="1043">
        <v>0</v>
      </c>
      <c r="Q15" s="1043">
        <v>0</v>
      </c>
      <c r="R15" s="1043">
        <v>0</v>
      </c>
      <c r="S15" s="1043">
        <v>0</v>
      </c>
      <c r="T15" s="1043">
        <v>0</v>
      </c>
      <c r="U15" s="1043">
        <v>0</v>
      </c>
      <c r="V15" s="1043">
        <v>0</v>
      </c>
      <c r="W15" s="1044">
        <v>12</v>
      </c>
      <c r="X15" s="1044">
        <v>8193.8410000000003</v>
      </c>
      <c r="Y15" s="1045"/>
    </row>
    <row r="16" spans="1:25" s="35" customFormat="1" ht="19.7" customHeight="1">
      <c r="A16" s="18" t="s">
        <v>1008</v>
      </c>
      <c r="B16" s="1043">
        <v>2</v>
      </c>
      <c r="C16" s="1043">
        <v>2514.4690000000001</v>
      </c>
      <c r="D16" s="1043">
        <v>0</v>
      </c>
      <c r="E16" s="1043">
        <v>24</v>
      </c>
      <c r="F16" s="1043">
        <v>9370</v>
      </c>
      <c r="G16" s="1043">
        <v>0</v>
      </c>
      <c r="H16" s="1043">
        <v>0</v>
      </c>
      <c r="I16" s="1043">
        <v>0</v>
      </c>
      <c r="J16" s="1043">
        <v>0</v>
      </c>
      <c r="K16" s="1043">
        <v>0</v>
      </c>
      <c r="L16" s="1043">
        <v>0</v>
      </c>
      <c r="M16" s="1043">
        <v>0</v>
      </c>
      <c r="N16" s="1043">
        <v>43</v>
      </c>
      <c r="O16" s="1043">
        <v>10345.266</v>
      </c>
      <c r="P16" s="1043">
        <v>0</v>
      </c>
      <c r="Q16" s="1043">
        <v>0</v>
      </c>
      <c r="R16" s="1043">
        <v>0</v>
      </c>
      <c r="S16" s="1043">
        <v>0</v>
      </c>
      <c r="T16" s="1043">
        <v>0</v>
      </c>
      <c r="U16" s="1043">
        <v>0</v>
      </c>
      <c r="V16" s="1043">
        <v>0</v>
      </c>
      <c r="W16" s="1044">
        <v>69</v>
      </c>
      <c r="X16" s="1044">
        <v>22229.735000000001</v>
      </c>
      <c r="Y16" s="1045"/>
    </row>
    <row r="17" spans="1:27" s="35" customFormat="1" ht="19.7" customHeight="1">
      <c r="A17" s="18" t="s">
        <v>492</v>
      </c>
      <c r="B17" s="1043">
        <v>22</v>
      </c>
      <c r="C17" s="1043">
        <v>33327.464</v>
      </c>
      <c r="D17" s="1043">
        <v>0</v>
      </c>
      <c r="E17" s="1043">
        <v>35</v>
      </c>
      <c r="F17" s="1043">
        <v>12972.205</v>
      </c>
      <c r="G17" s="1043">
        <v>0</v>
      </c>
      <c r="H17" s="1043">
        <v>5</v>
      </c>
      <c r="I17" s="1043">
        <v>3083.777</v>
      </c>
      <c r="J17" s="1043">
        <v>0</v>
      </c>
      <c r="K17" s="1043">
        <v>0</v>
      </c>
      <c r="L17" s="1043">
        <v>0</v>
      </c>
      <c r="M17" s="1043">
        <v>0</v>
      </c>
      <c r="N17" s="1043">
        <v>123</v>
      </c>
      <c r="O17" s="1043">
        <v>17192.55</v>
      </c>
      <c r="P17" s="1043">
        <v>0</v>
      </c>
      <c r="Q17" s="1043">
        <v>0</v>
      </c>
      <c r="R17" s="1043">
        <v>0</v>
      </c>
      <c r="S17" s="1043">
        <v>0</v>
      </c>
      <c r="T17" s="1043">
        <v>3</v>
      </c>
      <c r="U17" s="1043">
        <v>10849.81</v>
      </c>
      <c r="V17" s="1043">
        <v>0</v>
      </c>
      <c r="W17" s="1044">
        <v>188</v>
      </c>
      <c r="X17" s="1044">
        <v>77425.805999999997</v>
      </c>
      <c r="Y17" s="1045"/>
    </row>
    <row r="18" spans="1:27" s="35" customFormat="1" ht="19.7" customHeight="1">
      <c r="A18" s="18" t="s">
        <v>1009</v>
      </c>
      <c r="B18" s="1043">
        <v>6</v>
      </c>
      <c r="C18" s="1043">
        <v>6587.6989999999996</v>
      </c>
      <c r="D18" s="1043">
        <v>0</v>
      </c>
      <c r="E18" s="1043">
        <v>1</v>
      </c>
      <c r="F18" s="1043">
        <v>2068.902</v>
      </c>
      <c r="G18" s="1043">
        <v>0</v>
      </c>
      <c r="H18" s="1043">
        <v>2</v>
      </c>
      <c r="I18" s="1043">
        <v>124.125</v>
      </c>
      <c r="J18" s="1043">
        <v>0</v>
      </c>
      <c r="K18" s="1043">
        <v>0</v>
      </c>
      <c r="L18" s="1043">
        <v>0</v>
      </c>
      <c r="M18" s="1043">
        <v>0</v>
      </c>
      <c r="N18" s="1043">
        <v>1</v>
      </c>
      <c r="O18" s="1043">
        <v>232.297</v>
      </c>
      <c r="P18" s="1043">
        <v>0</v>
      </c>
      <c r="Q18" s="1043">
        <v>0</v>
      </c>
      <c r="R18" s="1043">
        <v>0</v>
      </c>
      <c r="S18" s="1043">
        <v>0</v>
      </c>
      <c r="T18" s="1043">
        <v>0</v>
      </c>
      <c r="U18" s="1043">
        <v>0</v>
      </c>
      <c r="V18" s="1043">
        <v>0</v>
      </c>
      <c r="W18" s="1044">
        <v>10</v>
      </c>
      <c r="X18" s="1044">
        <v>9013.0229999999992</v>
      </c>
      <c r="Y18" s="1045"/>
    </row>
    <row r="19" spans="1:27" s="35" customFormat="1" ht="19.7" customHeight="1">
      <c r="A19" s="18" t="s">
        <v>1010</v>
      </c>
      <c r="B19" s="1043">
        <v>8</v>
      </c>
      <c r="C19" s="1043">
        <v>7132.8209999999999</v>
      </c>
      <c r="D19" s="1043">
        <v>0</v>
      </c>
      <c r="E19" s="1043">
        <v>43</v>
      </c>
      <c r="F19" s="1043">
        <v>43831.114999999998</v>
      </c>
      <c r="G19" s="1043">
        <v>0</v>
      </c>
      <c r="H19" s="1043">
        <v>0</v>
      </c>
      <c r="I19" s="1043">
        <v>0</v>
      </c>
      <c r="J19" s="1043">
        <v>0</v>
      </c>
      <c r="K19" s="1043">
        <v>0</v>
      </c>
      <c r="L19" s="1043">
        <v>0</v>
      </c>
      <c r="M19" s="1043">
        <v>0</v>
      </c>
      <c r="N19" s="1043">
        <v>243</v>
      </c>
      <c r="O19" s="1043">
        <v>163215.443</v>
      </c>
      <c r="P19" s="1043">
        <v>0</v>
      </c>
      <c r="Q19" s="1043">
        <v>1</v>
      </c>
      <c r="R19" s="1043">
        <v>319.62200000000001</v>
      </c>
      <c r="S19" s="1043">
        <v>0</v>
      </c>
      <c r="T19" s="1043">
        <v>2</v>
      </c>
      <c r="U19" s="1043">
        <v>20392.058000000001</v>
      </c>
      <c r="V19" s="1043">
        <v>0</v>
      </c>
      <c r="W19" s="1044">
        <v>297</v>
      </c>
      <c r="X19" s="1044">
        <v>234891.05900000001</v>
      </c>
      <c r="Y19" s="1045"/>
    </row>
    <row r="20" spans="1:27" s="35" customFormat="1" ht="19.7" customHeight="1">
      <c r="A20" s="18" t="s">
        <v>1011</v>
      </c>
      <c r="B20" s="1043">
        <v>0</v>
      </c>
      <c r="C20" s="1043">
        <v>0</v>
      </c>
      <c r="D20" s="1043">
        <v>0</v>
      </c>
      <c r="E20" s="1043">
        <v>0</v>
      </c>
      <c r="F20" s="1043">
        <v>0</v>
      </c>
      <c r="G20" s="1043">
        <v>0</v>
      </c>
      <c r="H20" s="1043">
        <v>0</v>
      </c>
      <c r="I20" s="1043">
        <v>0</v>
      </c>
      <c r="J20" s="1043">
        <v>0</v>
      </c>
      <c r="K20" s="1043">
        <v>0</v>
      </c>
      <c r="L20" s="1043">
        <v>0</v>
      </c>
      <c r="M20" s="1043">
        <v>0</v>
      </c>
      <c r="N20" s="1043">
        <v>1</v>
      </c>
      <c r="O20" s="1043">
        <v>30.032</v>
      </c>
      <c r="P20" s="1043">
        <v>0</v>
      </c>
      <c r="Q20" s="1043">
        <v>0</v>
      </c>
      <c r="R20" s="1043">
        <v>0</v>
      </c>
      <c r="S20" s="1043">
        <v>0</v>
      </c>
      <c r="T20" s="1043">
        <v>0</v>
      </c>
      <c r="U20" s="1043">
        <v>0</v>
      </c>
      <c r="V20" s="1043">
        <v>0</v>
      </c>
      <c r="W20" s="1044">
        <v>1</v>
      </c>
      <c r="X20" s="1044">
        <v>30.032</v>
      </c>
      <c r="Y20" s="1045"/>
    </row>
    <row r="21" spans="1:27" s="35" customFormat="1" ht="19.7" customHeight="1">
      <c r="A21" s="18" t="s">
        <v>1012</v>
      </c>
      <c r="B21" s="1043">
        <v>9</v>
      </c>
      <c r="C21" s="1043">
        <v>46966.900999999998</v>
      </c>
      <c r="D21" s="1043">
        <v>0</v>
      </c>
      <c r="E21" s="1043">
        <v>57</v>
      </c>
      <c r="F21" s="1043">
        <v>50576.936000000002</v>
      </c>
      <c r="G21" s="1043">
        <v>0</v>
      </c>
      <c r="H21" s="1043">
        <v>2</v>
      </c>
      <c r="I21" s="1043">
        <v>884.86599999999999</v>
      </c>
      <c r="J21" s="1043">
        <v>0</v>
      </c>
      <c r="K21" s="1043">
        <v>0</v>
      </c>
      <c r="L21" s="1043">
        <v>0</v>
      </c>
      <c r="M21" s="1043">
        <v>0</v>
      </c>
      <c r="N21" s="1043">
        <v>147</v>
      </c>
      <c r="O21" s="1043">
        <v>51321.881000000001</v>
      </c>
      <c r="P21" s="1043">
        <v>0</v>
      </c>
      <c r="Q21" s="1043">
        <v>0</v>
      </c>
      <c r="R21" s="1043">
        <v>0</v>
      </c>
      <c r="S21" s="1043">
        <v>0</v>
      </c>
      <c r="T21" s="1043">
        <v>0</v>
      </c>
      <c r="U21" s="1043">
        <v>0</v>
      </c>
      <c r="V21" s="1043">
        <v>0</v>
      </c>
      <c r="W21" s="1044">
        <v>215</v>
      </c>
      <c r="X21" s="1044">
        <v>149750.584</v>
      </c>
      <c r="Y21" s="1045"/>
    </row>
    <row r="22" spans="1:27" s="35" customFormat="1" ht="19.7" customHeight="1">
      <c r="A22" s="18" t="s">
        <v>1013</v>
      </c>
      <c r="B22" s="1043">
        <v>0</v>
      </c>
      <c r="C22" s="1043">
        <v>0</v>
      </c>
      <c r="D22" s="1043">
        <v>0</v>
      </c>
      <c r="E22" s="1043">
        <v>0</v>
      </c>
      <c r="F22" s="1043">
        <v>0</v>
      </c>
      <c r="G22" s="1043">
        <v>0</v>
      </c>
      <c r="H22" s="1043">
        <v>0</v>
      </c>
      <c r="I22" s="1043">
        <v>0</v>
      </c>
      <c r="J22" s="1043">
        <v>0</v>
      </c>
      <c r="K22" s="1043">
        <v>0</v>
      </c>
      <c r="L22" s="1043">
        <v>0</v>
      </c>
      <c r="M22" s="1043">
        <v>0</v>
      </c>
      <c r="N22" s="1043">
        <v>0</v>
      </c>
      <c r="O22" s="1043">
        <v>0</v>
      </c>
      <c r="P22" s="1043">
        <v>0</v>
      </c>
      <c r="Q22" s="1043">
        <v>0</v>
      </c>
      <c r="R22" s="1043">
        <v>0</v>
      </c>
      <c r="S22" s="1043">
        <v>0</v>
      </c>
      <c r="T22" s="1043">
        <v>0</v>
      </c>
      <c r="U22" s="1043">
        <v>0</v>
      </c>
      <c r="V22" s="1043">
        <v>0</v>
      </c>
      <c r="W22" s="1044">
        <v>0</v>
      </c>
      <c r="X22" s="1044">
        <v>0</v>
      </c>
      <c r="Y22" s="1045"/>
    </row>
    <row r="23" spans="1:27" s="35" customFormat="1" ht="19.7" customHeight="1">
      <c r="A23" s="18" t="s">
        <v>1014</v>
      </c>
      <c r="B23" s="1043">
        <v>0</v>
      </c>
      <c r="C23" s="1043">
        <v>0</v>
      </c>
      <c r="D23" s="1043">
        <v>0</v>
      </c>
      <c r="E23" s="1043">
        <v>0</v>
      </c>
      <c r="F23" s="1043">
        <v>0</v>
      </c>
      <c r="G23" s="1043">
        <v>0</v>
      </c>
      <c r="H23" s="1043">
        <v>0</v>
      </c>
      <c r="I23" s="1043">
        <v>0</v>
      </c>
      <c r="J23" s="1043">
        <v>0</v>
      </c>
      <c r="K23" s="1043">
        <v>0</v>
      </c>
      <c r="L23" s="1043">
        <v>0</v>
      </c>
      <c r="M23" s="1043">
        <v>0</v>
      </c>
      <c r="N23" s="1043">
        <v>0</v>
      </c>
      <c r="O23" s="1043">
        <v>0</v>
      </c>
      <c r="P23" s="1043">
        <v>0</v>
      </c>
      <c r="Q23" s="1043">
        <v>0</v>
      </c>
      <c r="R23" s="1043">
        <v>0</v>
      </c>
      <c r="S23" s="1043">
        <v>0</v>
      </c>
      <c r="T23" s="1043">
        <v>0</v>
      </c>
      <c r="U23" s="1043">
        <v>0</v>
      </c>
      <c r="V23" s="1043">
        <v>0</v>
      </c>
      <c r="W23" s="1044">
        <v>0</v>
      </c>
      <c r="X23" s="1044">
        <v>0</v>
      </c>
      <c r="Y23" s="1045"/>
    </row>
    <row r="24" spans="1:27" s="35" customFormat="1" ht="19.7" customHeight="1">
      <c r="A24" s="18" t="s">
        <v>1015</v>
      </c>
      <c r="B24" s="1043">
        <v>1</v>
      </c>
      <c r="C24" s="1043">
        <v>1455.127</v>
      </c>
      <c r="D24" s="1043">
        <v>0</v>
      </c>
      <c r="E24" s="1043">
        <v>12</v>
      </c>
      <c r="F24" s="1043">
        <v>7085.6530000000002</v>
      </c>
      <c r="G24" s="1043">
        <v>0</v>
      </c>
      <c r="H24" s="1043">
        <v>0</v>
      </c>
      <c r="I24" s="1043">
        <v>0</v>
      </c>
      <c r="J24" s="1043">
        <v>0</v>
      </c>
      <c r="K24" s="1043">
        <v>0</v>
      </c>
      <c r="L24" s="1043">
        <v>0</v>
      </c>
      <c r="M24" s="1043">
        <v>0</v>
      </c>
      <c r="N24" s="1043">
        <v>6</v>
      </c>
      <c r="O24" s="1043">
        <v>269.59800000000001</v>
      </c>
      <c r="P24" s="1043">
        <v>0</v>
      </c>
      <c r="Q24" s="1043">
        <v>0</v>
      </c>
      <c r="R24" s="1043">
        <v>0</v>
      </c>
      <c r="S24" s="1043">
        <v>0</v>
      </c>
      <c r="T24" s="1043">
        <v>0</v>
      </c>
      <c r="U24" s="1043">
        <v>0</v>
      </c>
      <c r="V24" s="1043">
        <v>0</v>
      </c>
      <c r="W24" s="1044">
        <v>19</v>
      </c>
      <c r="X24" s="1044">
        <v>8810.3780000000006</v>
      </c>
      <c r="Y24" s="1045"/>
    </row>
    <row r="25" spans="1:27" s="35" customFormat="1" ht="19.7" customHeight="1">
      <c r="A25" s="18" t="s">
        <v>1016</v>
      </c>
      <c r="B25" s="1043">
        <v>1</v>
      </c>
      <c r="C25" s="1043">
        <v>903.99300000000005</v>
      </c>
      <c r="D25" s="1043">
        <v>0</v>
      </c>
      <c r="E25" s="1043">
        <v>6</v>
      </c>
      <c r="F25" s="1043">
        <v>2460.6109999999999</v>
      </c>
      <c r="G25" s="1043">
        <v>0</v>
      </c>
      <c r="H25" s="1043">
        <v>0</v>
      </c>
      <c r="I25" s="1043">
        <v>0</v>
      </c>
      <c r="J25" s="1043">
        <v>0</v>
      </c>
      <c r="K25" s="1043">
        <v>0</v>
      </c>
      <c r="L25" s="1043">
        <v>0</v>
      </c>
      <c r="M25" s="1043">
        <v>0</v>
      </c>
      <c r="N25" s="1043">
        <v>7</v>
      </c>
      <c r="O25" s="1043">
        <v>1236.7329999999999</v>
      </c>
      <c r="P25" s="1043">
        <v>0</v>
      </c>
      <c r="Q25" s="1043">
        <v>0</v>
      </c>
      <c r="R25" s="1043">
        <v>0</v>
      </c>
      <c r="S25" s="1043">
        <v>0</v>
      </c>
      <c r="T25" s="1043">
        <v>1</v>
      </c>
      <c r="U25" s="1043">
        <v>174.946</v>
      </c>
      <c r="V25" s="1043">
        <v>0</v>
      </c>
      <c r="W25" s="1044">
        <v>15</v>
      </c>
      <c r="X25" s="1044">
        <v>4776.2829999999994</v>
      </c>
      <c r="Y25" s="1045"/>
    </row>
    <row r="26" spans="1:27" s="35" customFormat="1" ht="19.7" customHeight="1">
      <c r="A26" s="18" t="s">
        <v>1017</v>
      </c>
      <c r="B26" s="1043">
        <v>0</v>
      </c>
      <c r="C26" s="1043">
        <v>0</v>
      </c>
      <c r="D26" s="1043">
        <v>0</v>
      </c>
      <c r="E26" s="1043">
        <v>0</v>
      </c>
      <c r="F26" s="1043">
        <v>0</v>
      </c>
      <c r="G26" s="1043">
        <v>0</v>
      </c>
      <c r="H26" s="1043">
        <v>0</v>
      </c>
      <c r="I26" s="1043">
        <v>0</v>
      </c>
      <c r="J26" s="1043">
        <v>0</v>
      </c>
      <c r="K26" s="1043">
        <v>0</v>
      </c>
      <c r="L26" s="1043">
        <v>0</v>
      </c>
      <c r="M26" s="1043">
        <v>0</v>
      </c>
      <c r="N26" s="1043">
        <v>0</v>
      </c>
      <c r="O26" s="1043">
        <v>0</v>
      </c>
      <c r="P26" s="1043">
        <v>0</v>
      </c>
      <c r="Q26" s="1043">
        <v>0</v>
      </c>
      <c r="R26" s="1043">
        <v>0</v>
      </c>
      <c r="S26" s="1043">
        <v>0</v>
      </c>
      <c r="T26" s="1043">
        <v>0</v>
      </c>
      <c r="U26" s="1043">
        <v>0</v>
      </c>
      <c r="V26" s="1043">
        <v>0</v>
      </c>
      <c r="W26" s="1044">
        <v>0</v>
      </c>
      <c r="X26" s="1044">
        <v>0</v>
      </c>
      <c r="Y26" s="1045"/>
    </row>
    <row r="27" spans="1:27" s="35" customFormat="1" ht="15" customHeight="1">
      <c r="A27" s="18"/>
      <c r="B27" s="1043"/>
      <c r="C27" s="1043"/>
      <c r="D27" s="1043"/>
      <c r="E27" s="1043"/>
      <c r="F27" s="1043"/>
      <c r="G27" s="1043"/>
      <c r="H27" s="1043"/>
      <c r="I27" s="1043"/>
      <c r="J27" s="1043"/>
      <c r="K27" s="1043"/>
      <c r="L27" s="1043"/>
      <c r="M27" s="1043"/>
      <c r="N27" s="1043"/>
      <c r="O27" s="1043"/>
      <c r="P27" s="1043"/>
      <c r="Q27" s="1043"/>
      <c r="R27" s="1043"/>
      <c r="S27" s="1043"/>
      <c r="T27" s="1043"/>
      <c r="U27" s="1043"/>
      <c r="V27" s="1043"/>
      <c r="W27" s="1044"/>
      <c r="X27" s="1044"/>
      <c r="Y27" s="1045"/>
    </row>
    <row r="28" spans="1:27" s="35" customFormat="1" ht="19.7" customHeight="1" thickBot="1">
      <c r="A28" s="666" t="s">
        <v>516</v>
      </c>
      <c r="B28" s="1046">
        <v>58</v>
      </c>
      <c r="C28" s="1046">
        <v>117418.06</v>
      </c>
      <c r="D28" s="1046">
        <v>0</v>
      </c>
      <c r="E28" s="1046">
        <v>461</v>
      </c>
      <c r="F28" s="1046">
        <v>498741.23100000003</v>
      </c>
      <c r="G28" s="1046">
        <v>0</v>
      </c>
      <c r="H28" s="1046">
        <v>15</v>
      </c>
      <c r="I28" s="1046">
        <v>6050.1930000000002</v>
      </c>
      <c r="J28" s="1046">
        <v>0</v>
      </c>
      <c r="K28" s="1046">
        <v>0</v>
      </c>
      <c r="L28" s="1046">
        <v>0</v>
      </c>
      <c r="M28" s="1046">
        <v>0</v>
      </c>
      <c r="N28" s="1046">
        <v>697</v>
      </c>
      <c r="O28" s="1046">
        <v>281276.27100000001</v>
      </c>
      <c r="P28" s="1046">
        <v>0</v>
      </c>
      <c r="Q28" s="1046">
        <v>2</v>
      </c>
      <c r="R28" s="1046">
        <v>555.70299999999997</v>
      </c>
      <c r="S28" s="1046">
        <v>0</v>
      </c>
      <c r="T28" s="1046">
        <v>6</v>
      </c>
      <c r="U28" s="1046">
        <v>31416.813999999998</v>
      </c>
      <c r="V28" s="1046">
        <v>0</v>
      </c>
      <c r="W28" s="1046">
        <v>1239</v>
      </c>
      <c r="X28" s="1046">
        <v>935458.27199999988</v>
      </c>
      <c r="Y28" s="1045"/>
      <c r="Z28" s="1047"/>
      <c r="AA28" s="1048"/>
    </row>
    <row r="29" spans="1:27" ht="9" customHeight="1"/>
    <row r="30" spans="1:27" s="74" customFormat="1">
      <c r="A30" s="30" t="s">
        <v>1018</v>
      </c>
      <c r="X30" s="1049"/>
    </row>
    <row r="31" spans="1:27">
      <c r="B31" s="1050"/>
      <c r="C31" s="1050"/>
      <c r="D31" s="1050"/>
      <c r="E31" s="1050"/>
      <c r="F31" s="1050"/>
      <c r="G31" s="1050"/>
      <c r="H31" s="1050"/>
      <c r="I31" s="1050"/>
      <c r="J31" s="1050"/>
      <c r="K31" s="1050"/>
      <c r="L31" s="1050"/>
      <c r="M31" s="1050"/>
      <c r="N31" s="1050"/>
      <c r="O31" s="1050"/>
      <c r="P31" s="1050"/>
      <c r="Q31" s="1050"/>
      <c r="R31" s="1050"/>
      <c r="S31" s="1050"/>
      <c r="T31" s="1050"/>
      <c r="U31" s="1050"/>
      <c r="V31" s="1050"/>
      <c r="W31" s="1050"/>
      <c r="X31" s="1050"/>
      <c r="Y31" s="421"/>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576A22D5-6940-4A85-9676-4011B739D235}"/>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6571B-1B7E-4E12-B7BB-A4FA278D97C0}">
  <dimension ref="A1:J27"/>
  <sheetViews>
    <sheetView showGridLines="0" zoomScaleNormal="100" workbookViewId="0"/>
  </sheetViews>
  <sheetFormatPr baseColWidth="10" defaultRowHeight="12.75"/>
  <cols>
    <col min="1" max="1" width="40.85546875" style="165" customWidth="1"/>
    <col min="2" max="2" width="21.42578125" style="165" customWidth="1"/>
    <col min="3" max="3" width="23" style="165" bestFit="1" customWidth="1"/>
    <col min="4" max="4" width="23.140625" style="165" bestFit="1" customWidth="1"/>
    <col min="5" max="5" width="21.42578125" style="165" customWidth="1"/>
    <col min="6" max="6" width="23.5703125" style="165" bestFit="1" customWidth="1"/>
    <col min="7" max="256" width="11.42578125" style="165"/>
    <col min="257" max="257" width="40.85546875" style="165" customWidth="1"/>
    <col min="258" max="258" width="21.42578125" style="165" customWidth="1"/>
    <col min="259" max="259" width="23" style="165" bestFit="1" customWidth="1"/>
    <col min="260" max="260" width="23.140625" style="165" bestFit="1" customWidth="1"/>
    <col min="261" max="261" width="21.42578125" style="165" customWidth="1"/>
    <col min="262" max="262" width="23.5703125" style="165" bestFit="1" customWidth="1"/>
    <col min="263" max="512" width="11.42578125" style="165"/>
    <col min="513" max="513" width="40.85546875" style="165" customWidth="1"/>
    <col min="514" max="514" width="21.42578125" style="165" customWidth="1"/>
    <col min="515" max="515" width="23" style="165" bestFit="1" customWidth="1"/>
    <col min="516" max="516" width="23.140625" style="165" bestFit="1" customWidth="1"/>
    <col min="517" max="517" width="21.42578125" style="165" customWidth="1"/>
    <col min="518" max="518" width="23.5703125" style="165" bestFit="1" customWidth="1"/>
    <col min="519" max="768" width="11.42578125" style="165"/>
    <col min="769" max="769" width="40.85546875" style="165" customWidth="1"/>
    <col min="770" max="770" width="21.42578125" style="165" customWidth="1"/>
    <col min="771" max="771" width="23" style="165" bestFit="1" customWidth="1"/>
    <col min="772" max="772" width="23.140625" style="165" bestFit="1" customWidth="1"/>
    <col min="773" max="773" width="21.42578125" style="165" customWidth="1"/>
    <col min="774" max="774" width="23.5703125" style="165" bestFit="1" customWidth="1"/>
    <col min="775" max="1024" width="11.42578125" style="165"/>
    <col min="1025" max="1025" width="40.85546875" style="165" customWidth="1"/>
    <col min="1026" max="1026" width="21.42578125" style="165" customWidth="1"/>
    <col min="1027" max="1027" width="23" style="165" bestFit="1" customWidth="1"/>
    <col min="1028" max="1028" width="23.140625" style="165" bestFit="1" customWidth="1"/>
    <col min="1029" max="1029" width="21.42578125" style="165" customWidth="1"/>
    <col min="1030" max="1030" width="23.5703125" style="165" bestFit="1" customWidth="1"/>
    <col min="1031" max="1280" width="11.42578125" style="165"/>
    <col min="1281" max="1281" width="40.85546875" style="165" customWidth="1"/>
    <col min="1282" max="1282" width="21.42578125" style="165" customWidth="1"/>
    <col min="1283" max="1283" width="23" style="165" bestFit="1" customWidth="1"/>
    <col min="1284" max="1284" width="23.140625" style="165" bestFit="1" customWidth="1"/>
    <col min="1285" max="1285" width="21.42578125" style="165" customWidth="1"/>
    <col min="1286" max="1286" width="23.5703125" style="165" bestFit="1" customWidth="1"/>
    <col min="1287" max="1536" width="11.42578125" style="165"/>
    <col min="1537" max="1537" width="40.85546875" style="165" customWidth="1"/>
    <col min="1538" max="1538" width="21.42578125" style="165" customWidth="1"/>
    <col min="1539" max="1539" width="23" style="165" bestFit="1" customWidth="1"/>
    <col min="1540" max="1540" width="23.140625" style="165" bestFit="1" customWidth="1"/>
    <col min="1541" max="1541" width="21.42578125" style="165" customWidth="1"/>
    <col min="1542" max="1542" width="23.5703125" style="165" bestFit="1" customWidth="1"/>
    <col min="1543" max="1792" width="11.42578125" style="165"/>
    <col min="1793" max="1793" width="40.85546875" style="165" customWidth="1"/>
    <col min="1794" max="1794" width="21.42578125" style="165" customWidth="1"/>
    <col min="1795" max="1795" width="23" style="165" bestFit="1" customWidth="1"/>
    <col min="1796" max="1796" width="23.140625" style="165" bestFit="1" customWidth="1"/>
    <col min="1797" max="1797" width="21.42578125" style="165" customWidth="1"/>
    <col min="1798" max="1798" width="23.5703125" style="165" bestFit="1" customWidth="1"/>
    <col min="1799" max="2048" width="11.42578125" style="165"/>
    <col min="2049" max="2049" width="40.85546875" style="165" customWidth="1"/>
    <col min="2050" max="2050" width="21.42578125" style="165" customWidth="1"/>
    <col min="2051" max="2051" width="23" style="165" bestFit="1" customWidth="1"/>
    <col min="2052" max="2052" width="23.140625" style="165" bestFit="1" customWidth="1"/>
    <col min="2053" max="2053" width="21.42578125" style="165" customWidth="1"/>
    <col min="2054" max="2054" width="23.5703125" style="165" bestFit="1" customWidth="1"/>
    <col min="2055" max="2304" width="11.42578125" style="165"/>
    <col min="2305" max="2305" width="40.85546875" style="165" customWidth="1"/>
    <col min="2306" max="2306" width="21.42578125" style="165" customWidth="1"/>
    <col min="2307" max="2307" width="23" style="165" bestFit="1" customWidth="1"/>
    <col min="2308" max="2308" width="23.140625" style="165" bestFit="1" customWidth="1"/>
    <col min="2309" max="2309" width="21.42578125" style="165" customWidth="1"/>
    <col min="2310" max="2310" width="23.5703125" style="165" bestFit="1" customWidth="1"/>
    <col min="2311" max="2560" width="11.42578125" style="165"/>
    <col min="2561" max="2561" width="40.85546875" style="165" customWidth="1"/>
    <col min="2562" max="2562" width="21.42578125" style="165" customWidth="1"/>
    <col min="2563" max="2563" width="23" style="165" bestFit="1" customWidth="1"/>
    <col min="2564" max="2564" width="23.140625" style="165" bestFit="1" customWidth="1"/>
    <col min="2565" max="2565" width="21.42578125" style="165" customWidth="1"/>
    <col min="2566" max="2566" width="23.5703125" style="165" bestFit="1" customWidth="1"/>
    <col min="2567" max="2816" width="11.42578125" style="165"/>
    <col min="2817" max="2817" width="40.85546875" style="165" customWidth="1"/>
    <col min="2818" max="2818" width="21.42578125" style="165" customWidth="1"/>
    <col min="2819" max="2819" width="23" style="165" bestFit="1" customWidth="1"/>
    <col min="2820" max="2820" width="23.140625" style="165" bestFit="1" customWidth="1"/>
    <col min="2821" max="2821" width="21.42578125" style="165" customWidth="1"/>
    <col min="2822" max="2822" width="23.5703125" style="165" bestFit="1" customWidth="1"/>
    <col min="2823" max="3072" width="11.42578125" style="165"/>
    <col min="3073" max="3073" width="40.85546875" style="165" customWidth="1"/>
    <col min="3074" max="3074" width="21.42578125" style="165" customWidth="1"/>
    <col min="3075" max="3075" width="23" style="165" bestFit="1" customWidth="1"/>
    <col min="3076" max="3076" width="23.140625" style="165" bestFit="1" customWidth="1"/>
    <col min="3077" max="3077" width="21.42578125" style="165" customWidth="1"/>
    <col min="3078" max="3078" width="23.5703125" style="165" bestFit="1" customWidth="1"/>
    <col min="3079" max="3328" width="11.42578125" style="165"/>
    <col min="3329" max="3329" width="40.85546875" style="165" customWidth="1"/>
    <col min="3330" max="3330" width="21.42578125" style="165" customWidth="1"/>
    <col min="3331" max="3331" width="23" style="165" bestFit="1" customWidth="1"/>
    <col min="3332" max="3332" width="23.140625" style="165" bestFit="1" customWidth="1"/>
    <col min="3333" max="3333" width="21.42578125" style="165" customWidth="1"/>
    <col min="3334" max="3334" width="23.5703125" style="165" bestFit="1" customWidth="1"/>
    <col min="3335" max="3584" width="11.42578125" style="165"/>
    <col min="3585" max="3585" width="40.85546875" style="165" customWidth="1"/>
    <col min="3586" max="3586" width="21.42578125" style="165" customWidth="1"/>
    <col min="3587" max="3587" width="23" style="165" bestFit="1" customWidth="1"/>
    <col min="3588" max="3588" width="23.140625" style="165" bestFit="1" customWidth="1"/>
    <col min="3589" max="3589" width="21.42578125" style="165" customWidth="1"/>
    <col min="3590" max="3590" width="23.5703125" style="165" bestFit="1" customWidth="1"/>
    <col min="3591" max="3840" width="11.42578125" style="165"/>
    <col min="3841" max="3841" width="40.85546875" style="165" customWidth="1"/>
    <col min="3842" max="3842" width="21.42578125" style="165" customWidth="1"/>
    <col min="3843" max="3843" width="23" style="165" bestFit="1" customWidth="1"/>
    <col min="3844" max="3844" width="23.140625" style="165" bestFit="1" customWidth="1"/>
    <col min="3845" max="3845" width="21.42578125" style="165" customWidth="1"/>
    <col min="3846" max="3846" width="23.5703125" style="165" bestFit="1" customWidth="1"/>
    <col min="3847" max="4096" width="11.42578125" style="165"/>
    <col min="4097" max="4097" width="40.85546875" style="165" customWidth="1"/>
    <col min="4098" max="4098" width="21.42578125" style="165" customWidth="1"/>
    <col min="4099" max="4099" width="23" style="165" bestFit="1" customWidth="1"/>
    <col min="4100" max="4100" width="23.140625" style="165" bestFit="1" customWidth="1"/>
    <col min="4101" max="4101" width="21.42578125" style="165" customWidth="1"/>
    <col min="4102" max="4102" width="23.5703125" style="165" bestFit="1" customWidth="1"/>
    <col min="4103" max="4352" width="11.42578125" style="165"/>
    <col min="4353" max="4353" width="40.85546875" style="165" customWidth="1"/>
    <col min="4354" max="4354" width="21.42578125" style="165" customWidth="1"/>
    <col min="4355" max="4355" width="23" style="165" bestFit="1" customWidth="1"/>
    <col min="4356" max="4356" width="23.140625" style="165" bestFit="1" customWidth="1"/>
    <col min="4357" max="4357" width="21.42578125" style="165" customWidth="1"/>
    <col min="4358" max="4358" width="23.5703125" style="165" bestFit="1" customWidth="1"/>
    <col min="4359" max="4608" width="11.42578125" style="165"/>
    <col min="4609" max="4609" width="40.85546875" style="165" customWidth="1"/>
    <col min="4610" max="4610" width="21.42578125" style="165" customWidth="1"/>
    <col min="4611" max="4611" width="23" style="165" bestFit="1" customWidth="1"/>
    <col min="4612" max="4612" width="23.140625" style="165" bestFit="1" customWidth="1"/>
    <col min="4613" max="4613" width="21.42578125" style="165" customWidth="1"/>
    <col min="4614" max="4614" width="23.5703125" style="165" bestFit="1" customWidth="1"/>
    <col min="4615" max="4864" width="11.42578125" style="165"/>
    <col min="4865" max="4865" width="40.85546875" style="165" customWidth="1"/>
    <col min="4866" max="4866" width="21.42578125" style="165" customWidth="1"/>
    <col min="4867" max="4867" width="23" style="165" bestFit="1" customWidth="1"/>
    <col min="4868" max="4868" width="23.140625" style="165" bestFit="1" customWidth="1"/>
    <col min="4869" max="4869" width="21.42578125" style="165" customWidth="1"/>
    <col min="4870" max="4870" width="23.5703125" style="165" bestFit="1" customWidth="1"/>
    <col min="4871" max="5120" width="11.42578125" style="165"/>
    <col min="5121" max="5121" width="40.85546875" style="165" customWidth="1"/>
    <col min="5122" max="5122" width="21.42578125" style="165" customWidth="1"/>
    <col min="5123" max="5123" width="23" style="165" bestFit="1" customWidth="1"/>
    <col min="5124" max="5124" width="23.140625" style="165" bestFit="1" customWidth="1"/>
    <col min="5125" max="5125" width="21.42578125" style="165" customWidth="1"/>
    <col min="5126" max="5126" width="23.5703125" style="165" bestFit="1" customWidth="1"/>
    <col min="5127" max="5376" width="11.42578125" style="165"/>
    <col min="5377" max="5377" width="40.85546875" style="165" customWidth="1"/>
    <col min="5378" max="5378" width="21.42578125" style="165" customWidth="1"/>
    <col min="5379" max="5379" width="23" style="165" bestFit="1" customWidth="1"/>
    <col min="5380" max="5380" width="23.140625" style="165" bestFit="1" customWidth="1"/>
    <col min="5381" max="5381" width="21.42578125" style="165" customWidth="1"/>
    <col min="5382" max="5382" width="23.5703125" style="165" bestFit="1" customWidth="1"/>
    <col min="5383" max="5632" width="11.42578125" style="165"/>
    <col min="5633" max="5633" width="40.85546875" style="165" customWidth="1"/>
    <col min="5634" max="5634" width="21.42578125" style="165" customWidth="1"/>
    <col min="5635" max="5635" width="23" style="165" bestFit="1" customWidth="1"/>
    <col min="5636" max="5636" width="23.140625" style="165" bestFit="1" customWidth="1"/>
    <col min="5637" max="5637" width="21.42578125" style="165" customWidth="1"/>
    <col min="5638" max="5638" width="23.5703125" style="165" bestFit="1" customWidth="1"/>
    <col min="5639" max="5888" width="11.42578125" style="165"/>
    <col min="5889" max="5889" width="40.85546875" style="165" customWidth="1"/>
    <col min="5890" max="5890" width="21.42578125" style="165" customWidth="1"/>
    <col min="5891" max="5891" width="23" style="165" bestFit="1" customWidth="1"/>
    <col min="5892" max="5892" width="23.140625" style="165" bestFit="1" customWidth="1"/>
    <col min="5893" max="5893" width="21.42578125" style="165" customWidth="1"/>
    <col min="5894" max="5894" width="23.5703125" style="165" bestFit="1" customWidth="1"/>
    <col min="5895" max="6144" width="11.42578125" style="165"/>
    <col min="6145" max="6145" width="40.85546875" style="165" customWidth="1"/>
    <col min="6146" max="6146" width="21.42578125" style="165" customWidth="1"/>
    <col min="6147" max="6147" width="23" style="165" bestFit="1" customWidth="1"/>
    <col min="6148" max="6148" width="23.140625" style="165" bestFit="1" customWidth="1"/>
    <col min="6149" max="6149" width="21.42578125" style="165" customWidth="1"/>
    <col min="6150" max="6150" width="23.5703125" style="165" bestFit="1" customWidth="1"/>
    <col min="6151" max="6400" width="11.42578125" style="165"/>
    <col min="6401" max="6401" width="40.85546875" style="165" customWidth="1"/>
    <col min="6402" max="6402" width="21.42578125" style="165" customWidth="1"/>
    <col min="6403" max="6403" width="23" style="165" bestFit="1" customWidth="1"/>
    <col min="6404" max="6404" width="23.140625" style="165" bestFit="1" customWidth="1"/>
    <col min="6405" max="6405" width="21.42578125" style="165" customWidth="1"/>
    <col min="6406" max="6406" width="23.5703125" style="165" bestFit="1" customWidth="1"/>
    <col min="6407" max="6656" width="11.42578125" style="165"/>
    <col min="6657" max="6657" width="40.85546875" style="165" customWidth="1"/>
    <col min="6658" max="6658" width="21.42578125" style="165" customWidth="1"/>
    <col min="6659" max="6659" width="23" style="165" bestFit="1" customWidth="1"/>
    <col min="6660" max="6660" width="23.140625" style="165" bestFit="1" customWidth="1"/>
    <col min="6661" max="6661" width="21.42578125" style="165" customWidth="1"/>
    <col min="6662" max="6662" width="23.5703125" style="165" bestFit="1" customWidth="1"/>
    <col min="6663" max="6912" width="11.42578125" style="165"/>
    <col min="6913" max="6913" width="40.85546875" style="165" customWidth="1"/>
    <col min="6914" max="6914" width="21.42578125" style="165" customWidth="1"/>
    <col min="6915" max="6915" width="23" style="165" bestFit="1" customWidth="1"/>
    <col min="6916" max="6916" width="23.140625" style="165" bestFit="1" customWidth="1"/>
    <col min="6917" max="6917" width="21.42578125" style="165" customWidth="1"/>
    <col min="6918" max="6918" width="23.5703125" style="165" bestFit="1" customWidth="1"/>
    <col min="6919" max="7168" width="11.42578125" style="165"/>
    <col min="7169" max="7169" width="40.85546875" style="165" customWidth="1"/>
    <col min="7170" max="7170" width="21.42578125" style="165" customWidth="1"/>
    <col min="7171" max="7171" width="23" style="165" bestFit="1" customWidth="1"/>
    <col min="7172" max="7172" width="23.140625" style="165" bestFit="1" customWidth="1"/>
    <col min="7173" max="7173" width="21.42578125" style="165" customWidth="1"/>
    <col min="7174" max="7174" width="23.5703125" style="165" bestFit="1" customWidth="1"/>
    <col min="7175" max="7424" width="11.42578125" style="165"/>
    <col min="7425" max="7425" width="40.85546875" style="165" customWidth="1"/>
    <col min="7426" max="7426" width="21.42578125" style="165" customWidth="1"/>
    <col min="7427" max="7427" width="23" style="165" bestFit="1" customWidth="1"/>
    <col min="7428" max="7428" width="23.140625" style="165" bestFit="1" customWidth="1"/>
    <col min="7429" max="7429" width="21.42578125" style="165" customWidth="1"/>
    <col min="7430" max="7430" width="23.5703125" style="165" bestFit="1" customWidth="1"/>
    <col min="7431" max="7680" width="11.42578125" style="165"/>
    <col min="7681" max="7681" width="40.85546875" style="165" customWidth="1"/>
    <col min="7682" max="7682" width="21.42578125" style="165" customWidth="1"/>
    <col min="7683" max="7683" width="23" style="165" bestFit="1" customWidth="1"/>
    <col min="7684" max="7684" width="23.140625" style="165" bestFit="1" customWidth="1"/>
    <col min="7685" max="7685" width="21.42578125" style="165" customWidth="1"/>
    <col min="7686" max="7686" width="23.5703125" style="165" bestFit="1" customWidth="1"/>
    <col min="7687" max="7936" width="11.42578125" style="165"/>
    <col min="7937" max="7937" width="40.85546875" style="165" customWidth="1"/>
    <col min="7938" max="7938" width="21.42578125" style="165" customWidth="1"/>
    <col min="7939" max="7939" width="23" style="165" bestFit="1" customWidth="1"/>
    <col min="7940" max="7940" width="23.140625" style="165" bestFit="1" customWidth="1"/>
    <col min="7941" max="7941" width="21.42578125" style="165" customWidth="1"/>
    <col min="7942" max="7942" width="23.5703125" style="165" bestFit="1" customWidth="1"/>
    <col min="7943" max="8192" width="11.42578125" style="165"/>
    <col min="8193" max="8193" width="40.85546875" style="165" customWidth="1"/>
    <col min="8194" max="8194" width="21.42578125" style="165" customWidth="1"/>
    <col min="8195" max="8195" width="23" style="165" bestFit="1" customWidth="1"/>
    <col min="8196" max="8196" width="23.140625" style="165" bestFit="1" customWidth="1"/>
    <col min="8197" max="8197" width="21.42578125" style="165" customWidth="1"/>
    <col min="8198" max="8198" width="23.5703125" style="165" bestFit="1" customWidth="1"/>
    <col min="8199" max="8448" width="11.42578125" style="165"/>
    <col min="8449" max="8449" width="40.85546875" style="165" customWidth="1"/>
    <col min="8450" max="8450" width="21.42578125" style="165" customWidth="1"/>
    <col min="8451" max="8451" width="23" style="165" bestFit="1" customWidth="1"/>
    <col min="8452" max="8452" width="23.140625" style="165" bestFit="1" customWidth="1"/>
    <col min="8453" max="8453" width="21.42578125" style="165" customWidth="1"/>
    <col min="8454" max="8454" width="23.5703125" style="165" bestFit="1" customWidth="1"/>
    <col min="8455" max="8704" width="11.42578125" style="165"/>
    <col min="8705" max="8705" width="40.85546875" style="165" customWidth="1"/>
    <col min="8706" max="8706" width="21.42578125" style="165" customWidth="1"/>
    <col min="8707" max="8707" width="23" style="165" bestFit="1" customWidth="1"/>
    <col min="8708" max="8708" width="23.140625" style="165" bestFit="1" customWidth="1"/>
    <col min="8709" max="8709" width="21.42578125" style="165" customWidth="1"/>
    <col min="8710" max="8710" width="23.5703125" style="165" bestFit="1" customWidth="1"/>
    <col min="8711" max="8960" width="11.42578125" style="165"/>
    <col min="8961" max="8961" width="40.85546875" style="165" customWidth="1"/>
    <col min="8962" max="8962" width="21.42578125" style="165" customWidth="1"/>
    <col min="8963" max="8963" width="23" style="165" bestFit="1" customWidth="1"/>
    <col min="8964" max="8964" width="23.140625" style="165" bestFit="1" customWidth="1"/>
    <col min="8965" max="8965" width="21.42578125" style="165" customWidth="1"/>
    <col min="8966" max="8966" width="23.5703125" style="165" bestFit="1" customWidth="1"/>
    <col min="8967" max="9216" width="11.42578125" style="165"/>
    <col min="9217" max="9217" width="40.85546875" style="165" customWidth="1"/>
    <col min="9218" max="9218" width="21.42578125" style="165" customWidth="1"/>
    <col min="9219" max="9219" width="23" style="165" bestFit="1" customWidth="1"/>
    <col min="9220" max="9220" width="23.140625" style="165" bestFit="1" customWidth="1"/>
    <col min="9221" max="9221" width="21.42578125" style="165" customWidth="1"/>
    <col min="9222" max="9222" width="23.5703125" style="165" bestFit="1" customWidth="1"/>
    <col min="9223" max="9472" width="11.42578125" style="165"/>
    <col min="9473" max="9473" width="40.85546875" style="165" customWidth="1"/>
    <col min="9474" max="9474" width="21.42578125" style="165" customWidth="1"/>
    <col min="9475" max="9475" width="23" style="165" bestFit="1" customWidth="1"/>
    <col min="9476" max="9476" width="23.140625" style="165" bestFit="1" customWidth="1"/>
    <col min="9477" max="9477" width="21.42578125" style="165" customWidth="1"/>
    <col min="9478" max="9478" width="23.5703125" style="165" bestFit="1" customWidth="1"/>
    <col min="9479" max="9728" width="11.42578125" style="165"/>
    <col min="9729" max="9729" width="40.85546875" style="165" customWidth="1"/>
    <col min="9730" max="9730" width="21.42578125" style="165" customWidth="1"/>
    <col min="9731" max="9731" width="23" style="165" bestFit="1" customWidth="1"/>
    <col min="9732" max="9732" width="23.140625" style="165" bestFit="1" customWidth="1"/>
    <col min="9733" max="9733" width="21.42578125" style="165" customWidth="1"/>
    <col min="9734" max="9734" width="23.5703125" style="165" bestFit="1" customWidth="1"/>
    <col min="9735" max="9984" width="11.42578125" style="165"/>
    <col min="9985" max="9985" width="40.85546875" style="165" customWidth="1"/>
    <col min="9986" max="9986" width="21.42578125" style="165" customWidth="1"/>
    <col min="9987" max="9987" width="23" style="165" bestFit="1" customWidth="1"/>
    <col min="9988" max="9988" width="23.140625" style="165" bestFit="1" customWidth="1"/>
    <col min="9989" max="9989" width="21.42578125" style="165" customWidth="1"/>
    <col min="9990" max="9990" width="23.5703125" style="165" bestFit="1" customWidth="1"/>
    <col min="9991" max="10240" width="11.42578125" style="165"/>
    <col min="10241" max="10241" width="40.85546875" style="165" customWidth="1"/>
    <col min="10242" max="10242" width="21.42578125" style="165" customWidth="1"/>
    <col min="10243" max="10243" width="23" style="165" bestFit="1" customWidth="1"/>
    <col min="10244" max="10244" width="23.140625" style="165" bestFit="1" customWidth="1"/>
    <col min="10245" max="10245" width="21.42578125" style="165" customWidth="1"/>
    <col min="10246" max="10246" width="23.5703125" style="165" bestFit="1" customWidth="1"/>
    <col min="10247" max="10496" width="11.42578125" style="165"/>
    <col min="10497" max="10497" width="40.85546875" style="165" customWidth="1"/>
    <col min="10498" max="10498" width="21.42578125" style="165" customWidth="1"/>
    <col min="10499" max="10499" width="23" style="165" bestFit="1" customWidth="1"/>
    <col min="10500" max="10500" width="23.140625" style="165" bestFit="1" customWidth="1"/>
    <col min="10501" max="10501" width="21.42578125" style="165" customWidth="1"/>
    <col min="10502" max="10502" width="23.5703125" style="165" bestFit="1" customWidth="1"/>
    <col min="10503" max="10752" width="11.42578125" style="165"/>
    <col min="10753" max="10753" width="40.85546875" style="165" customWidth="1"/>
    <col min="10754" max="10754" width="21.42578125" style="165" customWidth="1"/>
    <col min="10755" max="10755" width="23" style="165" bestFit="1" customWidth="1"/>
    <col min="10756" max="10756" width="23.140625" style="165" bestFit="1" customWidth="1"/>
    <col min="10757" max="10757" width="21.42578125" style="165" customWidth="1"/>
    <col min="10758" max="10758" width="23.5703125" style="165" bestFit="1" customWidth="1"/>
    <col min="10759" max="11008" width="11.42578125" style="165"/>
    <col min="11009" max="11009" width="40.85546875" style="165" customWidth="1"/>
    <col min="11010" max="11010" width="21.42578125" style="165" customWidth="1"/>
    <col min="11011" max="11011" width="23" style="165" bestFit="1" customWidth="1"/>
    <col min="11012" max="11012" width="23.140625" style="165" bestFit="1" customWidth="1"/>
    <col min="11013" max="11013" width="21.42578125" style="165" customWidth="1"/>
    <col min="11014" max="11014" width="23.5703125" style="165" bestFit="1" customWidth="1"/>
    <col min="11015" max="11264" width="11.42578125" style="165"/>
    <col min="11265" max="11265" width="40.85546875" style="165" customWidth="1"/>
    <col min="11266" max="11266" width="21.42578125" style="165" customWidth="1"/>
    <col min="11267" max="11267" width="23" style="165" bestFit="1" customWidth="1"/>
    <col min="11268" max="11268" width="23.140625" style="165" bestFit="1" customWidth="1"/>
    <col min="11269" max="11269" width="21.42578125" style="165" customWidth="1"/>
    <col min="11270" max="11270" width="23.5703125" style="165" bestFit="1" customWidth="1"/>
    <col min="11271" max="11520" width="11.42578125" style="165"/>
    <col min="11521" max="11521" width="40.85546875" style="165" customWidth="1"/>
    <col min="11522" max="11522" width="21.42578125" style="165" customWidth="1"/>
    <col min="11523" max="11523" width="23" style="165" bestFit="1" customWidth="1"/>
    <col min="11524" max="11524" width="23.140625" style="165" bestFit="1" customWidth="1"/>
    <col min="11525" max="11525" width="21.42578125" style="165" customWidth="1"/>
    <col min="11526" max="11526" width="23.5703125" style="165" bestFit="1" customWidth="1"/>
    <col min="11527" max="11776" width="11.42578125" style="165"/>
    <col min="11777" max="11777" width="40.85546875" style="165" customWidth="1"/>
    <col min="11778" max="11778" width="21.42578125" style="165" customWidth="1"/>
    <col min="11779" max="11779" width="23" style="165" bestFit="1" customWidth="1"/>
    <col min="11780" max="11780" width="23.140625" style="165" bestFit="1" customWidth="1"/>
    <col min="11781" max="11781" width="21.42578125" style="165" customWidth="1"/>
    <col min="11782" max="11782" width="23.5703125" style="165" bestFit="1" customWidth="1"/>
    <col min="11783" max="12032" width="11.42578125" style="165"/>
    <col min="12033" max="12033" width="40.85546875" style="165" customWidth="1"/>
    <col min="12034" max="12034" width="21.42578125" style="165" customWidth="1"/>
    <col min="12035" max="12035" width="23" style="165" bestFit="1" customWidth="1"/>
    <col min="12036" max="12036" width="23.140625" style="165" bestFit="1" customWidth="1"/>
    <col min="12037" max="12037" width="21.42578125" style="165" customWidth="1"/>
    <col min="12038" max="12038" width="23.5703125" style="165" bestFit="1" customWidth="1"/>
    <col min="12039" max="12288" width="11.42578125" style="165"/>
    <col min="12289" max="12289" width="40.85546875" style="165" customWidth="1"/>
    <col min="12290" max="12290" width="21.42578125" style="165" customWidth="1"/>
    <col min="12291" max="12291" width="23" style="165" bestFit="1" customWidth="1"/>
    <col min="12292" max="12292" width="23.140625" style="165" bestFit="1" customWidth="1"/>
    <col min="12293" max="12293" width="21.42578125" style="165" customWidth="1"/>
    <col min="12294" max="12294" width="23.5703125" style="165" bestFit="1" customWidth="1"/>
    <col min="12295" max="12544" width="11.42578125" style="165"/>
    <col min="12545" max="12545" width="40.85546875" style="165" customWidth="1"/>
    <col min="12546" max="12546" width="21.42578125" style="165" customWidth="1"/>
    <col min="12547" max="12547" width="23" style="165" bestFit="1" customWidth="1"/>
    <col min="12548" max="12548" width="23.140625" style="165" bestFit="1" customWidth="1"/>
    <col min="12549" max="12549" width="21.42578125" style="165" customWidth="1"/>
    <col min="12550" max="12550" width="23.5703125" style="165" bestFit="1" customWidth="1"/>
    <col min="12551" max="12800" width="11.42578125" style="165"/>
    <col min="12801" max="12801" width="40.85546875" style="165" customWidth="1"/>
    <col min="12802" max="12802" width="21.42578125" style="165" customWidth="1"/>
    <col min="12803" max="12803" width="23" style="165" bestFit="1" customWidth="1"/>
    <col min="12804" max="12804" width="23.140625" style="165" bestFit="1" customWidth="1"/>
    <col min="12805" max="12805" width="21.42578125" style="165" customWidth="1"/>
    <col min="12806" max="12806" width="23.5703125" style="165" bestFit="1" customWidth="1"/>
    <col min="12807" max="13056" width="11.42578125" style="165"/>
    <col min="13057" max="13057" width="40.85546875" style="165" customWidth="1"/>
    <col min="13058" max="13058" width="21.42578125" style="165" customWidth="1"/>
    <col min="13059" max="13059" width="23" style="165" bestFit="1" customWidth="1"/>
    <col min="13060" max="13060" width="23.140625" style="165" bestFit="1" customWidth="1"/>
    <col min="13061" max="13061" width="21.42578125" style="165" customWidth="1"/>
    <col min="13062" max="13062" width="23.5703125" style="165" bestFit="1" customWidth="1"/>
    <col min="13063" max="13312" width="11.42578125" style="165"/>
    <col min="13313" max="13313" width="40.85546875" style="165" customWidth="1"/>
    <col min="13314" max="13314" width="21.42578125" style="165" customWidth="1"/>
    <col min="13315" max="13315" width="23" style="165" bestFit="1" customWidth="1"/>
    <col min="13316" max="13316" width="23.140625" style="165" bestFit="1" customWidth="1"/>
    <col min="13317" max="13317" width="21.42578125" style="165" customWidth="1"/>
    <col min="13318" max="13318" width="23.5703125" style="165" bestFit="1" customWidth="1"/>
    <col min="13319" max="13568" width="11.42578125" style="165"/>
    <col min="13569" max="13569" width="40.85546875" style="165" customWidth="1"/>
    <col min="13570" max="13570" width="21.42578125" style="165" customWidth="1"/>
    <col min="13571" max="13571" width="23" style="165" bestFit="1" customWidth="1"/>
    <col min="13572" max="13572" width="23.140625" style="165" bestFit="1" customWidth="1"/>
    <col min="13573" max="13573" width="21.42578125" style="165" customWidth="1"/>
    <col min="13574" max="13574" width="23.5703125" style="165" bestFit="1" customWidth="1"/>
    <col min="13575" max="13824" width="11.42578125" style="165"/>
    <col min="13825" max="13825" width="40.85546875" style="165" customWidth="1"/>
    <col min="13826" max="13826" width="21.42578125" style="165" customWidth="1"/>
    <col min="13827" max="13827" width="23" style="165" bestFit="1" customWidth="1"/>
    <col min="13828" max="13828" width="23.140625" style="165" bestFit="1" customWidth="1"/>
    <col min="13829" max="13829" width="21.42578125" style="165" customWidth="1"/>
    <col min="13830" max="13830" width="23.5703125" style="165" bestFit="1" customWidth="1"/>
    <col min="13831" max="14080" width="11.42578125" style="165"/>
    <col min="14081" max="14081" width="40.85546875" style="165" customWidth="1"/>
    <col min="14082" max="14082" width="21.42578125" style="165" customWidth="1"/>
    <col min="14083" max="14083" width="23" style="165" bestFit="1" customWidth="1"/>
    <col min="14084" max="14084" width="23.140625" style="165" bestFit="1" customWidth="1"/>
    <col min="14085" max="14085" width="21.42578125" style="165" customWidth="1"/>
    <col min="14086" max="14086" width="23.5703125" style="165" bestFit="1" customWidth="1"/>
    <col min="14087" max="14336" width="11.42578125" style="165"/>
    <col min="14337" max="14337" width="40.85546875" style="165" customWidth="1"/>
    <col min="14338" max="14338" width="21.42578125" style="165" customWidth="1"/>
    <col min="14339" max="14339" width="23" style="165" bestFit="1" customWidth="1"/>
    <col min="14340" max="14340" width="23.140625" style="165" bestFit="1" customWidth="1"/>
    <col min="14341" max="14341" width="21.42578125" style="165" customWidth="1"/>
    <col min="14342" max="14342" width="23.5703125" style="165" bestFit="1" customWidth="1"/>
    <col min="14343" max="14592" width="11.42578125" style="165"/>
    <col min="14593" max="14593" width="40.85546875" style="165" customWidth="1"/>
    <col min="14594" max="14594" width="21.42578125" style="165" customWidth="1"/>
    <col min="14595" max="14595" width="23" style="165" bestFit="1" customWidth="1"/>
    <col min="14596" max="14596" width="23.140625" style="165" bestFit="1" customWidth="1"/>
    <col min="14597" max="14597" width="21.42578125" style="165" customWidth="1"/>
    <col min="14598" max="14598" width="23.5703125" style="165" bestFit="1" customWidth="1"/>
    <col min="14599" max="14848" width="11.42578125" style="165"/>
    <col min="14849" max="14849" width="40.85546875" style="165" customWidth="1"/>
    <col min="14850" max="14850" width="21.42578125" style="165" customWidth="1"/>
    <col min="14851" max="14851" width="23" style="165" bestFit="1" customWidth="1"/>
    <col min="14852" max="14852" width="23.140625" style="165" bestFit="1" customWidth="1"/>
    <col min="14853" max="14853" width="21.42578125" style="165" customWidth="1"/>
    <col min="14854" max="14854" width="23.5703125" style="165" bestFit="1" customWidth="1"/>
    <col min="14855" max="15104" width="11.42578125" style="165"/>
    <col min="15105" max="15105" width="40.85546875" style="165" customWidth="1"/>
    <col min="15106" max="15106" width="21.42578125" style="165" customWidth="1"/>
    <col min="15107" max="15107" width="23" style="165" bestFit="1" customWidth="1"/>
    <col min="15108" max="15108" width="23.140625" style="165" bestFit="1" customWidth="1"/>
    <col min="15109" max="15109" width="21.42578125" style="165" customWidth="1"/>
    <col min="15110" max="15110" width="23.5703125" style="165" bestFit="1" customWidth="1"/>
    <col min="15111" max="15360" width="11.42578125" style="165"/>
    <col min="15361" max="15361" width="40.85546875" style="165" customWidth="1"/>
    <col min="15362" max="15362" width="21.42578125" style="165" customWidth="1"/>
    <col min="15363" max="15363" width="23" style="165" bestFit="1" customWidth="1"/>
    <col min="15364" max="15364" width="23.140625" style="165" bestFit="1" customWidth="1"/>
    <col min="15365" max="15365" width="21.42578125" style="165" customWidth="1"/>
    <col min="15366" max="15366" width="23.5703125" style="165" bestFit="1" customWidth="1"/>
    <col min="15367" max="15616" width="11.42578125" style="165"/>
    <col min="15617" max="15617" width="40.85546875" style="165" customWidth="1"/>
    <col min="15618" max="15618" width="21.42578125" style="165" customWidth="1"/>
    <col min="15619" max="15619" width="23" style="165" bestFit="1" customWidth="1"/>
    <col min="15620" max="15620" width="23.140625" style="165" bestFit="1" customWidth="1"/>
    <col min="15621" max="15621" width="21.42578125" style="165" customWidth="1"/>
    <col min="15622" max="15622" width="23.5703125" style="165" bestFit="1" customWidth="1"/>
    <col min="15623" max="15872" width="11.42578125" style="165"/>
    <col min="15873" max="15873" width="40.85546875" style="165" customWidth="1"/>
    <col min="15874" max="15874" width="21.42578125" style="165" customWidth="1"/>
    <col min="15875" max="15875" width="23" style="165" bestFit="1" customWidth="1"/>
    <col min="15876" max="15876" width="23.140625" style="165" bestFit="1" customWidth="1"/>
    <col min="15877" max="15877" width="21.42578125" style="165" customWidth="1"/>
    <col min="15878" max="15878" width="23.5703125" style="165" bestFit="1" customWidth="1"/>
    <col min="15879" max="16128" width="11.42578125" style="165"/>
    <col min="16129" max="16129" width="40.85546875" style="165" customWidth="1"/>
    <col min="16130" max="16130" width="21.42578125" style="165" customWidth="1"/>
    <col min="16131" max="16131" width="23" style="165" bestFit="1" customWidth="1"/>
    <col min="16132" max="16132" width="23.140625" style="165" bestFit="1" customWidth="1"/>
    <col min="16133" max="16133" width="21.42578125" style="165" customWidth="1"/>
    <col min="16134" max="16134" width="23.5703125" style="165" bestFit="1" customWidth="1"/>
    <col min="16135" max="16384" width="11.42578125" style="165"/>
  </cols>
  <sheetData>
    <row r="1" spans="1:10" s="887" customFormat="1" ht="20.100000000000001" customHeight="1">
      <c r="A1" s="1402" t="s">
        <v>1230</v>
      </c>
      <c r="B1" s="117"/>
      <c r="C1" s="117"/>
      <c r="D1" s="117"/>
      <c r="E1" s="117"/>
      <c r="F1" s="117"/>
    </row>
    <row r="2" spans="1:10" s="889" customFormat="1" ht="27.75">
      <c r="A2" s="119" t="s">
        <v>884</v>
      </c>
      <c r="B2" s="119"/>
      <c r="C2" s="119"/>
      <c r="D2" s="119"/>
      <c r="E2" s="119"/>
      <c r="F2" s="119"/>
      <c r="G2" s="888"/>
      <c r="H2" s="888"/>
      <c r="I2" s="888"/>
      <c r="J2" s="888"/>
    </row>
    <row r="3" spans="1:10" s="891" customFormat="1" ht="20.100000000000001" customHeight="1">
      <c r="A3" s="210">
        <v>45657</v>
      </c>
      <c r="B3" s="210"/>
      <c r="C3" s="210"/>
      <c r="D3" s="210"/>
      <c r="E3" s="210"/>
      <c r="F3" s="210"/>
      <c r="G3" s="890"/>
      <c r="H3" s="890"/>
      <c r="I3" s="890"/>
      <c r="J3" s="890"/>
    </row>
    <row r="4" spans="1:10" s="893" customFormat="1" ht="20.100000000000001" customHeight="1">
      <c r="A4" s="123" t="s">
        <v>885</v>
      </c>
      <c r="B4" s="123"/>
      <c r="C4" s="123"/>
      <c r="D4" s="123"/>
      <c r="E4" s="123"/>
      <c r="F4" s="123"/>
      <c r="G4" s="892"/>
      <c r="H4" s="892"/>
      <c r="I4" s="892"/>
      <c r="J4" s="892"/>
    </row>
    <row r="5" spans="1:10" s="894" customFormat="1" ht="13.5" customHeight="1" thickBot="1">
      <c r="F5" s="895"/>
    </row>
    <row r="6" spans="1:10" s="894" customFormat="1" ht="54.95" customHeight="1">
      <c r="A6" s="896" t="s">
        <v>1</v>
      </c>
      <c r="B6" s="897" t="s">
        <v>886</v>
      </c>
      <c r="C6" s="897" t="s">
        <v>887</v>
      </c>
      <c r="D6" s="897" t="s">
        <v>888</v>
      </c>
      <c r="E6" s="897" t="s">
        <v>735</v>
      </c>
      <c r="F6" s="898" t="s">
        <v>191</v>
      </c>
    </row>
    <row r="7" spans="1:10" s="894" customFormat="1" ht="10.5" customHeight="1">
      <c r="A7" s="13"/>
      <c r="B7" s="899"/>
      <c r="C7" s="899"/>
      <c r="D7" s="899"/>
      <c r="E7" s="899"/>
      <c r="F7" s="900"/>
    </row>
    <row r="8" spans="1:10" s="143" customFormat="1" ht="18" customHeight="1">
      <c r="A8" s="901" t="s">
        <v>29</v>
      </c>
      <c r="B8" s="902">
        <v>429</v>
      </c>
      <c r="C8" s="902">
        <v>5245</v>
      </c>
      <c r="D8" s="902">
        <v>1803</v>
      </c>
      <c r="E8" s="902">
        <v>115</v>
      </c>
      <c r="F8" s="903">
        <v>7592</v>
      </c>
    </row>
    <row r="9" spans="1:10" s="143" customFormat="1" ht="18" customHeight="1">
      <c r="A9" s="901" t="s">
        <v>30</v>
      </c>
      <c r="B9" s="902">
        <v>7</v>
      </c>
      <c r="C9" s="902">
        <v>357</v>
      </c>
      <c r="D9" s="902">
        <v>344</v>
      </c>
      <c r="E9" s="902">
        <v>40</v>
      </c>
      <c r="F9" s="903">
        <v>748</v>
      </c>
    </row>
    <row r="10" spans="1:10" s="143" customFormat="1" ht="18" customHeight="1">
      <c r="A10" s="901" t="s">
        <v>31</v>
      </c>
      <c r="B10" s="902">
        <v>1097</v>
      </c>
      <c r="C10" s="902">
        <v>8458</v>
      </c>
      <c r="D10" s="902">
        <v>9617</v>
      </c>
      <c r="E10" s="902">
        <v>6621</v>
      </c>
      <c r="F10" s="903">
        <v>25793</v>
      </c>
    </row>
    <row r="11" spans="1:10" s="143" customFormat="1" ht="18" customHeight="1">
      <c r="A11" s="901" t="s">
        <v>32</v>
      </c>
      <c r="B11" s="902">
        <v>53</v>
      </c>
      <c r="C11" s="902">
        <v>308</v>
      </c>
      <c r="D11" s="902">
        <v>833</v>
      </c>
      <c r="E11" s="902">
        <v>39</v>
      </c>
      <c r="F11" s="903">
        <v>1233</v>
      </c>
    </row>
    <row r="12" spans="1:10" s="143" customFormat="1" ht="18" customHeight="1">
      <c r="A12" s="901" t="s">
        <v>33</v>
      </c>
      <c r="B12" s="902">
        <v>26</v>
      </c>
      <c r="C12" s="902">
        <v>93</v>
      </c>
      <c r="D12" s="902">
        <v>1296</v>
      </c>
      <c r="E12" s="902">
        <v>57</v>
      </c>
      <c r="F12" s="903">
        <v>1472</v>
      </c>
    </row>
    <row r="13" spans="1:10" s="143" customFormat="1" ht="18" customHeight="1">
      <c r="A13" s="901" t="s">
        <v>114</v>
      </c>
      <c r="B13" s="902">
        <v>261</v>
      </c>
      <c r="C13" s="902">
        <v>2304</v>
      </c>
      <c r="D13" s="902">
        <v>3246</v>
      </c>
      <c r="E13" s="902">
        <v>117</v>
      </c>
      <c r="F13" s="903">
        <v>5928</v>
      </c>
    </row>
    <row r="14" spans="1:10" s="143" customFormat="1" ht="18" customHeight="1">
      <c r="A14" s="901" t="s">
        <v>35</v>
      </c>
      <c r="B14" s="902">
        <v>93</v>
      </c>
      <c r="C14" s="902">
        <v>98</v>
      </c>
      <c r="D14" s="902">
        <v>11</v>
      </c>
      <c r="E14" s="902">
        <v>47</v>
      </c>
      <c r="F14" s="903">
        <v>249</v>
      </c>
    </row>
    <row r="15" spans="1:10" s="143" customFormat="1" ht="18" customHeight="1">
      <c r="A15" s="901" t="s">
        <v>36</v>
      </c>
      <c r="B15" s="902">
        <v>62</v>
      </c>
      <c r="C15" s="902">
        <v>4026</v>
      </c>
      <c r="D15" s="902">
        <v>2240</v>
      </c>
      <c r="E15" s="902">
        <v>125</v>
      </c>
      <c r="F15" s="903">
        <v>6453</v>
      </c>
    </row>
    <row r="16" spans="1:10" s="143" customFormat="1" ht="18" customHeight="1">
      <c r="A16" s="901" t="s">
        <v>37</v>
      </c>
      <c r="B16" s="902">
        <v>46</v>
      </c>
      <c r="C16" s="902">
        <v>1060</v>
      </c>
      <c r="D16" s="902">
        <v>8844</v>
      </c>
      <c r="E16" s="902">
        <v>73</v>
      </c>
      <c r="F16" s="903">
        <v>10023</v>
      </c>
    </row>
    <row r="17" spans="1:6" s="143" customFormat="1" ht="18" customHeight="1">
      <c r="A17" s="901" t="s">
        <v>506</v>
      </c>
      <c r="B17" s="902">
        <v>12</v>
      </c>
      <c r="C17" s="902">
        <v>45</v>
      </c>
      <c r="D17" s="902">
        <v>530</v>
      </c>
      <c r="E17" s="902">
        <v>0</v>
      </c>
      <c r="F17" s="903">
        <v>587</v>
      </c>
    </row>
    <row r="18" spans="1:6" s="143" customFormat="1" ht="18" customHeight="1">
      <c r="A18" s="901" t="s">
        <v>96</v>
      </c>
      <c r="B18" s="902">
        <v>11</v>
      </c>
      <c r="C18" s="902">
        <v>104</v>
      </c>
      <c r="D18" s="902">
        <v>1371</v>
      </c>
      <c r="E18" s="902">
        <v>63</v>
      </c>
      <c r="F18" s="903">
        <v>1549</v>
      </c>
    </row>
    <row r="19" spans="1:6" s="143" customFormat="1" ht="18" customHeight="1">
      <c r="A19" s="901" t="s">
        <v>40</v>
      </c>
      <c r="B19" s="902">
        <v>38</v>
      </c>
      <c r="C19" s="902">
        <v>55</v>
      </c>
      <c r="D19" s="902">
        <v>151</v>
      </c>
      <c r="E19" s="902">
        <v>0</v>
      </c>
      <c r="F19" s="903">
        <v>244</v>
      </c>
    </row>
    <row r="20" spans="1:6" s="143" customFormat="1" ht="18" customHeight="1">
      <c r="A20" s="901" t="s">
        <v>150</v>
      </c>
      <c r="B20" s="902">
        <v>13</v>
      </c>
      <c r="C20" s="902">
        <v>44</v>
      </c>
      <c r="D20" s="902">
        <v>1263</v>
      </c>
      <c r="E20" s="902">
        <v>0</v>
      </c>
      <c r="F20" s="903">
        <v>1320</v>
      </c>
    </row>
    <row r="21" spans="1:6" s="143" customFormat="1" ht="18" customHeight="1">
      <c r="A21" s="27" t="s">
        <v>769</v>
      </c>
      <c r="B21" s="902">
        <v>14</v>
      </c>
      <c r="C21" s="902">
        <v>313</v>
      </c>
      <c r="D21" s="902">
        <v>684</v>
      </c>
      <c r="E21" s="902">
        <v>12</v>
      </c>
      <c r="F21" s="903">
        <v>1023</v>
      </c>
    </row>
    <row r="22" spans="1:6" s="143" customFormat="1" ht="18" customHeight="1">
      <c r="A22" s="901" t="s">
        <v>43</v>
      </c>
      <c r="B22" s="902">
        <v>4</v>
      </c>
      <c r="C22" s="902">
        <v>14</v>
      </c>
      <c r="D22" s="902">
        <v>48</v>
      </c>
      <c r="E22" s="902">
        <v>8</v>
      </c>
      <c r="F22" s="903">
        <v>74</v>
      </c>
    </row>
    <row r="23" spans="1:6" s="143" customFormat="1" ht="18" customHeight="1">
      <c r="A23" s="901" t="s">
        <v>44</v>
      </c>
      <c r="B23" s="902">
        <v>9</v>
      </c>
      <c r="C23" s="902">
        <v>4</v>
      </c>
      <c r="D23" s="902">
        <v>30</v>
      </c>
      <c r="E23" s="902">
        <v>0</v>
      </c>
      <c r="F23" s="903">
        <v>43</v>
      </c>
    </row>
    <row r="24" spans="1:6" s="143" customFormat="1" ht="18" customHeight="1">
      <c r="A24" s="901" t="s">
        <v>45</v>
      </c>
      <c r="B24" s="902">
        <v>9</v>
      </c>
      <c r="C24" s="902">
        <v>0</v>
      </c>
      <c r="D24" s="902">
        <v>61</v>
      </c>
      <c r="E24" s="902">
        <v>0</v>
      </c>
      <c r="F24" s="903">
        <v>70</v>
      </c>
    </row>
    <row r="25" spans="1:6" s="906" customFormat="1" ht="24" customHeight="1" thickBot="1">
      <c r="A25" s="904" t="s">
        <v>46</v>
      </c>
      <c r="B25" s="905">
        <v>2184</v>
      </c>
      <c r="C25" s="905">
        <v>22528</v>
      </c>
      <c r="D25" s="905">
        <v>32372</v>
      </c>
      <c r="E25" s="905">
        <v>7317</v>
      </c>
      <c r="F25" s="905">
        <v>64401</v>
      </c>
    </row>
    <row r="26" spans="1:6" s="908" customFormat="1" ht="19.5" customHeight="1">
      <c r="A26" s="907" t="s">
        <v>47</v>
      </c>
      <c r="B26" s="907"/>
      <c r="C26" s="907"/>
      <c r="D26" s="907"/>
      <c r="E26" s="907"/>
      <c r="F26" s="907"/>
    </row>
    <row r="27" spans="1:6">
      <c r="A27" s="33"/>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EF5B8C3F-19FC-433E-A446-44F6609F7F6B}"/>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C9FA3-02B9-4488-BA61-1464B2891FEF}">
  <dimension ref="A1:N45"/>
  <sheetViews>
    <sheetView showGridLines="0" zoomScale="80" zoomScaleNormal="80" workbookViewId="0">
      <selection activeCell="A6" sqref="A6"/>
    </sheetView>
  </sheetViews>
  <sheetFormatPr baseColWidth="10" defaultColWidth="12.5703125" defaultRowHeight="12.75"/>
  <cols>
    <col min="1" max="1" width="32.5703125" style="45" customWidth="1"/>
    <col min="2" max="4" width="19.7109375" style="45" customWidth="1"/>
    <col min="5" max="5" width="4" style="45" customWidth="1"/>
    <col min="6" max="9" width="18.5703125" style="45" customWidth="1"/>
    <col min="10" max="10" width="5.28515625" style="45" customWidth="1"/>
    <col min="11" max="11" width="19.28515625" style="45" customWidth="1"/>
    <col min="12" max="12" width="18.5703125" style="45" customWidth="1"/>
    <col min="13" max="13" width="17.42578125" style="45" customWidth="1"/>
    <col min="14" max="21" width="15.140625" style="45" customWidth="1"/>
    <col min="22" max="256" width="12.5703125" style="45"/>
    <col min="257" max="257" width="32.5703125" style="45" customWidth="1"/>
    <col min="258" max="260" width="19.7109375" style="45" customWidth="1"/>
    <col min="261" max="261" width="4" style="45" customWidth="1"/>
    <col min="262" max="265" width="18.5703125" style="45" customWidth="1"/>
    <col min="266" max="266" width="5.28515625" style="45" customWidth="1"/>
    <col min="267" max="267" width="19.28515625" style="45" customWidth="1"/>
    <col min="268" max="268" width="18.5703125" style="45" customWidth="1"/>
    <col min="269" max="269" width="17.42578125" style="45" customWidth="1"/>
    <col min="270" max="277" width="15.140625" style="45" customWidth="1"/>
    <col min="278" max="512" width="12.5703125" style="45"/>
    <col min="513" max="513" width="32.5703125" style="45" customWidth="1"/>
    <col min="514" max="516" width="19.7109375" style="45" customWidth="1"/>
    <col min="517" max="517" width="4" style="45" customWidth="1"/>
    <col min="518" max="521" width="18.5703125" style="45" customWidth="1"/>
    <col min="522" max="522" width="5.28515625" style="45" customWidth="1"/>
    <col min="523" max="523" width="19.28515625" style="45" customWidth="1"/>
    <col min="524" max="524" width="18.5703125" style="45" customWidth="1"/>
    <col min="525" max="525" width="17.42578125" style="45" customWidth="1"/>
    <col min="526" max="533" width="15.140625" style="45" customWidth="1"/>
    <col min="534" max="768" width="12.5703125" style="45"/>
    <col min="769" max="769" width="32.5703125" style="45" customWidth="1"/>
    <col min="770" max="772" width="19.7109375" style="45" customWidth="1"/>
    <col min="773" max="773" width="4" style="45" customWidth="1"/>
    <col min="774" max="777" width="18.5703125" style="45" customWidth="1"/>
    <col min="778" max="778" width="5.28515625" style="45" customWidth="1"/>
    <col min="779" max="779" width="19.28515625" style="45" customWidth="1"/>
    <col min="780" max="780" width="18.5703125" style="45" customWidth="1"/>
    <col min="781" max="781" width="17.42578125" style="45" customWidth="1"/>
    <col min="782" max="789" width="15.140625" style="45" customWidth="1"/>
    <col min="790" max="1024" width="12.5703125" style="45"/>
    <col min="1025" max="1025" width="32.5703125" style="45" customWidth="1"/>
    <col min="1026" max="1028" width="19.7109375" style="45" customWidth="1"/>
    <col min="1029" max="1029" width="4" style="45" customWidth="1"/>
    <col min="1030" max="1033" width="18.5703125" style="45" customWidth="1"/>
    <col min="1034" max="1034" width="5.28515625" style="45" customWidth="1"/>
    <col min="1035" max="1035" width="19.28515625" style="45" customWidth="1"/>
    <col min="1036" max="1036" width="18.5703125" style="45" customWidth="1"/>
    <col min="1037" max="1037" width="17.42578125" style="45" customWidth="1"/>
    <col min="1038" max="1045" width="15.140625" style="45" customWidth="1"/>
    <col min="1046" max="1280" width="12.5703125" style="45"/>
    <col min="1281" max="1281" width="32.5703125" style="45" customWidth="1"/>
    <col min="1282" max="1284" width="19.7109375" style="45" customWidth="1"/>
    <col min="1285" max="1285" width="4" style="45" customWidth="1"/>
    <col min="1286" max="1289" width="18.5703125" style="45" customWidth="1"/>
    <col min="1290" max="1290" width="5.28515625" style="45" customWidth="1"/>
    <col min="1291" max="1291" width="19.28515625" style="45" customWidth="1"/>
    <col min="1292" max="1292" width="18.5703125" style="45" customWidth="1"/>
    <col min="1293" max="1293" width="17.42578125" style="45" customWidth="1"/>
    <col min="1294" max="1301" width="15.140625" style="45" customWidth="1"/>
    <col min="1302" max="1536" width="12.5703125" style="45"/>
    <col min="1537" max="1537" width="32.5703125" style="45" customWidth="1"/>
    <col min="1538" max="1540" width="19.7109375" style="45" customWidth="1"/>
    <col min="1541" max="1541" width="4" style="45" customWidth="1"/>
    <col min="1542" max="1545" width="18.5703125" style="45" customWidth="1"/>
    <col min="1546" max="1546" width="5.28515625" style="45" customWidth="1"/>
    <col min="1547" max="1547" width="19.28515625" style="45" customWidth="1"/>
    <col min="1548" max="1548" width="18.5703125" style="45" customWidth="1"/>
    <col min="1549" max="1549" width="17.42578125" style="45" customWidth="1"/>
    <col min="1550" max="1557" width="15.140625" style="45" customWidth="1"/>
    <col min="1558" max="1792" width="12.5703125" style="45"/>
    <col min="1793" max="1793" width="32.5703125" style="45" customWidth="1"/>
    <col min="1794" max="1796" width="19.7109375" style="45" customWidth="1"/>
    <col min="1797" max="1797" width="4" style="45" customWidth="1"/>
    <col min="1798" max="1801" width="18.5703125" style="45" customWidth="1"/>
    <col min="1802" max="1802" width="5.28515625" style="45" customWidth="1"/>
    <col min="1803" max="1803" width="19.28515625" style="45" customWidth="1"/>
    <col min="1804" max="1804" width="18.5703125" style="45" customWidth="1"/>
    <col min="1805" max="1805" width="17.42578125" style="45" customWidth="1"/>
    <col min="1806" max="1813" width="15.140625" style="45" customWidth="1"/>
    <col min="1814" max="2048" width="12.5703125" style="45"/>
    <col min="2049" max="2049" width="32.5703125" style="45" customWidth="1"/>
    <col min="2050" max="2052" width="19.7109375" style="45" customWidth="1"/>
    <col min="2053" max="2053" width="4" style="45" customWidth="1"/>
    <col min="2054" max="2057" width="18.5703125" style="45" customWidth="1"/>
    <col min="2058" max="2058" width="5.28515625" style="45" customWidth="1"/>
    <col min="2059" max="2059" width="19.28515625" style="45" customWidth="1"/>
    <col min="2060" max="2060" width="18.5703125" style="45" customWidth="1"/>
    <col min="2061" max="2061" width="17.42578125" style="45" customWidth="1"/>
    <col min="2062" max="2069" width="15.140625" style="45" customWidth="1"/>
    <col min="2070" max="2304" width="12.5703125" style="45"/>
    <col min="2305" max="2305" width="32.5703125" style="45" customWidth="1"/>
    <col min="2306" max="2308" width="19.7109375" style="45" customWidth="1"/>
    <col min="2309" max="2309" width="4" style="45" customWidth="1"/>
    <col min="2310" max="2313" width="18.5703125" style="45" customWidth="1"/>
    <col min="2314" max="2314" width="5.28515625" style="45" customWidth="1"/>
    <col min="2315" max="2315" width="19.28515625" style="45" customWidth="1"/>
    <col min="2316" max="2316" width="18.5703125" style="45" customWidth="1"/>
    <col min="2317" max="2317" width="17.42578125" style="45" customWidth="1"/>
    <col min="2318" max="2325" width="15.140625" style="45" customWidth="1"/>
    <col min="2326" max="2560" width="12.5703125" style="45"/>
    <col min="2561" max="2561" width="32.5703125" style="45" customWidth="1"/>
    <col min="2562" max="2564" width="19.7109375" style="45" customWidth="1"/>
    <col min="2565" max="2565" width="4" style="45" customWidth="1"/>
    <col min="2566" max="2569" width="18.5703125" style="45" customWidth="1"/>
    <col min="2570" max="2570" width="5.28515625" style="45" customWidth="1"/>
    <col min="2571" max="2571" width="19.28515625" style="45" customWidth="1"/>
    <col min="2572" max="2572" width="18.5703125" style="45" customWidth="1"/>
    <col min="2573" max="2573" width="17.42578125" style="45" customWidth="1"/>
    <col min="2574" max="2581" width="15.140625" style="45" customWidth="1"/>
    <col min="2582" max="2816" width="12.5703125" style="45"/>
    <col min="2817" max="2817" width="32.5703125" style="45" customWidth="1"/>
    <col min="2818" max="2820" width="19.7109375" style="45" customWidth="1"/>
    <col min="2821" max="2821" width="4" style="45" customWidth="1"/>
    <col min="2822" max="2825" width="18.5703125" style="45" customWidth="1"/>
    <col min="2826" max="2826" width="5.28515625" style="45" customWidth="1"/>
    <col min="2827" max="2827" width="19.28515625" style="45" customWidth="1"/>
    <col min="2828" max="2828" width="18.5703125" style="45" customWidth="1"/>
    <col min="2829" max="2829" width="17.42578125" style="45" customWidth="1"/>
    <col min="2830" max="2837" width="15.140625" style="45" customWidth="1"/>
    <col min="2838" max="3072" width="12.5703125" style="45"/>
    <col min="3073" max="3073" width="32.5703125" style="45" customWidth="1"/>
    <col min="3074" max="3076" width="19.7109375" style="45" customWidth="1"/>
    <col min="3077" max="3077" width="4" style="45" customWidth="1"/>
    <col min="3078" max="3081" width="18.5703125" style="45" customWidth="1"/>
    <col min="3082" max="3082" width="5.28515625" style="45" customWidth="1"/>
    <col min="3083" max="3083" width="19.28515625" style="45" customWidth="1"/>
    <col min="3084" max="3084" width="18.5703125" style="45" customWidth="1"/>
    <col min="3085" max="3085" width="17.42578125" style="45" customWidth="1"/>
    <col min="3086" max="3093" width="15.140625" style="45" customWidth="1"/>
    <col min="3094" max="3328" width="12.5703125" style="45"/>
    <col min="3329" max="3329" width="32.5703125" style="45" customWidth="1"/>
    <col min="3330" max="3332" width="19.7109375" style="45" customWidth="1"/>
    <col min="3333" max="3333" width="4" style="45" customWidth="1"/>
    <col min="3334" max="3337" width="18.5703125" style="45" customWidth="1"/>
    <col min="3338" max="3338" width="5.28515625" style="45" customWidth="1"/>
    <col min="3339" max="3339" width="19.28515625" style="45" customWidth="1"/>
    <col min="3340" max="3340" width="18.5703125" style="45" customWidth="1"/>
    <col min="3341" max="3341" width="17.42578125" style="45" customWidth="1"/>
    <col min="3342" max="3349" width="15.140625" style="45" customWidth="1"/>
    <col min="3350" max="3584" width="12.5703125" style="45"/>
    <col min="3585" max="3585" width="32.5703125" style="45" customWidth="1"/>
    <col min="3586" max="3588" width="19.7109375" style="45" customWidth="1"/>
    <col min="3589" max="3589" width="4" style="45" customWidth="1"/>
    <col min="3590" max="3593" width="18.5703125" style="45" customWidth="1"/>
    <col min="3594" max="3594" width="5.28515625" style="45" customWidth="1"/>
    <col min="3595" max="3595" width="19.28515625" style="45" customWidth="1"/>
    <col min="3596" max="3596" width="18.5703125" style="45" customWidth="1"/>
    <col min="3597" max="3597" width="17.42578125" style="45" customWidth="1"/>
    <col min="3598" max="3605" width="15.140625" style="45" customWidth="1"/>
    <col min="3606" max="3840" width="12.5703125" style="45"/>
    <col min="3841" max="3841" width="32.5703125" style="45" customWidth="1"/>
    <col min="3842" max="3844" width="19.7109375" style="45" customWidth="1"/>
    <col min="3845" max="3845" width="4" style="45" customWidth="1"/>
    <col min="3846" max="3849" width="18.5703125" style="45" customWidth="1"/>
    <col min="3850" max="3850" width="5.28515625" style="45" customWidth="1"/>
    <col min="3851" max="3851" width="19.28515625" style="45" customWidth="1"/>
    <col min="3852" max="3852" width="18.5703125" style="45" customWidth="1"/>
    <col min="3853" max="3853" width="17.42578125" style="45" customWidth="1"/>
    <col min="3854" max="3861" width="15.140625" style="45" customWidth="1"/>
    <col min="3862" max="4096" width="12.5703125" style="45"/>
    <col min="4097" max="4097" width="32.5703125" style="45" customWidth="1"/>
    <col min="4098" max="4100" width="19.7109375" style="45" customWidth="1"/>
    <col min="4101" max="4101" width="4" style="45" customWidth="1"/>
    <col min="4102" max="4105" width="18.5703125" style="45" customWidth="1"/>
    <col min="4106" max="4106" width="5.28515625" style="45" customWidth="1"/>
    <col min="4107" max="4107" width="19.28515625" style="45" customWidth="1"/>
    <col min="4108" max="4108" width="18.5703125" style="45" customWidth="1"/>
    <col min="4109" max="4109" width="17.42578125" style="45" customWidth="1"/>
    <col min="4110" max="4117" width="15.140625" style="45" customWidth="1"/>
    <col min="4118" max="4352" width="12.5703125" style="45"/>
    <col min="4353" max="4353" width="32.5703125" style="45" customWidth="1"/>
    <col min="4354" max="4356" width="19.7109375" style="45" customWidth="1"/>
    <col min="4357" max="4357" width="4" style="45" customWidth="1"/>
    <col min="4358" max="4361" width="18.5703125" style="45" customWidth="1"/>
    <col min="4362" max="4362" width="5.28515625" style="45" customWidth="1"/>
    <col min="4363" max="4363" width="19.28515625" style="45" customWidth="1"/>
    <col min="4364" max="4364" width="18.5703125" style="45" customWidth="1"/>
    <col min="4365" max="4365" width="17.42578125" style="45" customWidth="1"/>
    <col min="4366" max="4373" width="15.140625" style="45" customWidth="1"/>
    <col min="4374" max="4608" width="12.5703125" style="45"/>
    <col min="4609" max="4609" width="32.5703125" style="45" customWidth="1"/>
    <col min="4610" max="4612" width="19.7109375" style="45" customWidth="1"/>
    <col min="4613" max="4613" width="4" style="45" customWidth="1"/>
    <col min="4614" max="4617" width="18.5703125" style="45" customWidth="1"/>
    <col min="4618" max="4618" width="5.28515625" style="45" customWidth="1"/>
    <col min="4619" max="4619" width="19.28515625" style="45" customWidth="1"/>
    <col min="4620" max="4620" width="18.5703125" style="45" customWidth="1"/>
    <col min="4621" max="4621" width="17.42578125" style="45" customWidth="1"/>
    <col min="4622" max="4629" width="15.140625" style="45" customWidth="1"/>
    <col min="4630" max="4864" width="12.5703125" style="45"/>
    <col min="4865" max="4865" width="32.5703125" style="45" customWidth="1"/>
    <col min="4866" max="4868" width="19.7109375" style="45" customWidth="1"/>
    <col min="4869" max="4869" width="4" style="45" customWidth="1"/>
    <col min="4870" max="4873" width="18.5703125" style="45" customWidth="1"/>
    <col min="4874" max="4874" width="5.28515625" style="45" customWidth="1"/>
    <col min="4875" max="4875" width="19.28515625" style="45" customWidth="1"/>
    <col min="4876" max="4876" width="18.5703125" style="45" customWidth="1"/>
    <col min="4877" max="4877" width="17.42578125" style="45" customWidth="1"/>
    <col min="4878" max="4885" width="15.140625" style="45" customWidth="1"/>
    <col min="4886" max="5120" width="12.5703125" style="45"/>
    <col min="5121" max="5121" width="32.5703125" style="45" customWidth="1"/>
    <col min="5122" max="5124" width="19.7109375" style="45" customWidth="1"/>
    <col min="5125" max="5125" width="4" style="45" customWidth="1"/>
    <col min="5126" max="5129" width="18.5703125" style="45" customWidth="1"/>
    <col min="5130" max="5130" width="5.28515625" style="45" customWidth="1"/>
    <col min="5131" max="5131" width="19.28515625" style="45" customWidth="1"/>
    <col min="5132" max="5132" width="18.5703125" style="45" customWidth="1"/>
    <col min="5133" max="5133" width="17.42578125" style="45" customWidth="1"/>
    <col min="5134" max="5141" width="15.140625" style="45" customWidth="1"/>
    <col min="5142" max="5376" width="12.5703125" style="45"/>
    <col min="5377" max="5377" width="32.5703125" style="45" customWidth="1"/>
    <col min="5378" max="5380" width="19.7109375" style="45" customWidth="1"/>
    <col min="5381" max="5381" width="4" style="45" customWidth="1"/>
    <col min="5382" max="5385" width="18.5703125" style="45" customWidth="1"/>
    <col min="5386" max="5386" width="5.28515625" style="45" customWidth="1"/>
    <col min="5387" max="5387" width="19.28515625" style="45" customWidth="1"/>
    <col min="5388" max="5388" width="18.5703125" style="45" customWidth="1"/>
    <col min="5389" max="5389" width="17.42578125" style="45" customWidth="1"/>
    <col min="5390" max="5397" width="15.140625" style="45" customWidth="1"/>
    <col min="5398" max="5632" width="12.5703125" style="45"/>
    <col min="5633" max="5633" width="32.5703125" style="45" customWidth="1"/>
    <col min="5634" max="5636" width="19.7109375" style="45" customWidth="1"/>
    <col min="5637" max="5637" width="4" style="45" customWidth="1"/>
    <col min="5638" max="5641" width="18.5703125" style="45" customWidth="1"/>
    <col min="5642" max="5642" width="5.28515625" style="45" customWidth="1"/>
    <col min="5643" max="5643" width="19.28515625" style="45" customWidth="1"/>
    <col min="5644" max="5644" width="18.5703125" style="45" customWidth="1"/>
    <col min="5645" max="5645" width="17.42578125" style="45" customWidth="1"/>
    <col min="5646" max="5653" width="15.140625" style="45" customWidth="1"/>
    <col min="5654" max="5888" width="12.5703125" style="45"/>
    <col min="5889" max="5889" width="32.5703125" style="45" customWidth="1"/>
    <col min="5890" max="5892" width="19.7109375" style="45" customWidth="1"/>
    <col min="5893" max="5893" width="4" style="45" customWidth="1"/>
    <col min="5894" max="5897" width="18.5703125" style="45" customWidth="1"/>
    <col min="5898" max="5898" width="5.28515625" style="45" customWidth="1"/>
    <col min="5899" max="5899" width="19.28515625" style="45" customWidth="1"/>
    <col min="5900" max="5900" width="18.5703125" style="45" customWidth="1"/>
    <col min="5901" max="5901" width="17.42578125" style="45" customWidth="1"/>
    <col min="5902" max="5909" width="15.140625" style="45" customWidth="1"/>
    <col min="5910" max="6144" width="12.5703125" style="45"/>
    <col min="6145" max="6145" width="32.5703125" style="45" customWidth="1"/>
    <col min="6146" max="6148" width="19.7109375" style="45" customWidth="1"/>
    <col min="6149" max="6149" width="4" style="45" customWidth="1"/>
    <col min="6150" max="6153" width="18.5703125" style="45" customWidth="1"/>
    <col min="6154" max="6154" width="5.28515625" style="45" customWidth="1"/>
    <col min="6155" max="6155" width="19.28515625" style="45" customWidth="1"/>
    <col min="6156" max="6156" width="18.5703125" style="45" customWidth="1"/>
    <col min="6157" max="6157" width="17.42578125" style="45" customWidth="1"/>
    <col min="6158" max="6165" width="15.140625" style="45" customWidth="1"/>
    <col min="6166" max="6400" width="12.5703125" style="45"/>
    <col min="6401" max="6401" width="32.5703125" style="45" customWidth="1"/>
    <col min="6402" max="6404" width="19.7109375" style="45" customWidth="1"/>
    <col min="6405" max="6405" width="4" style="45" customWidth="1"/>
    <col min="6406" max="6409" width="18.5703125" style="45" customWidth="1"/>
    <col min="6410" max="6410" width="5.28515625" style="45" customWidth="1"/>
    <col min="6411" max="6411" width="19.28515625" style="45" customWidth="1"/>
    <col min="6412" max="6412" width="18.5703125" style="45" customWidth="1"/>
    <col min="6413" max="6413" width="17.42578125" style="45" customWidth="1"/>
    <col min="6414" max="6421" width="15.140625" style="45" customWidth="1"/>
    <col min="6422" max="6656" width="12.5703125" style="45"/>
    <col min="6657" max="6657" width="32.5703125" style="45" customWidth="1"/>
    <col min="6658" max="6660" width="19.7109375" style="45" customWidth="1"/>
    <col min="6661" max="6661" width="4" style="45" customWidth="1"/>
    <col min="6662" max="6665" width="18.5703125" style="45" customWidth="1"/>
    <col min="6666" max="6666" width="5.28515625" style="45" customWidth="1"/>
    <col min="6667" max="6667" width="19.28515625" style="45" customWidth="1"/>
    <col min="6668" max="6668" width="18.5703125" style="45" customWidth="1"/>
    <col min="6669" max="6669" width="17.42578125" style="45" customWidth="1"/>
    <col min="6670" max="6677" width="15.140625" style="45" customWidth="1"/>
    <col min="6678" max="6912" width="12.5703125" style="45"/>
    <col min="6913" max="6913" width="32.5703125" style="45" customWidth="1"/>
    <col min="6914" max="6916" width="19.7109375" style="45" customWidth="1"/>
    <col min="6917" max="6917" width="4" style="45" customWidth="1"/>
    <col min="6918" max="6921" width="18.5703125" style="45" customWidth="1"/>
    <col min="6922" max="6922" width="5.28515625" style="45" customWidth="1"/>
    <col min="6923" max="6923" width="19.28515625" style="45" customWidth="1"/>
    <col min="6924" max="6924" width="18.5703125" style="45" customWidth="1"/>
    <col min="6925" max="6925" width="17.42578125" style="45" customWidth="1"/>
    <col min="6926" max="6933" width="15.140625" style="45" customWidth="1"/>
    <col min="6934" max="7168" width="12.5703125" style="45"/>
    <col min="7169" max="7169" width="32.5703125" style="45" customWidth="1"/>
    <col min="7170" max="7172" width="19.7109375" style="45" customWidth="1"/>
    <col min="7173" max="7173" width="4" style="45" customWidth="1"/>
    <col min="7174" max="7177" width="18.5703125" style="45" customWidth="1"/>
    <col min="7178" max="7178" width="5.28515625" style="45" customWidth="1"/>
    <col min="7179" max="7179" width="19.28515625" style="45" customWidth="1"/>
    <col min="7180" max="7180" width="18.5703125" style="45" customWidth="1"/>
    <col min="7181" max="7181" width="17.42578125" style="45" customWidth="1"/>
    <col min="7182" max="7189" width="15.140625" style="45" customWidth="1"/>
    <col min="7190" max="7424" width="12.5703125" style="45"/>
    <col min="7425" max="7425" width="32.5703125" style="45" customWidth="1"/>
    <col min="7426" max="7428" width="19.7109375" style="45" customWidth="1"/>
    <col min="7429" max="7429" width="4" style="45" customWidth="1"/>
    <col min="7430" max="7433" width="18.5703125" style="45" customWidth="1"/>
    <col min="7434" max="7434" width="5.28515625" style="45" customWidth="1"/>
    <col min="7435" max="7435" width="19.28515625" style="45" customWidth="1"/>
    <col min="7436" max="7436" width="18.5703125" style="45" customWidth="1"/>
    <col min="7437" max="7437" width="17.42578125" style="45" customWidth="1"/>
    <col min="7438" max="7445" width="15.140625" style="45" customWidth="1"/>
    <col min="7446" max="7680" width="12.5703125" style="45"/>
    <col min="7681" max="7681" width="32.5703125" style="45" customWidth="1"/>
    <col min="7682" max="7684" width="19.7109375" style="45" customWidth="1"/>
    <col min="7685" max="7685" width="4" style="45" customWidth="1"/>
    <col min="7686" max="7689" width="18.5703125" style="45" customWidth="1"/>
    <col min="7690" max="7690" width="5.28515625" style="45" customWidth="1"/>
    <col min="7691" max="7691" width="19.28515625" style="45" customWidth="1"/>
    <col min="7692" max="7692" width="18.5703125" style="45" customWidth="1"/>
    <col min="7693" max="7693" width="17.42578125" style="45" customWidth="1"/>
    <col min="7694" max="7701" width="15.140625" style="45" customWidth="1"/>
    <col min="7702" max="7936" width="12.5703125" style="45"/>
    <col min="7937" max="7937" width="32.5703125" style="45" customWidth="1"/>
    <col min="7938" max="7940" width="19.7109375" style="45" customWidth="1"/>
    <col min="7941" max="7941" width="4" style="45" customWidth="1"/>
    <col min="7942" max="7945" width="18.5703125" style="45" customWidth="1"/>
    <col min="7946" max="7946" width="5.28515625" style="45" customWidth="1"/>
    <col min="7947" max="7947" width="19.28515625" style="45" customWidth="1"/>
    <col min="7948" max="7948" width="18.5703125" style="45" customWidth="1"/>
    <col min="7949" max="7949" width="17.42578125" style="45" customWidth="1"/>
    <col min="7950" max="7957" width="15.140625" style="45" customWidth="1"/>
    <col min="7958" max="8192" width="12.5703125" style="45"/>
    <col min="8193" max="8193" width="32.5703125" style="45" customWidth="1"/>
    <col min="8194" max="8196" width="19.7109375" style="45" customWidth="1"/>
    <col min="8197" max="8197" width="4" style="45" customWidth="1"/>
    <col min="8198" max="8201" width="18.5703125" style="45" customWidth="1"/>
    <col min="8202" max="8202" width="5.28515625" style="45" customWidth="1"/>
    <col min="8203" max="8203" width="19.28515625" style="45" customWidth="1"/>
    <col min="8204" max="8204" width="18.5703125" style="45" customWidth="1"/>
    <col min="8205" max="8205" width="17.42578125" style="45" customWidth="1"/>
    <col min="8206" max="8213" width="15.140625" style="45" customWidth="1"/>
    <col min="8214" max="8448" width="12.5703125" style="45"/>
    <col min="8449" max="8449" width="32.5703125" style="45" customWidth="1"/>
    <col min="8450" max="8452" width="19.7109375" style="45" customWidth="1"/>
    <col min="8453" max="8453" width="4" style="45" customWidth="1"/>
    <col min="8454" max="8457" width="18.5703125" style="45" customWidth="1"/>
    <col min="8458" max="8458" width="5.28515625" style="45" customWidth="1"/>
    <col min="8459" max="8459" width="19.28515625" style="45" customWidth="1"/>
    <col min="8460" max="8460" width="18.5703125" style="45" customWidth="1"/>
    <col min="8461" max="8461" width="17.42578125" style="45" customWidth="1"/>
    <col min="8462" max="8469" width="15.140625" style="45" customWidth="1"/>
    <col min="8470" max="8704" width="12.5703125" style="45"/>
    <col min="8705" max="8705" width="32.5703125" style="45" customWidth="1"/>
    <col min="8706" max="8708" width="19.7109375" style="45" customWidth="1"/>
    <col min="8709" max="8709" width="4" style="45" customWidth="1"/>
    <col min="8710" max="8713" width="18.5703125" style="45" customWidth="1"/>
    <col min="8714" max="8714" width="5.28515625" style="45" customWidth="1"/>
    <col min="8715" max="8715" width="19.28515625" style="45" customWidth="1"/>
    <col min="8716" max="8716" width="18.5703125" style="45" customWidth="1"/>
    <col min="8717" max="8717" width="17.42578125" style="45" customWidth="1"/>
    <col min="8718" max="8725" width="15.140625" style="45" customWidth="1"/>
    <col min="8726" max="8960" width="12.5703125" style="45"/>
    <col min="8961" max="8961" width="32.5703125" style="45" customWidth="1"/>
    <col min="8962" max="8964" width="19.7109375" style="45" customWidth="1"/>
    <col min="8965" max="8965" width="4" style="45" customWidth="1"/>
    <col min="8966" max="8969" width="18.5703125" style="45" customWidth="1"/>
    <col min="8970" max="8970" width="5.28515625" style="45" customWidth="1"/>
    <col min="8971" max="8971" width="19.28515625" style="45" customWidth="1"/>
    <col min="8972" max="8972" width="18.5703125" style="45" customWidth="1"/>
    <col min="8973" max="8973" width="17.42578125" style="45" customWidth="1"/>
    <col min="8974" max="8981" width="15.140625" style="45" customWidth="1"/>
    <col min="8982" max="9216" width="12.5703125" style="45"/>
    <col min="9217" max="9217" width="32.5703125" style="45" customWidth="1"/>
    <col min="9218" max="9220" width="19.7109375" style="45" customWidth="1"/>
    <col min="9221" max="9221" width="4" style="45" customWidth="1"/>
    <col min="9222" max="9225" width="18.5703125" style="45" customWidth="1"/>
    <col min="9226" max="9226" width="5.28515625" style="45" customWidth="1"/>
    <col min="9227" max="9227" width="19.28515625" style="45" customWidth="1"/>
    <col min="9228" max="9228" width="18.5703125" style="45" customWidth="1"/>
    <col min="9229" max="9229" width="17.42578125" style="45" customWidth="1"/>
    <col min="9230" max="9237" width="15.140625" style="45" customWidth="1"/>
    <col min="9238" max="9472" width="12.5703125" style="45"/>
    <col min="9473" max="9473" width="32.5703125" style="45" customWidth="1"/>
    <col min="9474" max="9476" width="19.7109375" style="45" customWidth="1"/>
    <col min="9477" max="9477" width="4" style="45" customWidth="1"/>
    <col min="9478" max="9481" width="18.5703125" style="45" customWidth="1"/>
    <col min="9482" max="9482" width="5.28515625" style="45" customWidth="1"/>
    <col min="9483" max="9483" width="19.28515625" style="45" customWidth="1"/>
    <col min="9484" max="9484" width="18.5703125" style="45" customWidth="1"/>
    <col min="9485" max="9485" width="17.42578125" style="45" customWidth="1"/>
    <col min="9486" max="9493" width="15.140625" style="45" customWidth="1"/>
    <col min="9494" max="9728" width="12.5703125" style="45"/>
    <col min="9729" max="9729" width="32.5703125" style="45" customWidth="1"/>
    <col min="9730" max="9732" width="19.7109375" style="45" customWidth="1"/>
    <col min="9733" max="9733" width="4" style="45" customWidth="1"/>
    <col min="9734" max="9737" width="18.5703125" style="45" customWidth="1"/>
    <col min="9738" max="9738" width="5.28515625" style="45" customWidth="1"/>
    <col min="9739" max="9739" width="19.28515625" style="45" customWidth="1"/>
    <col min="9740" max="9740" width="18.5703125" style="45" customWidth="1"/>
    <col min="9741" max="9741" width="17.42578125" style="45" customWidth="1"/>
    <col min="9742" max="9749" width="15.140625" style="45" customWidth="1"/>
    <col min="9750" max="9984" width="12.5703125" style="45"/>
    <col min="9985" max="9985" width="32.5703125" style="45" customWidth="1"/>
    <col min="9986" max="9988" width="19.7109375" style="45" customWidth="1"/>
    <col min="9989" max="9989" width="4" style="45" customWidth="1"/>
    <col min="9990" max="9993" width="18.5703125" style="45" customWidth="1"/>
    <col min="9994" max="9994" width="5.28515625" style="45" customWidth="1"/>
    <col min="9995" max="9995" width="19.28515625" style="45" customWidth="1"/>
    <col min="9996" max="9996" width="18.5703125" style="45" customWidth="1"/>
    <col min="9997" max="9997" width="17.42578125" style="45" customWidth="1"/>
    <col min="9998" max="10005" width="15.140625" style="45" customWidth="1"/>
    <col min="10006" max="10240" width="12.5703125" style="45"/>
    <col min="10241" max="10241" width="32.5703125" style="45" customWidth="1"/>
    <col min="10242" max="10244" width="19.7109375" style="45" customWidth="1"/>
    <col min="10245" max="10245" width="4" style="45" customWidth="1"/>
    <col min="10246" max="10249" width="18.5703125" style="45" customWidth="1"/>
    <col min="10250" max="10250" width="5.28515625" style="45" customWidth="1"/>
    <col min="10251" max="10251" width="19.28515625" style="45" customWidth="1"/>
    <col min="10252" max="10252" width="18.5703125" style="45" customWidth="1"/>
    <col min="10253" max="10253" width="17.42578125" style="45" customWidth="1"/>
    <col min="10254" max="10261" width="15.140625" style="45" customWidth="1"/>
    <col min="10262" max="10496" width="12.5703125" style="45"/>
    <col min="10497" max="10497" width="32.5703125" style="45" customWidth="1"/>
    <col min="10498" max="10500" width="19.7109375" style="45" customWidth="1"/>
    <col min="10501" max="10501" width="4" style="45" customWidth="1"/>
    <col min="10502" max="10505" width="18.5703125" style="45" customWidth="1"/>
    <col min="10506" max="10506" width="5.28515625" style="45" customWidth="1"/>
    <col min="10507" max="10507" width="19.28515625" style="45" customWidth="1"/>
    <col min="10508" max="10508" width="18.5703125" style="45" customWidth="1"/>
    <col min="10509" max="10509" width="17.42578125" style="45" customWidth="1"/>
    <col min="10510" max="10517" width="15.140625" style="45" customWidth="1"/>
    <col min="10518" max="10752" width="12.5703125" style="45"/>
    <col min="10753" max="10753" width="32.5703125" style="45" customWidth="1"/>
    <col min="10754" max="10756" width="19.7109375" style="45" customWidth="1"/>
    <col min="10757" max="10757" width="4" style="45" customWidth="1"/>
    <col min="10758" max="10761" width="18.5703125" style="45" customWidth="1"/>
    <col min="10762" max="10762" width="5.28515625" style="45" customWidth="1"/>
    <col min="10763" max="10763" width="19.28515625" style="45" customWidth="1"/>
    <col min="10764" max="10764" width="18.5703125" style="45" customWidth="1"/>
    <col min="10765" max="10765" width="17.42578125" style="45" customWidth="1"/>
    <col min="10766" max="10773" width="15.140625" style="45" customWidth="1"/>
    <col min="10774" max="11008" width="12.5703125" style="45"/>
    <col min="11009" max="11009" width="32.5703125" style="45" customWidth="1"/>
    <col min="11010" max="11012" width="19.7109375" style="45" customWidth="1"/>
    <col min="11013" max="11013" width="4" style="45" customWidth="1"/>
    <col min="11014" max="11017" width="18.5703125" style="45" customWidth="1"/>
    <col min="11018" max="11018" width="5.28515625" style="45" customWidth="1"/>
    <col min="11019" max="11019" width="19.28515625" style="45" customWidth="1"/>
    <col min="11020" max="11020" width="18.5703125" style="45" customWidth="1"/>
    <col min="11021" max="11021" width="17.42578125" style="45" customWidth="1"/>
    <col min="11022" max="11029" width="15.140625" style="45" customWidth="1"/>
    <col min="11030" max="11264" width="12.5703125" style="45"/>
    <col min="11265" max="11265" width="32.5703125" style="45" customWidth="1"/>
    <col min="11266" max="11268" width="19.7109375" style="45" customWidth="1"/>
    <col min="11269" max="11269" width="4" style="45" customWidth="1"/>
    <col min="11270" max="11273" width="18.5703125" style="45" customWidth="1"/>
    <col min="11274" max="11274" width="5.28515625" style="45" customWidth="1"/>
    <col min="11275" max="11275" width="19.28515625" style="45" customWidth="1"/>
    <col min="11276" max="11276" width="18.5703125" style="45" customWidth="1"/>
    <col min="11277" max="11277" width="17.42578125" style="45" customWidth="1"/>
    <col min="11278" max="11285" width="15.140625" style="45" customWidth="1"/>
    <col min="11286" max="11520" width="12.5703125" style="45"/>
    <col min="11521" max="11521" width="32.5703125" style="45" customWidth="1"/>
    <col min="11522" max="11524" width="19.7109375" style="45" customWidth="1"/>
    <col min="11525" max="11525" width="4" style="45" customWidth="1"/>
    <col min="11526" max="11529" width="18.5703125" style="45" customWidth="1"/>
    <col min="11530" max="11530" width="5.28515625" style="45" customWidth="1"/>
    <col min="11531" max="11531" width="19.28515625" style="45" customWidth="1"/>
    <col min="11532" max="11532" width="18.5703125" style="45" customWidth="1"/>
    <col min="11533" max="11533" width="17.42578125" style="45" customWidth="1"/>
    <col min="11534" max="11541" width="15.140625" style="45" customWidth="1"/>
    <col min="11542" max="11776" width="12.5703125" style="45"/>
    <col min="11777" max="11777" width="32.5703125" style="45" customWidth="1"/>
    <col min="11778" max="11780" width="19.7109375" style="45" customWidth="1"/>
    <col min="11781" max="11781" width="4" style="45" customWidth="1"/>
    <col min="11782" max="11785" width="18.5703125" style="45" customWidth="1"/>
    <col min="11786" max="11786" width="5.28515625" style="45" customWidth="1"/>
    <col min="11787" max="11787" width="19.28515625" style="45" customWidth="1"/>
    <col min="11788" max="11788" width="18.5703125" style="45" customWidth="1"/>
    <col min="11789" max="11789" width="17.42578125" style="45" customWidth="1"/>
    <col min="11790" max="11797" width="15.140625" style="45" customWidth="1"/>
    <col min="11798" max="12032" width="12.5703125" style="45"/>
    <col min="12033" max="12033" width="32.5703125" style="45" customWidth="1"/>
    <col min="12034" max="12036" width="19.7109375" style="45" customWidth="1"/>
    <col min="12037" max="12037" width="4" style="45" customWidth="1"/>
    <col min="12038" max="12041" width="18.5703125" style="45" customWidth="1"/>
    <col min="12042" max="12042" width="5.28515625" style="45" customWidth="1"/>
    <col min="12043" max="12043" width="19.28515625" style="45" customWidth="1"/>
    <col min="12044" max="12044" width="18.5703125" style="45" customWidth="1"/>
    <col min="12045" max="12045" width="17.42578125" style="45" customWidth="1"/>
    <col min="12046" max="12053" width="15.140625" style="45" customWidth="1"/>
    <col min="12054" max="12288" width="12.5703125" style="45"/>
    <col min="12289" max="12289" width="32.5703125" style="45" customWidth="1"/>
    <col min="12290" max="12292" width="19.7109375" style="45" customWidth="1"/>
    <col min="12293" max="12293" width="4" style="45" customWidth="1"/>
    <col min="12294" max="12297" width="18.5703125" style="45" customWidth="1"/>
    <col min="12298" max="12298" width="5.28515625" style="45" customWidth="1"/>
    <col min="12299" max="12299" width="19.28515625" style="45" customWidth="1"/>
    <col min="12300" max="12300" width="18.5703125" style="45" customWidth="1"/>
    <col min="12301" max="12301" width="17.42578125" style="45" customWidth="1"/>
    <col min="12302" max="12309" width="15.140625" style="45" customWidth="1"/>
    <col min="12310" max="12544" width="12.5703125" style="45"/>
    <col min="12545" max="12545" width="32.5703125" style="45" customWidth="1"/>
    <col min="12546" max="12548" width="19.7109375" style="45" customWidth="1"/>
    <col min="12549" max="12549" width="4" style="45" customWidth="1"/>
    <col min="12550" max="12553" width="18.5703125" style="45" customWidth="1"/>
    <col min="12554" max="12554" width="5.28515625" style="45" customWidth="1"/>
    <col min="12555" max="12555" width="19.28515625" style="45" customWidth="1"/>
    <col min="12556" max="12556" width="18.5703125" style="45" customWidth="1"/>
    <col min="12557" max="12557" width="17.42578125" style="45" customWidth="1"/>
    <col min="12558" max="12565" width="15.140625" style="45" customWidth="1"/>
    <col min="12566" max="12800" width="12.5703125" style="45"/>
    <col min="12801" max="12801" width="32.5703125" style="45" customWidth="1"/>
    <col min="12802" max="12804" width="19.7109375" style="45" customWidth="1"/>
    <col min="12805" max="12805" width="4" style="45" customWidth="1"/>
    <col min="12806" max="12809" width="18.5703125" style="45" customWidth="1"/>
    <col min="12810" max="12810" width="5.28515625" style="45" customWidth="1"/>
    <col min="12811" max="12811" width="19.28515625" style="45" customWidth="1"/>
    <col min="12812" max="12812" width="18.5703125" style="45" customWidth="1"/>
    <col min="12813" max="12813" width="17.42578125" style="45" customWidth="1"/>
    <col min="12814" max="12821" width="15.140625" style="45" customWidth="1"/>
    <col min="12822" max="13056" width="12.5703125" style="45"/>
    <col min="13057" max="13057" width="32.5703125" style="45" customWidth="1"/>
    <col min="13058" max="13060" width="19.7109375" style="45" customWidth="1"/>
    <col min="13061" max="13061" width="4" style="45" customWidth="1"/>
    <col min="13062" max="13065" width="18.5703125" style="45" customWidth="1"/>
    <col min="13066" max="13066" width="5.28515625" style="45" customWidth="1"/>
    <col min="13067" max="13067" width="19.28515625" style="45" customWidth="1"/>
    <col min="13068" max="13068" width="18.5703125" style="45" customWidth="1"/>
    <col min="13069" max="13069" width="17.42578125" style="45" customWidth="1"/>
    <col min="13070" max="13077" width="15.140625" style="45" customWidth="1"/>
    <col min="13078" max="13312" width="12.5703125" style="45"/>
    <col min="13313" max="13313" width="32.5703125" style="45" customWidth="1"/>
    <col min="13314" max="13316" width="19.7109375" style="45" customWidth="1"/>
    <col min="13317" max="13317" width="4" style="45" customWidth="1"/>
    <col min="13318" max="13321" width="18.5703125" style="45" customWidth="1"/>
    <col min="13322" max="13322" width="5.28515625" style="45" customWidth="1"/>
    <col min="13323" max="13323" width="19.28515625" style="45" customWidth="1"/>
    <col min="13324" max="13324" width="18.5703125" style="45" customWidth="1"/>
    <col min="13325" max="13325" width="17.42578125" style="45" customWidth="1"/>
    <col min="13326" max="13333" width="15.140625" style="45" customWidth="1"/>
    <col min="13334" max="13568" width="12.5703125" style="45"/>
    <col min="13569" max="13569" width="32.5703125" style="45" customWidth="1"/>
    <col min="13570" max="13572" width="19.7109375" style="45" customWidth="1"/>
    <col min="13573" max="13573" width="4" style="45" customWidth="1"/>
    <col min="13574" max="13577" width="18.5703125" style="45" customWidth="1"/>
    <col min="13578" max="13578" width="5.28515625" style="45" customWidth="1"/>
    <col min="13579" max="13579" width="19.28515625" style="45" customWidth="1"/>
    <col min="13580" max="13580" width="18.5703125" style="45" customWidth="1"/>
    <col min="13581" max="13581" width="17.42578125" style="45" customWidth="1"/>
    <col min="13582" max="13589" width="15.140625" style="45" customWidth="1"/>
    <col min="13590" max="13824" width="12.5703125" style="45"/>
    <col min="13825" max="13825" width="32.5703125" style="45" customWidth="1"/>
    <col min="13826" max="13828" width="19.7109375" style="45" customWidth="1"/>
    <col min="13829" max="13829" width="4" style="45" customWidth="1"/>
    <col min="13830" max="13833" width="18.5703125" style="45" customWidth="1"/>
    <col min="13834" max="13834" width="5.28515625" style="45" customWidth="1"/>
    <col min="13835" max="13835" width="19.28515625" style="45" customWidth="1"/>
    <col min="13836" max="13836" width="18.5703125" style="45" customWidth="1"/>
    <col min="13837" max="13837" width="17.42578125" style="45" customWidth="1"/>
    <col min="13838" max="13845" width="15.140625" style="45" customWidth="1"/>
    <col min="13846" max="14080" width="12.5703125" style="45"/>
    <col min="14081" max="14081" width="32.5703125" style="45" customWidth="1"/>
    <col min="14082" max="14084" width="19.7109375" style="45" customWidth="1"/>
    <col min="14085" max="14085" width="4" style="45" customWidth="1"/>
    <col min="14086" max="14089" width="18.5703125" style="45" customWidth="1"/>
    <col min="14090" max="14090" width="5.28515625" style="45" customWidth="1"/>
    <col min="14091" max="14091" width="19.28515625" style="45" customWidth="1"/>
    <col min="14092" max="14092" width="18.5703125" style="45" customWidth="1"/>
    <col min="14093" max="14093" width="17.42578125" style="45" customWidth="1"/>
    <col min="14094" max="14101" width="15.140625" style="45" customWidth="1"/>
    <col min="14102" max="14336" width="12.5703125" style="45"/>
    <col min="14337" max="14337" width="32.5703125" style="45" customWidth="1"/>
    <col min="14338" max="14340" width="19.7109375" style="45" customWidth="1"/>
    <col min="14341" max="14341" width="4" style="45" customWidth="1"/>
    <col min="14342" max="14345" width="18.5703125" style="45" customWidth="1"/>
    <col min="14346" max="14346" width="5.28515625" style="45" customWidth="1"/>
    <col min="14347" max="14347" width="19.28515625" style="45" customWidth="1"/>
    <col min="14348" max="14348" width="18.5703125" style="45" customWidth="1"/>
    <col min="14349" max="14349" width="17.42578125" style="45" customWidth="1"/>
    <col min="14350" max="14357" width="15.140625" style="45" customWidth="1"/>
    <col min="14358" max="14592" width="12.5703125" style="45"/>
    <col min="14593" max="14593" width="32.5703125" style="45" customWidth="1"/>
    <col min="14594" max="14596" width="19.7109375" style="45" customWidth="1"/>
    <col min="14597" max="14597" width="4" style="45" customWidth="1"/>
    <col min="14598" max="14601" width="18.5703125" style="45" customWidth="1"/>
    <col min="14602" max="14602" width="5.28515625" style="45" customWidth="1"/>
    <col min="14603" max="14603" width="19.28515625" style="45" customWidth="1"/>
    <col min="14604" max="14604" width="18.5703125" style="45" customWidth="1"/>
    <col min="14605" max="14605" width="17.42578125" style="45" customWidth="1"/>
    <col min="14606" max="14613" width="15.140625" style="45" customWidth="1"/>
    <col min="14614" max="14848" width="12.5703125" style="45"/>
    <col min="14849" max="14849" width="32.5703125" style="45" customWidth="1"/>
    <col min="14850" max="14852" width="19.7109375" style="45" customWidth="1"/>
    <col min="14853" max="14853" width="4" style="45" customWidth="1"/>
    <col min="14854" max="14857" width="18.5703125" style="45" customWidth="1"/>
    <col min="14858" max="14858" width="5.28515625" style="45" customWidth="1"/>
    <col min="14859" max="14859" width="19.28515625" style="45" customWidth="1"/>
    <col min="14860" max="14860" width="18.5703125" style="45" customWidth="1"/>
    <col min="14861" max="14861" width="17.42578125" style="45" customWidth="1"/>
    <col min="14862" max="14869" width="15.140625" style="45" customWidth="1"/>
    <col min="14870" max="15104" width="12.5703125" style="45"/>
    <col min="15105" max="15105" width="32.5703125" style="45" customWidth="1"/>
    <col min="15106" max="15108" width="19.7109375" style="45" customWidth="1"/>
    <col min="15109" max="15109" width="4" style="45" customWidth="1"/>
    <col min="15110" max="15113" width="18.5703125" style="45" customWidth="1"/>
    <col min="15114" max="15114" width="5.28515625" style="45" customWidth="1"/>
    <col min="15115" max="15115" width="19.28515625" style="45" customWidth="1"/>
    <col min="15116" max="15116" width="18.5703125" style="45" customWidth="1"/>
    <col min="15117" max="15117" width="17.42578125" style="45" customWidth="1"/>
    <col min="15118" max="15125" width="15.140625" style="45" customWidth="1"/>
    <col min="15126" max="15360" width="12.5703125" style="45"/>
    <col min="15361" max="15361" width="32.5703125" style="45" customWidth="1"/>
    <col min="15362" max="15364" width="19.7109375" style="45" customWidth="1"/>
    <col min="15365" max="15365" width="4" style="45" customWidth="1"/>
    <col min="15366" max="15369" width="18.5703125" style="45" customWidth="1"/>
    <col min="15370" max="15370" width="5.28515625" style="45" customWidth="1"/>
    <col min="15371" max="15371" width="19.28515625" style="45" customWidth="1"/>
    <col min="15372" max="15372" width="18.5703125" style="45" customWidth="1"/>
    <col min="15373" max="15373" width="17.42578125" style="45" customWidth="1"/>
    <col min="15374" max="15381" width="15.140625" style="45" customWidth="1"/>
    <col min="15382" max="15616" width="12.5703125" style="45"/>
    <col min="15617" max="15617" width="32.5703125" style="45" customWidth="1"/>
    <col min="15618" max="15620" width="19.7109375" style="45" customWidth="1"/>
    <col min="15621" max="15621" width="4" style="45" customWidth="1"/>
    <col min="15622" max="15625" width="18.5703125" style="45" customWidth="1"/>
    <col min="15626" max="15626" width="5.28515625" style="45" customWidth="1"/>
    <col min="15627" max="15627" width="19.28515625" style="45" customWidth="1"/>
    <col min="15628" max="15628" width="18.5703125" style="45" customWidth="1"/>
    <col min="15629" max="15629" width="17.42578125" style="45" customWidth="1"/>
    <col min="15630" max="15637" width="15.140625" style="45" customWidth="1"/>
    <col min="15638" max="15872" width="12.5703125" style="45"/>
    <col min="15873" max="15873" width="32.5703125" style="45" customWidth="1"/>
    <col min="15874" max="15876" width="19.7109375" style="45" customWidth="1"/>
    <col min="15877" max="15877" width="4" style="45" customWidth="1"/>
    <col min="15878" max="15881" width="18.5703125" style="45" customWidth="1"/>
    <col min="15882" max="15882" width="5.28515625" style="45" customWidth="1"/>
    <col min="15883" max="15883" width="19.28515625" style="45" customWidth="1"/>
    <col min="15884" max="15884" width="18.5703125" style="45" customWidth="1"/>
    <col min="15885" max="15885" width="17.42578125" style="45" customWidth="1"/>
    <col min="15886" max="15893" width="15.140625" style="45" customWidth="1"/>
    <col min="15894" max="16128" width="12.5703125" style="45"/>
    <col min="16129" max="16129" width="32.5703125" style="45" customWidth="1"/>
    <col min="16130" max="16132" width="19.7109375" style="45" customWidth="1"/>
    <col min="16133" max="16133" width="4" style="45" customWidth="1"/>
    <col min="16134" max="16137" width="18.5703125" style="45" customWidth="1"/>
    <col min="16138" max="16138" width="5.28515625" style="45" customWidth="1"/>
    <col min="16139" max="16139" width="19.28515625" style="45" customWidth="1"/>
    <col min="16140" max="16140" width="18.5703125" style="45" customWidth="1"/>
    <col min="16141" max="16141" width="17.42578125" style="45" customWidth="1"/>
    <col min="16142" max="16149" width="15.140625" style="45" customWidth="1"/>
    <col min="16150" max="16384" width="12.5703125" style="45"/>
  </cols>
  <sheetData>
    <row r="1" spans="1:14" ht="18" customHeight="1">
      <c r="A1" s="1401" t="s">
        <v>1230</v>
      </c>
      <c r="B1" s="838"/>
      <c r="C1" s="837"/>
      <c r="D1" s="837"/>
      <c r="E1" s="837"/>
      <c r="F1" s="837"/>
      <c r="G1" s="837"/>
      <c r="H1" s="837"/>
      <c r="I1" s="837"/>
      <c r="J1" s="837"/>
      <c r="K1" s="837"/>
      <c r="L1" s="837"/>
      <c r="M1" s="837"/>
    </row>
    <row r="2" spans="1:14" s="41" customFormat="1" ht="21" customHeight="1">
      <c r="A2" s="3" t="s">
        <v>816</v>
      </c>
      <c r="B2" s="3"/>
      <c r="C2" s="3"/>
      <c r="D2" s="3"/>
      <c r="E2" s="3"/>
      <c r="F2" s="3"/>
      <c r="G2" s="3"/>
      <c r="H2" s="3"/>
      <c r="I2" s="3"/>
      <c r="J2" s="3"/>
      <c r="K2" s="3"/>
      <c r="L2" s="3"/>
      <c r="M2" s="3"/>
    </row>
    <row r="3" spans="1:14" s="41" customFormat="1" ht="21" customHeight="1">
      <c r="A3" s="3" t="s">
        <v>817</v>
      </c>
      <c r="B3" s="3"/>
      <c r="C3" s="3"/>
      <c r="D3" s="3"/>
      <c r="E3" s="3"/>
      <c r="F3" s="3"/>
      <c r="G3" s="3"/>
      <c r="H3" s="3"/>
      <c r="I3" s="3"/>
      <c r="J3" s="3"/>
      <c r="K3" s="3"/>
      <c r="L3" s="3"/>
      <c r="M3" s="3"/>
    </row>
    <row r="4" spans="1:14" s="602" customFormat="1" ht="25.5" customHeight="1">
      <c r="A4" s="399">
        <v>45657</v>
      </c>
      <c r="B4" s="399"/>
      <c r="C4" s="399"/>
      <c r="D4" s="399"/>
      <c r="E4" s="399"/>
      <c r="F4" s="399"/>
      <c r="G4" s="399"/>
      <c r="H4" s="399"/>
      <c r="I4" s="399"/>
      <c r="J4" s="399"/>
      <c r="K4" s="399"/>
      <c r="L4" s="399"/>
      <c r="M4" s="399"/>
    </row>
    <row r="5" spans="1:14" s="385" customFormat="1" ht="19.5" customHeight="1">
      <c r="A5" s="800" t="s">
        <v>122</v>
      </c>
      <c r="B5" s="800"/>
      <c r="C5" s="800"/>
      <c r="D5" s="800"/>
      <c r="E5" s="800"/>
      <c r="F5" s="800"/>
      <c r="G5" s="800"/>
      <c r="H5" s="800"/>
      <c r="I5" s="800"/>
      <c r="J5" s="800"/>
      <c r="K5" s="800"/>
      <c r="L5" s="800"/>
      <c r="M5" s="800"/>
    </row>
    <row r="6" spans="1:14" ht="13.5" thickBot="1">
      <c r="A6" s="839"/>
      <c r="B6" s="7"/>
      <c r="C6" s="7"/>
      <c r="D6" s="7"/>
      <c r="E6" s="7"/>
      <c r="F6" s="7"/>
      <c r="G6" s="7"/>
      <c r="H6" s="7"/>
      <c r="I6" s="7"/>
      <c r="J6" s="7"/>
      <c r="K6" s="7"/>
      <c r="L6" s="7"/>
      <c r="M6" s="7"/>
    </row>
    <row r="7" spans="1:14" s="8" customFormat="1" ht="21" customHeight="1">
      <c r="A7" s="840"/>
      <c r="B7" s="841" t="s">
        <v>818</v>
      </c>
      <c r="C7" s="841"/>
      <c r="D7" s="841"/>
      <c r="E7" s="733"/>
      <c r="F7" s="841" t="s">
        <v>819</v>
      </c>
      <c r="G7" s="841"/>
      <c r="H7" s="841"/>
      <c r="I7" s="841"/>
      <c r="J7" s="733"/>
      <c r="K7" s="841" t="s">
        <v>820</v>
      </c>
      <c r="L7" s="841" t="s">
        <v>821</v>
      </c>
      <c r="M7" s="841" t="s">
        <v>822</v>
      </c>
    </row>
    <row r="8" spans="1:14" s="8" customFormat="1" ht="19.5" customHeight="1">
      <c r="A8" s="842"/>
      <c r="B8" s="843" t="s">
        <v>823</v>
      </c>
      <c r="C8" s="843" t="s">
        <v>824</v>
      </c>
      <c r="D8" s="843" t="s">
        <v>825</v>
      </c>
      <c r="E8" s="843"/>
      <c r="F8" s="843" t="s">
        <v>826</v>
      </c>
      <c r="G8" s="843" t="s">
        <v>827</v>
      </c>
      <c r="H8" s="843" t="s">
        <v>828</v>
      </c>
      <c r="I8" s="843" t="s">
        <v>829</v>
      </c>
      <c r="J8" s="843"/>
      <c r="K8" s="844" t="s">
        <v>830</v>
      </c>
      <c r="L8" s="844" t="s">
        <v>831</v>
      </c>
      <c r="M8" s="845" t="s">
        <v>822</v>
      </c>
    </row>
    <row r="9" spans="1:14" s="8" customFormat="1" ht="19.5" customHeight="1">
      <c r="A9" s="846" t="s">
        <v>832</v>
      </c>
      <c r="B9" s="843"/>
      <c r="C9" s="843"/>
      <c r="D9" s="843"/>
      <c r="E9" s="843"/>
      <c r="F9" s="843"/>
      <c r="G9" s="843"/>
      <c r="H9" s="843"/>
      <c r="I9" s="843"/>
      <c r="J9" s="843"/>
      <c r="K9" s="843"/>
      <c r="L9" s="843"/>
      <c r="M9" s="737"/>
    </row>
    <row r="10" spans="1:14" s="8" customFormat="1" ht="17.25" customHeight="1">
      <c r="A10" s="847"/>
      <c r="B10" s="848" t="s">
        <v>833</v>
      </c>
      <c r="C10" s="848" t="s">
        <v>834</v>
      </c>
      <c r="D10" s="848" t="s">
        <v>835</v>
      </c>
      <c r="E10" s="848"/>
      <c r="F10" s="848" t="s">
        <v>836</v>
      </c>
      <c r="G10" s="849" t="s">
        <v>837</v>
      </c>
      <c r="H10" s="849" t="s">
        <v>838</v>
      </c>
      <c r="I10" s="848" t="s">
        <v>839</v>
      </c>
      <c r="J10" s="848"/>
      <c r="K10" s="850" t="s">
        <v>174</v>
      </c>
      <c r="L10" s="850" t="s">
        <v>174</v>
      </c>
      <c r="M10" s="850" t="s">
        <v>174</v>
      </c>
    </row>
    <row r="11" spans="1:14" ht="9" customHeight="1">
      <c r="A11" s="851"/>
      <c r="B11" s="852"/>
      <c r="C11" s="853"/>
      <c r="D11" s="853"/>
      <c r="E11" s="853"/>
      <c r="F11" s="853"/>
      <c r="G11" s="853"/>
      <c r="H11" s="853"/>
      <c r="I11" s="853"/>
      <c r="J11" s="852"/>
      <c r="K11" s="852"/>
      <c r="L11" s="852"/>
      <c r="M11" s="854"/>
    </row>
    <row r="12" spans="1:14" ht="20.100000000000001" customHeight="1">
      <c r="A12" s="290" t="s">
        <v>29</v>
      </c>
      <c r="B12" s="855">
        <v>8499478.5800000001</v>
      </c>
      <c r="C12" s="855">
        <v>254412.26</v>
      </c>
      <c r="D12" s="855">
        <v>788797.76</v>
      </c>
      <c r="E12" s="855"/>
      <c r="F12" s="855">
        <v>89468195.639660001</v>
      </c>
      <c r="G12" s="855">
        <v>2544122.6017</v>
      </c>
      <c r="H12" s="855">
        <v>7887977.6023000004</v>
      </c>
      <c r="I12" s="855">
        <v>99900295.843659997</v>
      </c>
      <c r="J12" s="855"/>
      <c r="K12" s="698">
        <v>12.763049340068996</v>
      </c>
      <c r="L12" s="698">
        <v>12.763049340068996</v>
      </c>
      <c r="M12" s="698">
        <v>15.94723100387869</v>
      </c>
      <c r="N12" s="856"/>
    </row>
    <row r="13" spans="1:14" ht="20.100000000000001" customHeight="1">
      <c r="A13" s="290" t="s">
        <v>30</v>
      </c>
      <c r="B13" s="855">
        <v>254717.94</v>
      </c>
      <c r="C13" s="855">
        <v>180.05</v>
      </c>
      <c r="D13" s="855">
        <v>24292.61</v>
      </c>
      <c r="E13" s="855"/>
      <c r="F13" s="855">
        <v>2681241.4818899999</v>
      </c>
      <c r="G13" s="855">
        <v>1800.5827000000002</v>
      </c>
      <c r="H13" s="855">
        <v>242926.1539</v>
      </c>
      <c r="I13" s="855">
        <v>2925968.2184899999</v>
      </c>
      <c r="J13" s="855"/>
      <c r="K13" s="698">
        <v>13.075112146987822</v>
      </c>
      <c r="L13" s="698">
        <v>13.075112146987822</v>
      </c>
      <c r="M13" s="698">
        <v>14.354797356944418</v>
      </c>
      <c r="N13" s="856"/>
    </row>
    <row r="14" spans="1:14" ht="20.100000000000001" customHeight="1">
      <c r="A14" s="290" t="s">
        <v>31</v>
      </c>
      <c r="B14" s="855">
        <v>13243282.369999999</v>
      </c>
      <c r="C14" s="855">
        <v>392229.52</v>
      </c>
      <c r="D14" s="855">
        <v>1840911.3399999999</v>
      </c>
      <c r="E14" s="855"/>
      <c r="F14" s="855">
        <v>139402972.32644001</v>
      </c>
      <c r="G14" s="855">
        <v>3922295.2013300001</v>
      </c>
      <c r="H14" s="855">
        <v>18409113.420029998</v>
      </c>
      <c r="I14" s="855">
        <v>161734380.94780001</v>
      </c>
      <c r="J14" s="855"/>
      <c r="K14" s="698">
        <v>13.081968976655913</v>
      </c>
      <c r="L14" s="698">
        <v>13.081968976655913</v>
      </c>
      <c r="M14" s="698">
        <v>18.70665792718404</v>
      </c>
      <c r="N14" s="856"/>
    </row>
    <row r="15" spans="1:14" ht="20.100000000000001" customHeight="1">
      <c r="A15" s="290" t="s">
        <v>32</v>
      </c>
      <c r="B15" s="855">
        <v>921268.71</v>
      </c>
      <c r="C15" s="855">
        <v>2716.93</v>
      </c>
      <c r="D15" s="855">
        <v>122532.78</v>
      </c>
      <c r="E15" s="855"/>
      <c r="F15" s="855">
        <v>9697565.4233099986</v>
      </c>
      <c r="G15" s="855">
        <v>27169.399600000001</v>
      </c>
      <c r="H15" s="855">
        <v>1225327.81342</v>
      </c>
      <c r="I15" s="855">
        <v>10950062.636329997</v>
      </c>
      <c r="J15" s="855"/>
      <c r="K15" s="698">
        <v>9.0438069519467987</v>
      </c>
      <c r="L15" s="698">
        <v>9.7492788182689178</v>
      </c>
      <c r="M15" s="698">
        <v>12.562548524494858</v>
      </c>
      <c r="N15" s="856"/>
    </row>
    <row r="16" spans="1:14" ht="20.100000000000001" customHeight="1">
      <c r="A16" s="290" t="s">
        <v>33</v>
      </c>
      <c r="B16" s="855">
        <v>1545739.8399999999</v>
      </c>
      <c r="C16" s="855">
        <v>55887.840000000004</v>
      </c>
      <c r="D16" s="855">
        <v>119606.68000000001</v>
      </c>
      <c r="E16" s="855"/>
      <c r="F16" s="855">
        <v>16270945.738790002</v>
      </c>
      <c r="G16" s="855">
        <v>558878.4388</v>
      </c>
      <c r="H16" s="855">
        <v>1196066.8177999998</v>
      </c>
      <c r="I16" s="855">
        <v>18025890.995390002</v>
      </c>
      <c r="J16" s="855"/>
      <c r="K16" s="698">
        <v>10.154702866863547</v>
      </c>
      <c r="L16" s="698">
        <v>10.154702866863547</v>
      </c>
      <c r="M16" s="698">
        <v>14.947826906019898</v>
      </c>
      <c r="N16" s="856"/>
    </row>
    <row r="17" spans="1:14" ht="20.100000000000001" customHeight="1">
      <c r="A17" s="290" t="s">
        <v>114</v>
      </c>
      <c r="B17" s="855">
        <v>5674481.4699999997</v>
      </c>
      <c r="C17" s="855">
        <v>183856.78</v>
      </c>
      <c r="D17" s="855">
        <v>468995.62</v>
      </c>
      <c r="E17" s="855"/>
      <c r="F17" s="855">
        <v>59731383.954949997</v>
      </c>
      <c r="G17" s="855">
        <v>1838567.8321</v>
      </c>
      <c r="H17" s="855">
        <v>4689956.2977</v>
      </c>
      <c r="I17" s="855">
        <v>66259908.084749997</v>
      </c>
      <c r="J17" s="855"/>
      <c r="K17" s="698">
        <v>16.21410882347875</v>
      </c>
      <c r="L17" s="698">
        <v>16.21410882347875</v>
      </c>
      <c r="M17" s="698">
        <v>17.140810126945755</v>
      </c>
      <c r="N17" s="856"/>
    </row>
    <row r="18" spans="1:14" ht="20.100000000000001" customHeight="1">
      <c r="A18" s="290" t="s">
        <v>35</v>
      </c>
      <c r="B18" s="855">
        <v>297488.82</v>
      </c>
      <c r="C18" s="855">
        <v>81149.540000000008</v>
      </c>
      <c r="D18" s="855">
        <v>94659.59</v>
      </c>
      <c r="E18" s="855"/>
      <c r="F18" s="855">
        <v>3131461.35647</v>
      </c>
      <c r="G18" s="855">
        <v>811495.43949999998</v>
      </c>
      <c r="H18" s="855">
        <v>946595.93201999995</v>
      </c>
      <c r="I18" s="855">
        <v>4889552.7279899996</v>
      </c>
      <c r="J18" s="855"/>
      <c r="K18" s="698">
        <v>24.26786579041255</v>
      </c>
      <c r="L18" s="698">
        <v>24.26786579041255</v>
      </c>
      <c r="M18" s="698">
        <v>24.606631138767124</v>
      </c>
      <c r="N18" s="856"/>
    </row>
    <row r="19" spans="1:14" ht="20.100000000000001" customHeight="1">
      <c r="A19" s="290" t="s">
        <v>36</v>
      </c>
      <c r="B19" s="855">
        <v>5477510.4800000004</v>
      </c>
      <c r="C19" s="855">
        <v>119095.90000000001</v>
      </c>
      <c r="D19" s="855">
        <v>545931.76</v>
      </c>
      <c r="E19" s="855"/>
      <c r="F19" s="855">
        <v>57658005.15072</v>
      </c>
      <c r="G19" s="855">
        <v>1190959.0519000001</v>
      </c>
      <c r="H19" s="855">
        <v>5459317.6603999995</v>
      </c>
      <c r="I19" s="855">
        <v>64308281.863020003</v>
      </c>
      <c r="J19" s="855"/>
      <c r="K19" s="698">
        <v>12.272696818852362</v>
      </c>
      <c r="L19" s="698">
        <v>12.272696818852362</v>
      </c>
      <c r="M19" s="698">
        <v>15.922216225510521</v>
      </c>
      <c r="N19" s="856"/>
    </row>
    <row r="20" spans="1:14" ht="20.100000000000001" customHeight="1">
      <c r="A20" s="290" t="s">
        <v>37</v>
      </c>
      <c r="B20" s="855">
        <v>1084871.1599999999</v>
      </c>
      <c r="C20" s="855">
        <v>24196.44</v>
      </c>
      <c r="D20" s="855">
        <v>160595.03</v>
      </c>
      <c r="E20" s="855"/>
      <c r="F20" s="855">
        <v>11419696.49894</v>
      </c>
      <c r="G20" s="855">
        <v>241964.4675</v>
      </c>
      <c r="H20" s="855">
        <v>1605950.3822000001</v>
      </c>
      <c r="I20" s="855">
        <v>13267611.34864</v>
      </c>
      <c r="J20" s="855"/>
      <c r="K20" s="698">
        <v>17.071134253939181</v>
      </c>
      <c r="L20" s="698">
        <v>17.071134253939181</v>
      </c>
      <c r="M20" s="698">
        <v>19.420850240565539</v>
      </c>
      <c r="N20" s="856"/>
    </row>
    <row r="21" spans="1:14" ht="20.100000000000001" customHeight="1">
      <c r="A21" s="290" t="s">
        <v>38</v>
      </c>
      <c r="B21" s="855">
        <v>492408.79000000004</v>
      </c>
      <c r="C21" s="855">
        <v>8067.09</v>
      </c>
      <c r="D21" s="855">
        <v>29012.690000000002</v>
      </c>
      <c r="E21" s="855"/>
      <c r="F21" s="855">
        <v>5183250.5081499992</v>
      </c>
      <c r="G21" s="855">
        <v>80670.974499999997</v>
      </c>
      <c r="H21" s="855">
        <v>290126.94841000001</v>
      </c>
      <c r="I21" s="855">
        <v>5554048.4310599985</v>
      </c>
      <c r="J21" s="855"/>
      <c r="K21" s="698">
        <v>13.838844461175038</v>
      </c>
      <c r="L21" s="698">
        <v>13.838844461175038</v>
      </c>
      <c r="M21" s="698">
        <v>14.795360816688301</v>
      </c>
      <c r="N21" s="856"/>
    </row>
    <row r="22" spans="1:14" ht="20.100000000000001" customHeight="1">
      <c r="A22" s="290" t="s">
        <v>96</v>
      </c>
      <c r="B22" s="855">
        <v>357359.25</v>
      </c>
      <c r="C22" s="855">
        <v>15425.16</v>
      </c>
      <c r="D22" s="855">
        <v>60867.55</v>
      </c>
      <c r="E22" s="855"/>
      <c r="F22" s="855">
        <v>3761676.4173300001</v>
      </c>
      <c r="G22" s="855">
        <v>154251.6955</v>
      </c>
      <c r="H22" s="855">
        <v>608675.53410000005</v>
      </c>
      <c r="I22" s="855">
        <v>4524603.6469299998</v>
      </c>
      <c r="J22" s="855"/>
      <c r="K22" s="698">
        <v>19.942076559601539</v>
      </c>
      <c r="L22" s="698">
        <v>19.942076559601539</v>
      </c>
      <c r="M22" s="698">
        <v>20.983012195358061</v>
      </c>
      <c r="N22" s="856"/>
    </row>
    <row r="23" spans="1:14" ht="20.100000000000001" customHeight="1">
      <c r="A23" s="290" t="s">
        <v>40</v>
      </c>
      <c r="B23" s="855">
        <v>691113.51</v>
      </c>
      <c r="C23" s="855">
        <v>54041.950000000004</v>
      </c>
      <c r="D23" s="855">
        <v>79506.53</v>
      </c>
      <c r="E23" s="855"/>
      <c r="F23" s="855">
        <v>7274879.1017899998</v>
      </c>
      <c r="G23" s="855">
        <v>540419.54500000004</v>
      </c>
      <c r="H23" s="855">
        <v>795065.34270000004</v>
      </c>
      <c r="I23" s="855">
        <v>8610363.9894900005</v>
      </c>
      <c r="J23" s="855"/>
      <c r="K23" s="698">
        <v>16.211757011133347</v>
      </c>
      <c r="L23" s="698">
        <v>16.211757011133347</v>
      </c>
      <c r="M23" s="698">
        <v>19.420505721995017</v>
      </c>
      <c r="N23" s="856"/>
    </row>
    <row r="24" spans="1:14" ht="20.100000000000001" customHeight="1">
      <c r="A24" s="290" t="s">
        <v>41</v>
      </c>
      <c r="B24" s="855">
        <v>134093.78</v>
      </c>
      <c r="C24" s="855">
        <v>393.15000000000003</v>
      </c>
      <c r="D24" s="855">
        <v>33621.730000000003</v>
      </c>
      <c r="E24" s="855"/>
      <c r="F24" s="855">
        <v>1411513.5556400002</v>
      </c>
      <c r="G24" s="855">
        <v>3931.5177999999996</v>
      </c>
      <c r="H24" s="855">
        <v>336217.34892999998</v>
      </c>
      <c r="I24" s="855">
        <v>1751662.4223700003</v>
      </c>
      <c r="J24" s="855"/>
      <c r="K24" s="698">
        <v>17.194187665186554</v>
      </c>
      <c r="L24" s="698">
        <v>17.194187665186554</v>
      </c>
      <c r="M24" s="698">
        <v>17.477140600054124</v>
      </c>
      <c r="N24" s="856"/>
    </row>
    <row r="25" spans="1:14" ht="20.100000000000001" customHeight="1">
      <c r="A25" s="857" t="s">
        <v>42</v>
      </c>
      <c r="B25" s="855">
        <v>73628.13</v>
      </c>
      <c r="C25" s="855">
        <v>914.98</v>
      </c>
      <c r="D25" s="855">
        <v>18635.78</v>
      </c>
      <c r="E25" s="855"/>
      <c r="F25" s="855">
        <v>775033.03782000009</v>
      </c>
      <c r="G25" s="855">
        <v>9149.8444999999992</v>
      </c>
      <c r="H25" s="855">
        <v>186357.8076</v>
      </c>
      <c r="I25" s="855">
        <v>970540.68992000003</v>
      </c>
      <c r="J25" s="855"/>
      <c r="K25" s="698">
        <v>10.420788166924638</v>
      </c>
      <c r="L25" s="698">
        <v>10.420788166924638</v>
      </c>
      <c r="M25" s="698">
        <v>15.217888875539995</v>
      </c>
      <c r="N25" s="856"/>
    </row>
    <row r="26" spans="1:14" ht="20.100000000000001" customHeight="1">
      <c r="A26" s="290" t="s">
        <v>43</v>
      </c>
      <c r="B26" s="855">
        <v>123947.61</v>
      </c>
      <c r="C26" s="855">
        <v>6848.87</v>
      </c>
      <c r="D26" s="855">
        <v>14455.130000000001</v>
      </c>
      <c r="E26" s="855"/>
      <c r="F26" s="855">
        <v>1304711.7673900002</v>
      </c>
      <c r="G26" s="855">
        <v>68488.736799999999</v>
      </c>
      <c r="H26" s="855">
        <v>144551.31880000001</v>
      </c>
      <c r="I26" s="855">
        <v>1517751.8229900002</v>
      </c>
      <c r="J26" s="855"/>
      <c r="K26" s="698">
        <v>35.250667078784858</v>
      </c>
      <c r="L26" s="698">
        <v>35.250667078784858</v>
      </c>
      <c r="M26" s="698">
        <v>40.770825395056534</v>
      </c>
      <c r="N26" s="856"/>
    </row>
    <row r="27" spans="1:14" ht="20.100000000000001" customHeight="1">
      <c r="A27" s="290" t="s">
        <v>44</v>
      </c>
      <c r="B27" s="855">
        <v>54768.270000000004</v>
      </c>
      <c r="C27" s="855">
        <v>4686.4800000000005</v>
      </c>
      <c r="D27" s="855">
        <v>7109.1100000000006</v>
      </c>
      <c r="E27" s="855"/>
      <c r="F27" s="855">
        <v>576508.16686</v>
      </c>
      <c r="G27" s="855">
        <v>46864.8295</v>
      </c>
      <c r="H27" s="855">
        <v>71091.113799999992</v>
      </c>
      <c r="I27" s="855">
        <v>694464.11015999992</v>
      </c>
      <c r="J27" s="855"/>
      <c r="K27" s="698">
        <v>43.170406013097221</v>
      </c>
      <c r="L27" s="698">
        <v>43.170406013097221</v>
      </c>
      <c r="M27" s="698">
        <v>44.21111071192216</v>
      </c>
      <c r="N27" s="856"/>
    </row>
    <row r="28" spans="1:14" ht="20.100000000000001" customHeight="1">
      <c r="A28" s="290" t="s">
        <v>770</v>
      </c>
      <c r="B28" s="855">
        <v>145910.88</v>
      </c>
      <c r="C28" s="855">
        <v>27971.9</v>
      </c>
      <c r="D28" s="855">
        <v>10790.960000000001</v>
      </c>
      <c r="E28" s="855"/>
      <c r="F28" s="855">
        <v>1535904.03079</v>
      </c>
      <c r="G28" s="855">
        <v>279719.02668999997</v>
      </c>
      <c r="H28" s="855">
        <v>107909.63598000001</v>
      </c>
      <c r="I28" s="855">
        <v>1923532.69346</v>
      </c>
      <c r="J28" s="855"/>
      <c r="K28" s="698">
        <v>28.965659848967292</v>
      </c>
      <c r="L28" s="698">
        <v>28.965659848967292</v>
      </c>
      <c r="M28" s="698">
        <v>29.490741669779684</v>
      </c>
      <c r="N28" s="856"/>
    </row>
    <row r="29" spans="1:14" ht="24" customHeight="1" thickBot="1">
      <c r="A29" s="858" t="s">
        <v>771</v>
      </c>
      <c r="B29" s="859">
        <v>39072069.590000004</v>
      </c>
      <c r="C29" s="859">
        <v>1232074.8399999999</v>
      </c>
      <c r="D29" s="859">
        <v>4420322.6500000004</v>
      </c>
      <c r="E29" s="859"/>
      <c r="F29" s="859">
        <v>411284944.15693992</v>
      </c>
      <c r="G29" s="859">
        <v>12320749.185419999</v>
      </c>
      <c r="H29" s="859">
        <v>44203227.130089998</v>
      </c>
      <c r="I29" s="859">
        <v>467808920.47244996</v>
      </c>
      <c r="J29" s="859"/>
      <c r="K29" s="860">
        <v>13.693660905408404</v>
      </c>
      <c r="L29" s="860">
        <v>13.710173974521627</v>
      </c>
      <c r="M29" s="860">
        <v>17.409544754401022</v>
      </c>
      <c r="N29" s="856"/>
    </row>
    <row r="30" spans="1:14" ht="12" customHeight="1">
      <c r="A30" s="861"/>
      <c r="B30" s="861"/>
      <c r="C30" s="861"/>
      <c r="D30" s="861"/>
      <c r="E30" s="861"/>
      <c r="F30" s="861"/>
      <c r="G30" s="861"/>
      <c r="H30" s="861"/>
      <c r="I30" s="861"/>
      <c r="J30" s="861"/>
      <c r="K30" s="861"/>
      <c r="L30" s="861"/>
      <c r="M30" s="861"/>
    </row>
    <row r="31" spans="1:14" ht="13.5">
      <c r="A31" s="862" t="s">
        <v>840</v>
      </c>
      <c r="B31" s="863"/>
      <c r="C31" s="863"/>
      <c r="D31" s="863"/>
      <c r="E31" s="863"/>
      <c r="F31" s="863"/>
      <c r="G31" s="18"/>
      <c r="H31" s="18"/>
      <c r="I31" s="18"/>
      <c r="J31" s="18"/>
      <c r="K31" s="18"/>
      <c r="L31" s="18"/>
      <c r="M31" s="18"/>
    </row>
    <row r="32" spans="1:14" ht="13.5">
      <c r="A32" s="862" t="s">
        <v>841</v>
      </c>
      <c r="B32" s="18"/>
      <c r="C32" s="18"/>
      <c r="D32" s="18"/>
      <c r="E32" s="18"/>
      <c r="F32" s="18"/>
      <c r="G32" s="18"/>
      <c r="H32" s="18"/>
      <c r="I32" s="18"/>
      <c r="J32" s="18"/>
      <c r="K32" s="18"/>
      <c r="L32" s="18"/>
      <c r="M32" s="18"/>
    </row>
    <row r="33" spans="1:13">
      <c r="A33" s="864" t="s">
        <v>842</v>
      </c>
      <c r="B33" s="864"/>
      <c r="C33" s="864"/>
      <c r="D33" s="864"/>
      <c r="E33" s="864"/>
      <c r="F33" s="864"/>
      <c r="G33" s="864"/>
      <c r="H33" s="864"/>
      <c r="I33" s="864"/>
      <c r="J33" s="864"/>
      <c r="K33" s="864"/>
      <c r="L33" s="864"/>
      <c r="M33" s="864"/>
    </row>
    <row r="34" spans="1:13" s="865" customFormat="1" ht="29.25" customHeight="1">
      <c r="A34" s="864" t="s">
        <v>843</v>
      </c>
      <c r="B34" s="864"/>
      <c r="C34" s="864"/>
      <c r="D34" s="864"/>
      <c r="E34" s="864"/>
      <c r="F34" s="864"/>
      <c r="G34" s="864"/>
      <c r="H34" s="864"/>
      <c r="I34" s="864"/>
      <c r="J34" s="864"/>
      <c r="K34" s="864"/>
      <c r="L34" s="864"/>
      <c r="M34" s="864"/>
    </row>
    <row r="35" spans="1:13" s="865" customFormat="1" ht="26.25" customHeight="1">
      <c r="A35" s="864" t="s">
        <v>844</v>
      </c>
      <c r="B35" s="864"/>
      <c r="C35" s="864"/>
      <c r="D35" s="864"/>
      <c r="E35" s="864"/>
      <c r="F35" s="864"/>
      <c r="G35" s="864"/>
      <c r="H35" s="864"/>
      <c r="I35" s="864"/>
      <c r="J35" s="864"/>
      <c r="K35" s="864"/>
      <c r="L35" s="864"/>
      <c r="M35" s="864"/>
    </row>
    <row r="36" spans="1:13" s="865" customFormat="1" ht="23.25" customHeight="1">
      <c r="A36" s="864" t="s">
        <v>845</v>
      </c>
      <c r="B36" s="864"/>
      <c r="C36" s="864"/>
      <c r="D36" s="864"/>
      <c r="E36" s="864"/>
      <c r="F36" s="864"/>
      <c r="G36" s="864"/>
      <c r="H36" s="864"/>
      <c r="I36" s="864"/>
      <c r="J36" s="864"/>
      <c r="K36" s="864"/>
      <c r="L36" s="864"/>
      <c r="M36" s="864"/>
    </row>
    <row r="37" spans="1:13" s="865" customFormat="1" ht="25.5" customHeight="1">
      <c r="A37" s="864" t="s">
        <v>846</v>
      </c>
      <c r="B37" s="864"/>
      <c r="C37" s="864"/>
      <c r="D37" s="864"/>
      <c r="E37" s="864"/>
      <c r="F37" s="864"/>
      <c r="G37" s="864"/>
      <c r="H37" s="864"/>
      <c r="I37" s="864"/>
      <c r="J37" s="864"/>
      <c r="K37" s="864"/>
      <c r="L37" s="864"/>
      <c r="M37" s="864"/>
    </row>
    <row r="38" spans="1:13" ht="13.15" customHeight="1">
      <c r="A38" s="866" t="s">
        <v>847</v>
      </c>
      <c r="B38" s="867"/>
      <c r="C38" s="867"/>
      <c r="D38" s="867"/>
      <c r="E38" s="867"/>
      <c r="F38" s="867"/>
      <c r="G38" s="867"/>
      <c r="H38" s="867"/>
      <c r="I38" s="867"/>
      <c r="J38" s="867"/>
      <c r="K38" s="868"/>
      <c r="L38" s="868"/>
      <c r="M38" s="867"/>
    </row>
    <row r="41" spans="1:13">
      <c r="A41" s="869"/>
      <c r="B41" s="869"/>
      <c r="C41" s="869"/>
      <c r="D41" s="869"/>
      <c r="E41" s="869"/>
      <c r="F41" s="869"/>
      <c r="G41" s="869"/>
      <c r="H41" s="869"/>
      <c r="I41" s="869"/>
      <c r="J41" s="869"/>
      <c r="K41" s="869"/>
      <c r="L41" s="869"/>
      <c r="M41" s="869"/>
    </row>
    <row r="42" spans="1:13">
      <c r="A42" s="870"/>
      <c r="B42" s="870"/>
      <c r="C42" s="870"/>
      <c r="D42" s="870"/>
      <c r="E42" s="870"/>
      <c r="F42" s="870"/>
      <c r="G42" s="870"/>
      <c r="H42" s="870"/>
      <c r="I42" s="870"/>
      <c r="J42" s="870"/>
      <c r="K42" s="870"/>
      <c r="L42" s="870"/>
      <c r="M42" s="870"/>
    </row>
    <row r="43" spans="1:13">
      <c r="A43" s="870"/>
      <c r="B43" s="870"/>
      <c r="C43" s="870"/>
      <c r="D43" s="870"/>
      <c r="E43" s="870"/>
      <c r="F43" s="870"/>
      <c r="G43" s="870"/>
      <c r="H43" s="870"/>
      <c r="I43" s="870"/>
      <c r="J43" s="870"/>
      <c r="K43" s="870"/>
      <c r="L43" s="870"/>
      <c r="M43" s="870"/>
    </row>
    <row r="44" spans="1:13">
      <c r="A44" s="870"/>
      <c r="B44" s="870"/>
      <c r="C44" s="870"/>
      <c r="D44" s="870"/>
      <c r="E44" s="870"/>
      <c r="F44" s="870"/>
      <c r="G44" s="870"/>
      <c r="H44" s="870"/>
      <c r="I44" s="870"/>
      <c r="J44" s="870"/>
      <c r="K44" s="870"/>
      <c r="L44" s="870"/>
      <c r="M44" s="870"/>
    </row>
    <row r="45" spans="1:13">
      <c r="A45" s="870"/>
      <c r="B45" s="870"/>
      <c r="C45" s="870"/>
      <c r="D45" s="870"/>
      <c r="E45" s="870"/>
      <c r="F45" s="870"/>
      <c r="G45" s="870"/>
      <c r="H45" s="870"/>
      <c r="I45" s="870"/>
      <c r="J45" s="870"/>
      <c r="K45" s="870"/>
      <c r="L45" s="870"/>
      <c r="M45" s="870"/>
    </row>
  </sheetData>
  <mergeCells count="30">
    <mergeCell ref="A44:M44"/>
    <mergeCell ref="A45:M45"/>
    <mergeCell ref="A35:M35"/>
    <mergeCell ref="A36:M36"/>
    <mergeCell ref="A37:M37"/>
    <mergeCell ref="A41:M41"/>
    <mergeCell ref="A42:M42"/>
    <mergeCell ref="A43:M43"/>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167250AA-1156-4C7E-93E9-1C78FC3E36CB}"/>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FC1F-8894-4B1C-96CC-9FB3454061A7}">
  <dimension ref="A1:Z201"/>
  <sheetViews>
    <sheetView showGridLines="0" zoomScaleNormal="100" workbookViewId="0"/>
  </sheetViews>
  <sheetFormatPr baseColWidth="10" defaultColWidth="12.5703125" defaultRowHeight="12.75"/>
  <cols>
    <col min="1" max="1" width="32" style="45" customWidth="1"/>
    <col min="2" max="4" width="10.5703125" style="45" customWidth="1"/>
    <col min="5" max="5" width="9.5703125" style="45" bestFit="1" customWidth="1"/>
    <col min="6" max="6" width="10.5703125" style="45" customWidth="1"/>
    <col min="7" max="8" width="11.85546875" style="45" customWidth="1"/>
    <col min="9" max="12" width="10.5703125" style="45" customWidth="1"/>
    <col min="13" max="15" width="10.42578125" style="45" customWidth="1"/>
    <col min="16" max="17" width="10.5703125" style="45" customWidth="1"/>
    <col min="18" max="18" width="9.85546875" style="45" customWidth="1"/>
    <col min="19" max="19" width="9.7109375" style="45" customWidth="1"/>
    <col min="20" max="20" width="10.5703125" style="45" customWidth="1"/>
    <col min="21" max="21" width="10.7109375" style="45" customWidth="1"/>
    <col min="22" max="22" width="12" style="45" customWidth="1"/>
    <col min="23" max="23" width="11.7109375" style="45" customWidth="1"/>
    <col min="24" max="24" width="13.42578125" style="45" customWidth="1"/>
    <col min="25" max="30" width="15.140625" style="45" customWidth="1"/>
    <col min="31" max="256" width="12.5703125" style="45"/>
    <col min="257" max="257" width="32" style="45" customWidth="1"/>
    <col min="258" max="260" width="10.5703125" style="45" customWidth="1"/>
    <col min="261" max="261" width="9.5703125" style="45" bestFit="1" customWidth="1"/>
    <col min="262" max="262" width="10.5703125" style="45" customWidth="1"/>
    <col min="263" max="264" width="11.85546875" style="45" customWidth="1"/>
    <col min="265" max="268" width="10.5703125" style="45" customWidth="1"/>
    <col min="269" max="271" width="10.42578125" style="45" customWidth="1"/>
    <col min="272" max="273" width="10.5703125" style="45" customWidth="1"/>
    <col min="274" max="274" width="9.85546875" style="45" customWidth="1"/>
    <col min="275" max="275" width="9.7109375" style="45" customWidth="1"/>
    <col min="276" max="276" width="10.5703125" style="45" customWidth="1"/>
    <col min="277" max="277" width="10.7109375" style="45" customWidth="1"/>
    <col min="278" max="278" width="12" style="45" customWidth="1"/>
    <col min="279" max="279" width="11.7109375" style="45" customWidth="1"/>
    <col min="280" max="280" width="13.42578125" style="45" customWidth="1"/>
    <col min="281" max="286" width="15.140625" style="45" customWidth="1"/>
    <col min="287" max="512" width="12.5703125" style="45"/>
    <col min="513" max="513" width="32" style="45" customWidth="1"/>
    <col min="514" max="516" width="10.5703125" style="45" customWidth="1"/>
    <col min="517" max="517" width="9.5703125" style="45" bestFit="1" customWidth="1"/>
    <col min="518" max="518" width="10.5703125" style="45" customWidth="1"/>
    <col min="519" max="520" width="11.85546875" style="45" customWidth="1"/>
    <col min="521" max="524" width="10.5703125" style="45" customWidth="1"/>
    <col min="525" max="527" width="10.42578125" style="45" customWidth="1"/>
    <col min="528" max="529" width="10.5703125" style="45" customWidth="1"/>
    <col min="530" max="530" width="9.85546875" style="45" customWidth="1"/>
    <col min="531" max="531" width="9.7109375" style="45" customWidth="1"/>
    <col min="532" max="532" width="10.5703125" style="45" customWidth="1"/>
    <col min="533" max="533" width="10.7109375" style="45" customWidth="1"/>
    <col min="534" max="534" width="12" style="45" customWidth="1"/>
    <col min="535" max="535" width="11.7109375" style="45" customWidth="1"/>
    <col min="536" max="536" width="13.42578125" style="45" customWidth="1"/>
    <col min="537" max="542" width="15.140625" style="45" customWidth="1"/>
    <col min="543" max="768" width="12.5703125" style="45"/>
    <col min="769" max="769" width="32" style="45" customWidth="1"/>
    <col min="770" max="772" width="10.5703125" style="45" customWidth="1"/>
    <col min="773" max="773" width="9.5703125" style="45" bestFit="1" customWidth="1"/>
    <col min="774" max="774" width="10.5703125" style="45" customWidth="1"/>
    <col min="775" max="776" width="11.85546875" style="45" customWidth="1"/>
    <col min="777" max="780" width="10.5703125" style="45" customWidth="1"/>
    <col min="781" max="783" width="10.42578125" style="45" customWidth="1"/>
    <col min="784" max="785" width="10.5703125" style="45" customWidth="1"/>
    <col min="786" max="786" width="9.85546875" style="45" customWidth="1"/>
    <col min="787" max="787" width="9.7109375" style="45" customWidth="1"/>
    <col min="788" max="788" width="10.5703125" style="45" customWidth="1"/>
    <col min="789" max="789" width="10.7109375" style="45" customWidth="1"/>
    <col min="790" max="790" width="12" style="45" customWidth="1"/>
    <col min="791" max="791" width="11.7109375" style="45" customWidth="1"/>
    <col min="792" max="792" width="13.42578125" style="45" customWidth="1"/>
    <col min="793" max="798" width="15.140625" style="45" customWidth="1"/>
    <col min="799" max="1024" width="12.5703125" style="45"/>
    <col min="1025" max="1025" width="32" style="45" customWidth="1"/>
    <col min="1026" max="1028" width="10.5703125" style="45" customWidth="1"/>
    <col min="1029" max="1029" width="9.5703125" style="45" bestFit="1" customWidth="1"/>
    <col min="1030" max="1030" width="10.5703125" style="45" customWidth="1"/>
    <col min="1031" max="1032" width="11.85546875" style="45" customWidth="1"/>
    <col min="1033" max="1036" width="10.5703125" style="45" customWidth="1"/>
    <col min="1037" max="1039" width="10.42578125" style="45" customWidth="1"/>
    <col min="1040" max="1041" width="10.5703125" style="45" customWidth="1"/>
    <col min="1042" max="1042" width="9.85546875" style="45" customWidth="1"/>
    <col min="1043" max="1043" width="9.7109375" style="45" customWidth="1"/>
    <col min="1044" max="1044" width="10.5703125" style="45" customWidth="1"/>
    <col min="1045" max="1045" width="10.7109375" style="45" customWidth="1"/>
    <col min="1046" max="1046" width="12" style="45" customWidth="1"/>
    <col min="1047" max="1047" width="11.7109375" style="45" customWidth="1"/>
    <col min="1048" max="1048" width="13.42578125" style="45" customWidth="1"/>
    <col min="1049" max="1054" width="15.140625" style="45" customWidth="1"/>
    <col min="1055" max="1280" width="12.5703125" style="45"/>
    <col min="1281" max="1281" width="32" style="45" customWidth="1"/>
    <col min="1282" max="1284" width="10.5703125" style="45" customWidth="1"/>
    <col min="1285" max="1285" width="9.5703125" style="45" bestFit="1" customWidth="1"/>
    <col min="1286" max="1286" width="10.5703125" style="45" customWidth="1"/>
    <col min="1287" max="1288" width="11.85546875" style="45" customWidth="1"/>
    <col min="1289" max="1292" width="10.5703125" style="45" customWidth="1"/>
    <col min="1293" max="1295" width="10.42578125" style="45" customWidth="1"/>
    <col min="1296" max="1297" width="10.5703125" style="45" customWidth="1"/>
    <col min="1298" max="1298" width="9.85546875" style="45" customWidth="1"/>
    <col min="1299" max="1299" width="9.7109375" style="45" customWidth="1"/>
    <col min="1300" max="1300" width="10.5703125" style="45" customWidth="1"/>
    <col min="1301" max="1301" width="10.7109375" style="45" customWidth="1"/>
    <col min="1302" max="1302" width="12" style="45" customWidth="1"/>
    <col min="1303" max="1303" width="11.7109375" style="45" customWidth="1"/>
    <col min="1304" max="1304" width="13.42578125" style="45" customWidth="1"/>
    <col min="1305" max="1310" width="15.140625" style="45" customWidth="1"/>
    <col min="1311" max="1536" width="12.5703125" style="45"/>
    <col min="1537" max="1537" width="32" style="45" customWidth="1"/>
    <col min="1538" max="1540" width="10.5703125" style="45" customWidth="1"/>
    <col min="1541" max="1541" width="9.5703125" style="45" bestFit="1" customWidth="1"/>
    <col min="1542" max="1542" width="10.5703125" style="45" customWidth="1"/>
    <col min="1543" max="1544" width="11.85546875" style="45" customWidth="1"/>
    <col min="1545" max="1548" width="10.5703125" style="45" customWidth="1"/>
    <col min="1549" max="1551" width="10.42578125" style="45" customWidth="1"/>
    <col min="1552" max="1553" width="10.5703125" style="45" customWidth="1"/>
    <col min="1554" max="1554" width="9.85546875" style="45" customWidth="1"/>
    <col min="1555" max="1555" width="9.7109375" style="45" customWidth="1"/>
    <col min="1556" max="1556" width="10.5703125" style="45" customWidth="1"/>
    <col min="1557" max="1557" width="10.7109375" style="45" customWidth="1"/>
    <col min="1558" max="1558" width="12" style="45" customWidth="1"/>
    <col min="1559" max="1559" width="11.7109375" style="45" customWidth="1"/>
    <col min="1560" max="1560" width="13.42578125" style="45" customWidth="1"/>
    <col min="1561" max="1566" width="15.140625" style="45" customWidth="1"/>
    <col min="1567" max="1792" width="12.5703125" style="45"/>
    <col min="1793" max="1793" width="32" style="45" customWidth="1"/>
    <col min="1794" max="1796" width="10.5703125" style="45" customWidth="1"/>
    <col min="1797" max="1797" width="9.5703125" style="45" bestFit="1" customWidth="1"/>
    <col min="1798" max="1798" width="10.5703125" style="45" customWidth="1"/>
    <col min="1799" max="1800" width="11.85546875" style="45" customWidth="1"/>
    <col min="1801" max="1804" width="10.5703125" style="45" customWidth="1"/>
    <col min="1805" max="1807" width="10.42578125" style="45" customWidth="1"/>
    <col min="1808" max="1809" width="10.5703125" style="45" customWidth="1"/>
    <col min="1810" max="1810" width="9.85546875" style="45" customWidth="1"/>
    <col min="1811" max="1811" width="9.7109375" style="45" customWidth="1"/>
    <col min="1812" max="1812" width="10.5703125" style="45" customWidth="1"/>
    <col min="1813" max="1813" width="10.7109375" style="45" customWidth="1"/>
    <col min="1814" max="1814" width="12" style="45" customWidth="1"/>
    <col min="1815" max="1815" width="11.7109375" style="45" customWidth="1"/>
    <col min="1816" max="1816" width="13.42578125" style="45" customWidth="1"/>
    <col min="1817" max="1822" width="15.140625" style="45" customWidth="1"/>
    <col min="1823" max="2048" width="12.5703125" style="45"/>
    <col min="2049" max="2049" width="32" style="45" customWidth="1"/>
    <col min="2050" max="2052" width="10.5703125" style="45" customWidth="1"/>
    <col min="2053" max="2053" width="9.5703125" style="45" bestFit="1" customWidth="1"/>
    <col min="2054" max="2054" width="10.5703125" style="45" customWidth="1"/>
    <col min="2055" max="2056" width="11.85546875" style="45" customWidth="1"/>
    <col min="2057" max="2060" width="10.5703125" style="45" customWidth="1"/>
    <col min="2061" max="2063" width="10.42578125" style="45" customWidth="1"/>
    <col min="2064" max="2065" width="10.5703125" style="45" customWidth="1"/>
    <col min="2066" max="2066" width="9.85546875" style="45" customWidth="1"/>
    <col min="2067" max="2067" width="9.7109375" style="45" customWidth="1"/>
    <col min="2068" max="2068" width="10.5703125" style="45" customWidth="1"/>
    <col min="2069" max="2069" width="10.7109375" style="45" customWidth="1"/>
    <col min="2070" max="2070" width="12" style="45" customWidth="1"/>
    <col min="2071" max="2071" width="11.7109375" style="45" customWidth="1"/>
    <col min="2072" max="2072" width="13.42578125" style="45" customWidth="1"/>
    <col min="2073" max="2078" width="15.140625" style="45" customWidth="1"/>
    <col min="2079" max="2304" width="12.5703125" style="45"/>
    <col min="2305" max="2305" width="32" style="45" customWidth="1"/>
    <col min="2306" max="2308" width="10.5703125" style="45" customWidth="1"/>
    <col min="2309" max="2309" width="9.5703125" style="45" bestFit="1" customWidth="1"/>
    <col min="2310" max="2310" width="10.5703125" style="45" customWidth="1"/>
    <col min="2311" max="2312" width="11.85546875" style="45" customWidth="1"/>
    <col min="2313" max="2316" width="10.5703125" style="45" customWidth="1"/>
    <col min="2317" max="2319" width="10.42578125" style="45" customWidth="1"/>
    <col min="2320" max="2321" width="10.5703125" style="45" customWidth="1"/>
    <col min="2322" max="2322" width="9.85546875" style="45" customWidth="1"/>
    <col min="2323" max="2323" width="9.7109375" style="45" customWidth="1"/>
    <col min="2324" max="2324" width="10.5703125" style="45" customWidth="1"/>
    <col min="2325" max="2325" width="10.7109375" style="45" customWidth="1"/>
    <col min="2326" max="2326" width="12" style="45" customWidth="1"/>
    <col min="2327" max="2327" width="11.7109375" style="45" customWidth="1"/>
    <col min="2328" max="2328" width="13.42578125" style="45" customWidth="1"/>
    <col min="2329" max="2334" width="15.140625" style="45" customWidth="1"/>
    <col min="2335" max="2560" width="12.5703125" style="45"/>
    <col min="2561" max="2561" width="32" style="45" customWidth="1"/>
    <col min="2562" max="2564" width="10.5703125" style="45" customWidth="1"/>
    <col min="2565" max="2565" width="9.5703125" style="45" bestFit="1" customWidth="1"/>
    <col min="2566" max="2566" width="10.5703125" style="45" customWidth="1"/>
    <col min="2567" max="2568" width="11.85546875" style="45" customWidth="1"/>
    <col min="2569" max="2572" width="10.5703125" style="45" customWidth="1"/>
    <col min="2573" max="2575" width="10.42578125" style="45" customWidth="1"/>
    <col min="2576" max="2577" width="10.5703125" style="45" customWidth="1"/>
    <col min="2578" max="2578" width="9.85546875" style="45" customWidth="1"/>
    <col min="2579" max="2579" width="9.7109375" style="45" customWidth="1"/>
    <col min="2580" max="2580" width="10.5703125" style="45" customWidth="1"/>
    <col min="2581" max="2581" width="10.7109375" style="45" customWidth="1"/>
    <col min="2582" max="2582" width="12" style="45" customWidth="1"/>
    <col min="2583" max="2583" width="11.7109375" style="45" customWidth="1"/>
    <col min="2584" max="2584" width="13.42578125" style="45" customWidth="1"/>
    <col min="2585" max="2590" width="15.140625" style="45" customWidth="1"/>
    <col min="2591" max="2816" width="12.5703125" style="45"/>
    <col min="2817" max="2817" width="32" style="45" customWidth="1"/>
    <col min="2818" max="2820" width="10.5703125" style="45" customWidth="1"/>
    <col min="2821" max="2821" width="9.5703125" style="45" bestFit="1" customWidth="1"/>
    <col min="2822" max="2822" width="10.5703125" style="45" customWidth="1"/>
    <col min="2823" max="2824" width="11.85546875" style="45" customWidth="1"/>
    <col min="2825" max="2828" width="10.5703125" style="45" customWidth="1"/>
    <col min="2829" max="2831" width="10.42578125" style="45" customWidth="1"/>
    <col min="2832" max="2833" width="10.5703125" style="45" customWidth="1"/>
    <col min="2834" max="2834" width="9.85546875" style="45" customWidth="1"/>
    <col min="2835" max="2835" width="9.7109375" style="45" customWidth="1"/>
    <col min="2836" max="2836" width="10.5703125" style="45" customWidth="1"/>
    <col min="2837" max="2837" width="10.7109375" style="45" customWidth="1"/>
    <col min="2838" max="2838" width="12" style="45" customWidth="1"/>
    <col min="2839" max="2839" width="11.7109375" style="45" customWidth="1"/>
    <col min="2840" max="2840" width="13.42578125" style="45" customWidth="1"/>
    <col min="2841" max="2846" width="15.140625" style="45" customWidth="1"/>
    <col min="2847" max="3072" width="12.5703125" style="45"/>
    <col min="3073" max="3073" width="32" style="45" customWidth="1"/>
    <col min="3074" max="3076" width="10.5703125" style="45" customWidth="1"/>
    <col min="3077" max="3077" width="9.5703125" style="45" bestFit="1" customWidth="1"/>
    <col min="3078" max="3078" width="10.5703125" style="45" customWidth="1"/>
    <col min="3079" max="3080" width="11.85546875" style="45" customWidth="1"/>
    <col min="3081" max="3084" width="10.5703125" style="45" customWidth="1"/>
    <col min="3085" max="3087" width="10.42578125" style="45" customWidth="1"/>
    <col min="3088" max="3089" width="10.5703125" style="45" customWidth="1"/>
    <col min="3090" max="3090" width="9.85546875" style="45" customWidth="1"/>
    <col min="3091" max="3091" width="9.7109375" style="45" customWidth="1"/>
    <col min="3092" max="3092" width="10.5703125" style="45" customWidth="1"/>
    <col min="3093" max="3093" width="10.7109375" style="45" customWidth="1"/>
    <col min="3094" max="3094" width="12" style="45" customWidth="1"/>
    <col min="3095" max="3095" width="11.7109375" style="45" customWidth="1"/>
    <col min="3096" max="3096" width="13.42578125" style="45" customWidth="1"/>
    <col min="3097" max="3102" width="15.140625" style="45" customWidth="1"/>
    <col min="3103" max="3328" width="12.5703125" style="45"/>
    <col min="3329" max="3329" width="32" style="45" customWidth="1"/>
    <col min="3330" max="3332" width="10.5703125" style="45" customWidth="1"/>
    <col min="3333" max="3333" width="9.5703125" style="45" bestFit="1" customWidth="1"/>
    <col min="3334" max="3334" width="10.5703125" style="45" customWidth="1"/>
    <col min="3335" max="3336" width="11.85546875" style="45" customWidth="1"/>
    <col min="3337" max="3340" width="10.5703125" style="45" customWidth="1"/>
    <col min="3341" max="3343" width="10.42578125" style="45" customWidth="1"/>
    <col min="3344" max="3345" width="10.5703125" style="45" customWidth="1"/>
    <col min="3346" max="3346" width="9.85546875" style="45" customWidth="1"/>
    <col min="3347" max="3347" width="9.7109375" style="45" customWidth="1"/>
    <col min="3348" max="3348" width="10.5703125" style="45" customWidth="1"/>
    <col min="3349" max="3349" width="10.7109375" style="45" customWidth="1"/>
    <col min="3350" max="3350" width="12" style="45" customWidth="1"/>
    <col min="3351" max="3351" width="11.7109375" style="45" customWidth="1"/>
    <col min="3352" max="3352" width="13.42578125" style="45" customWidth="1"/>
    <col min="3353" max="3358" width="15.140625" style="45" customWidth="1"/>
    <col min="3359" max="3584" width="12.5703125" style="45"/>
    <col min="3585" max="3585" width="32" style="45" customWidth="1"/>
    <col min="3586" max="3588" width="10.5703125" style="45" customWidth="1"/>
    <col min="3589" max="3589" width="9.5703125" style="45" bestFit="1" customWidth="1"/>
    <col min="3590" max="3590" width="10.5703125" style="45" customWidth="1"/>
    <col min="3591" max="3592" width="11.85546875" style="45" customWidth="1"/>
    <col min="3593" max="3596" width="10.5703125" style="45" customWidth="1"/>
    <col min="3597" max="3599" width="10.42578125" style="45" customWidth="1"/>
    <col min="3600" max="3601" width="10.5703125" style="45" customWidth="1"/>
    <col min="3602" max="3602" width="9.85546875" style="45" customWidth="1"/>
    <col min="3603" max="3603" width="9.7109375" style="45" customWidth="1"/>
    <col min="3604" max="3604" width="10.5703125" style="45" customWidth="1"/>
    <col min="3605" max="3605" width="10.7109375" style="45" customWidth="1"/>
    <col min="3606" max="3606" width="12" style="45" customWidth="1"/>
    <col min="3607" max="3607" width="11.7109375" style="45" customWidth="1"/>
    <col min="3608" max="3608" width="13.42578125" style="45" customWidth="1"/>
    <col min="3609" max="3614" width="15.140625" style="45" customWidth="1"/>
    <col min="3615" max="3840" width="12.5703125" style="45"/>
    <col min="3841" max="3841" width="32" style="45" customWidth="1"/>
    <col min="3842" max="3844" width="10.5703125" style="45" customWidth="1"/>
    <col min="3845" max="3845" width="9.5703125" style="45" bestFit="1" customWidth="1"/>
    <col min="3846" max="3846" width="10.5703125" style="45" customWidth="1"/>
    <col min="3847" max="3848" width="11.85546875" style="45" customWidth="1"/>
    <col min="3849" max="3852" width="10.5703125" style="45" customWidth="1"/>
    <col min="3853" max="3855" width="10.42578125" style="45" customWidth="1"/>
    <col min="3856" max="3857" width="10.5703125" style="45" customWidth="1"/>
    <col min="3858" max="3858" width="9.85546875" style="45" customWidth="1"/>
    <col min="3859" max="3859" width="9.7109375" style="45" customWidth="1"/>
    <col min="3860" max="3860" width="10.5703125" style="45" customWidth="1"/>
    <col min="3861" max="3861" width="10.7109375" style="45" customWidth="1"/>
    <col min="3862" max="3862" width="12" style="45" customWidth="1"/>
    <col min="3863" max="3863" width="11.7109375" style="45" customWidth="1"/>
    <col min="3864" max="3864" width="13.42578125" style="45" customWidth="1"/>
    <col min="3865" max="3870" width="15.140625" style="45" customWidth="1"/>
    <col min="3871" max="4096" width="12.5703125" style="45"/>
    <col min="4097" max="4097" width="32" style="45" customWidth="1"/>
    <col min="4098" max="4100" width="10.5703125" style="45" customWidth="1"/>
    <col min="4101" max="4101" width="9.5703125" style="45" bestFit="1" customWidth="1"/>
    <col min="4102" max="4102" width="10.5703125" style="45" customWidth="1"/>
    <col min="4103" max="4104" width="11.85546875" style="45" customWidth="1"/>
    <col min="4105" max="4108" width="10.5703125" style="45" customWidth="1"/>
    <col min="4109" max="4111" width="10.42578125" style="45" customWidth="1"/>
    <col min="4112" max="4113" width="10.5703125" style="45" customWidth="1"/>
    <col min="4114" max="4114" width="9.85546875" style="45" customWidth="1"/>
    <col min="4115" max="4115" width="9.7109375" style="45" customWidth="1"/>
    <col min="4116" max="4116" width="10.5703125" style="45" customWidth="1"/>
    <col min="4117" max="4117" width="10.7109375" style="45" customWidth="1"/>
    <col min="4118" max="4118" width="12" style="45" customWidth="1"/>
    <col min="4119" max="4119" width="11.7109375" style="45" customWidth="1"/>
    <col min="4120" max="4120" width="13.42578125" style="45" customWidth="1"/>
    <col min="4121" max="4126" width="15.140625" style="45" customWidth="1"/>
    <col min="4127" max="4352" width="12.5703125" style="45"/>
    <col min="4353" max="4353" width="32" style="45" customWidth="1"/>
    <col min="4354" max="4356" width="10.5703125" style="45" customWidth="1"/>
    <col min="4357" max="4357" width="9.5703125" style="45" bestFit="1" customWidth="1"/>
    <col min="4358" max="4358" width="10.5703125" style="45" customWidth="1"/>
    <col min="4359" max="4360" width="11.85546875" style="45" customWidth="1"/>
    <col min="4361" max="4364" width="10.5703125" style="45" customWidth="1"/>
    <col min="4365" max="4367" width="10.42578125" style="45" customWidth="1"/>
    <col min="4368" max="4369" width="10.5703125" style="45" customWidth="1"/>
    <col min="4370" max="4370" width="9.85546875" style="45" customWidth="1"/>
    <col min="4371" max="4371" width="9.7109375" style="45" customWidth="1"/>
    <col min="4372" max="4372" width="10.5703125" style="45" customWidth="1"/>
    <col min="4373" max="4373" width="10.7109375" style="45" customWidth="1"/>
    <col min="4374" max="4374" width="12" style="45" customWidth="1"/>
    <col min="4375" max="4375" width="11.7109375" style="45" customWidth="1"/>
    <col min="4376" max="4376" width="13.42578125" style="45" customWidth="1"/>
    <col min="4377" max="4382" width="15.140625" style="45" customWidth="1"/>
    <col min="4383" max="4608" width="12.5703125" style="45"/>
    <col min="4609" max="4609" width="32" style="45" customWidth="1"/>
    <col min="4610" max="4612" width="10.5703125" style="45" customWidth="1"/>
    <col min="4613" max="4613" width="9.5703125" style="45" bestFit="1" customWidth="1"/>
    <col min="4614" max="4614" width="10.5703125" style="45" customWidth="1"/>
    <col min="4615" max="4616" width="11.85546875" style="45" customWidth="1"/>
    <col min="4617" max="4620" width="10.5703125" style="45" customWidth="1"/>
    <col min="4621" max="4623" width="10.42578125" style="45" customWidth="1"/>
    <col min="4624" max="4625" width="10.5703125" style="45" customWidth="1"/>
    <col min="4626" max="4626" width="9.85546875" style="45" customWidth="1"/>
    <col min="4627" max="4627" width="9.7109375" style="45" customWidth="1"/>
    <col min="4628" max="4628" width="10.5703125" style="45" customWidth="1"/>
    <col min="4629" max="4629" width="10.7109375" style="45" customWidth="1"/>
    <col min="4630" max="4630" width="12" style="45" customWidth="1"/>
    <col min="4631" max="4631" width="11.7109375" style="45" customWidth="1"/>
    <col min="4632" max="4632" width="13.42578125" style="45" customWidth="1"/>
    <col min="4633" max="4638" width="15.140625" style="45" customWidth="1"/>
    <col min="4639" max="4864" width="12.5703125" style="45"/>
    <col min="4865" max="4865" width="32" style="45" customWidth="1"/>
    <col min="4866" max="4868" width="10.5703125" style="45" customWidth="1"/>
    <col min="4869" max="4869" width="9.5703125" style="45" bestFit="1" customWidth="1"/>
    <col min="4870" max="4870" width="10.5703125" style="45" customWidth="1"/>
    <col min="4871" max="4872" width="11.85546875" style="45" customWidth="1"/>
    <col min="4873" max="4876" width="10.5703125" style="45" customWidth="1"/>
    <col min="4877" max="4879" width="10.42578125" style="45" customWidth="1"/>
    <col min="4880" max="4881" width="10.5703125" style="45" customWidth="1"/>
    <col min="4882" max="4882" width="9.85546875" style="45" customWidth="1"/>
    <col min="4883" max="4883" width="9.7109375" style="45" customWidth="1"/>
    <col min="4884" max="4884" width="10.5703125" style="45" customWidth="1"/>
    <col min="4885" max="4885" width="10.7109375" style="45" customWidth="1"/>
    <col min="4886" max="4886" width="12" style="45" customWidth="1"/>
    <col min="4887" max="4887" width="11.7109375" style="45" customWidth="1"/>
    <col min="4888" max="4888" width="13.42578125" style="45" customWidth="1"/>
    <col min="4889" max="4894" width="15.140625" style="45" customWidth="1"/>
    <col min="4895" max="5120" width="12.5703125" style="45"/>
    <col min="5121" max="5121" width="32" style="45" customWidth="1"/>
    <col min="5122" max="5124" width="10.5703125" style="45" customWidth="1"/>
    <col min="5125" max="5125" width="9.5703125" style="45" bestFit="1" customWidth="1"/>
    <col min="5126" max="5126" width="10.5703125" style="45" customWidth="1"/>
    <col min="5127" max="5128" width="11.85546875" style="45" customWidth="1"/>
    <col min="5129" max="5132" width="10.5703125" style="45" customWidth="1"/>
    <col min="5133" max="5135" width="10.42578125" style="45" customWidth="1"/>
    <col min="5136" max="5137" width="10.5703125" style="45" customWidth="1"/>
    <col min="5138" max="5138" width="9.85546875" style="45" customWidth="1"/>
    <col min="5139" max="5139" width="9.7109375" style="45" customWidth="1"/>
    <col min="5140" max="5140" width="10.5703125" style="45" customWidth="1"/>
    <col min="5141" max="5141" width="10.7109375" style="45" customWidth="1"/>
    <col min="5142" max="5142" width="12" style="45" customWidth="1"/>
    <col min="5143" max="5143" width="11.7109375" style="45" customWidth="1"/>
    <col min="5144" max="5144" width="13.42578125" style="45" customWidth="1"/>
    <col min="5145" max="5150" width="15.140625" style="45" customWidth="1"/>
    <col min="5151" max="5376" width="12.5703125" style="45"/>
    <col min="5377" max="5377" width="32" style="45" customWidth="1"/>
    <col min="5378" max="5380" width="10.5703125" style="45" customWidth="1"/>
    <col min="5381" max="5381" width="9.5703125" style="45" bestFit="1" customWidth="1"/>
    <col min="5382" max="5382" width="10.5703125" style="45" customWidth="1"/>
    <col min="5383" max="5384" width="11.85546875" style="45" customWidth="1"/>
    <col min="5385" max="5388" width="10.5703125" style="45" customWidth="1"/>
    <col min="5389" max="5391" width="10.42578125" style="45" customWidth="1"/>
    <col min="5392" max="5393" width="10.5703125" style="45" customWidth="1"/>
    <col min="5394" max="5394" width="9.85546875" style="45" customWidth="1"/>
    <col min="5395" max="5395" width="9.7109375" style="45" customWidth="1"/>
    <col min="5396" max="5396" width="10.5703125" style="45" customWidth="1"/>
    <col min="5397" max="5397" width="10.7109375" style="45" customWidth="1"/>
    <col min="5398" max="5398" width="12" style="45" customWidth="1"/>
    <col min="5399" max="5399" width="11.7109375" style="45" customWidth="1"/>
    <col min="5400" max="5400" width="13.42578125" style="45" customWidth="1"/>
    <col min="5401" max="5406" width="15.140625" style="45" customWidth="1"/>
    <col min="5407" max="5632" width="12.5703125" style="45"/>
    <col min="5633" max="5633" width="32" style="45" customWidth="1"/>
    <col min="5634" max="5636" width="10.5703125" style="45" customWidth="1"/>
    <col min="5637" max="5637" width="9.5703125" style="45" bestFit="1" customWidth="1"/>
    <col min="5638" max="5638" width="10.5703125" style="45" customWidth="1"/>
    <col min="5639" max="5640" width="11.85546875" style="45" customWidth="1"/>
    <col min="5641" max="5644" width="10.5703125" style="45" customWidth="1"/>
    <col min="5645" max="5647" width="10.42578125" style="45" customWidth="1"/>
    <col min="5648" max="5649" width="10.5703125" style="45" customWidth="1"/>
    <col min="5650" max="5650" width="9.85546875" style="45" customWidth="1"/>
    <col min="5651" max="5651" width="9.7109375" style="45" customWidth="1"/>
    <col min="5652" max="5652" width="10.5703125" style="45" customWidth="1"/>
    <col min="5653" max="5653" width="10.7109375" style="45" customWidth="1"/>
    <col min="5654" max="5654" width="12" style="45" customWidth="1"/>
    <col min="5655" max="5655" width="11.7109375" style="45" customWidth="1"/>
    <col min="5656" max="5656" width="13.42578125" style="45" customWidth="1"/>
    <col min="5657" max="5662" width="15.140625" style="45" customWidth="1"/>
    <col min="5663" max="5888" width="12.5703125" style="45"/>
    <col min="5889" max="5889" width="32" style="45" customWidth="1"/>
    <col min="5890" max="5892" width="10.5703125" style="45" customWidth="1"/>
    <col min="5893" max="5893" width="9.5703125" style="45" bestFit="1" customWidth="1"/>
    <col min="5894" max="5894" width="10.5703125" style="45" customWidth="1"/>
    <col min="5895" max="5896" width="11.85546875" style="45" customWidth="1"/>
    <col min="5897" max="5900" width="10.5703125" style="45" customWidth="1"/>
    <col min="5901" max="5903" width="10.42578125" style="45" customWidth="1"/>
    <col min="5904" max="5905" width="10.5703125" style="45" customWidth="1"/>
    <col min="5906" max="5906" width="9.85546875" style="45" customWidth="1"/>
    <col min="5907" max="5907" width="9.7109375" style="45" customWidth="1"/>
    <col min="5908" max="5908" width="10.5703125" style="45" customWidth="1"/>
    <col min="5909" max="5909" width="10.7109375" style="45" customWidth="1"/>
    <col min="5910" max="5910" width="12" style="45" customWidth="1"/>
    <col min="5911" max="5911" width="11.7109375" style="45" customWidth="1"/>
    <col min="5912" max="5912" width="13.42578125" style="45" customWidth="1"/>
    <col min="5913" max="5918" width="15.140625" style="45" customWidth="1"/>
    <col min="5919" max="6144" width="12.5703125" style="45"/>
    <col min="6145" max="6145" width="32" style="45" customWidth="1"/>
    <col min="6146" max="6148" width="10.5703125" style="45" customWidth="1"/>
    <col min="6149" max="6149" width="9.5703125" style="45" bestFit="1" customWidth="1"/>
    <col min="6150" max="6150" width="10.5703125" style="45" customWidth="1"/>
    <col min="6151" max="6152" width="11.85546875" style="45" customWidth="1"/>
    <col min="6153" max="6156" width="10.5703125" style="45" customWidth="1"/>
    <col min="6157" max="6159" width="10.42578125" style="45" customWidth="1"/>
    <col min="6160" max="6161" width="10.5703125" style="45" customWidth="1"/>
    <col min="6162" max="6162" width="9.85546875" style="45" customWidth="1"/>
    <col min="6163" max="6163" width="9.7109375" style="45" customWidth="1"/>
    <col min="6164" max="6164" width="10.5703125" style="45" customWidth="1"/>
    <col min="6165" max="6165" width="10.7109375" style="45" customWidth="1"/>
    <col min="6166" max="6166" width="12" style="45" customWidth="1"/>
    <col min="6167" max="6167" width="11.7109375" style="45" customWidth="1"/>
    <col min="6168" max="6168" width="13.42578125" style="45" customWidth="1"/>
    <col min="6169" max="6174" width="15.140625" style="45" customWidth="1"/>
    <col min="6175" max="6400" width="12.5703125" style="45"/>
    <col min="6401" max="6401" width="32" style="45" customWidth="1"/>
    <col min="6402" max="6404" width="10.5703125" style="45" customWidth="1"/>
    <col min="6405" max="6405" width="9.5703125" style="45" bestFit="1" customWidth="1"/>
    <col min="6406" max="6406" width="10.5703125" style="45" customWidth="1"/>
    <col min="6407" max="6408" width="11.85546875" style="45" customWidth="1"/>
    <col min="6409" max="6412" width="10.5703125" style="45" customWidth="1"/>
    <col min="6413" max="6415" width="10.42578125" style="45" customWidth="1"/>
    <col min="6416" max="6417" width="10.5703125" style="45" customWidth="1"/>
    <col min="6418" max="6418" width="9.85546875" style="45" customWidth="1"/>
    <col min="6419" max="6419" width="9.7109375" style="45" customWidth="1"/>
    <col min="6420" max="6420" width="10.5703125" style="45" customWidth="1"/>
    <col min="6421" max="6421" width="10.7109375" style="45" customWidth="1"/>
    <col min="6422" max="6422" width="12" style="45" customWidth="1"/>
    <col min="6423" max="6423" width="11.7109375" style="45" customWidth="1"/>
    <col min="6424" max="6424" width="13.42578125" style="45" customWidth="1"/>
    <col min="6425" max="6430" width="15.140625" style="45" customWidth="1"/>
    <col min="6431" max="6656" width="12.5703125" style="45"/>
    <col min="6657" max="6657" width="32" style="45" customWidth="1"/>
    <col min="6658" max="6660" width="10.5703125" style="45" customWidth="1"/>
    <col min="6661" max="6661" width="9.5703125" style="45" bestFit="1" customWidth="1"/>
    <col min="6662" max="6662" width="10.5703125" style="45" customWidth="1"/>
    <col min="6663" max="6664" width="11.85546875" style="45" customWidth="1"/>
    <col min="6665" max="6668" width="10.5703125" style="45" customWidth="1"/>
    <col min="6669" max="6671" width="10.42578125" style="45" customWidth="1"/>
    <col min="6672" max="6673" width="10.5703125" style="45" customWidth="1"/>
    <col min="6674" max="6674" width="9.85546875" style="45" customWidth="1"/>
    <col min="6675" max="6675" width="9.7109375" style="45" customWidth="1"/>
    <col min="6676" max="6676" width="10.5703125" style="45" customWidth="1"/>
    <col min="6677" max="6677" width="10.7109375" style="45" customWidth="1"/>
    <col min="6678" max="6678" width="12" style="45" customWidth="1"/>
    <col min="6679" max="6679" width="11.7109375" style="45" customWidth="1"/>
    <col min="6680" max="6680" width="13.42578125" style="45" customWidth="1"/>
    <col min="6681" max="6686" width="15.140625" style="45" customWidth="1"/>
    <col min="6687" max="6912" width="12.5703125" style="45"/>
    <col min="6913" max="6913" width="32" style="45" customWidth="1"/>
    <col min="6914" max="6916" width="10.5703125" style="45" customWidth="1"/>
    <col min="6917" max="6917" width="9.5703125" style="45" bestFit="1" customWidth="1"/>
    <col min="6918" max="6918" width="10.5703125" style="45" customWidth="1"/>
    <col min="6919" max="6920" width="11.85546875" style="45" customWidth="1"/>
    <col min="6921" max="6924" width="10.5703125" style="45" customWidth="1"/>
    <col min="6925" max="6927" width="10.42578125" style="45" customWidth="1"/>
    <col min="6928" max="6929" width="10.5703125" style="45" customWidth="1"/>
    <col min="6930" max="6930" width="9.85546875" style="45" customWidth="1"/>
    <col min="6931" max="6931" width="9.7109375" style="45" customWidth="1"/>
    <col min="6932" max="6932" width="10.5703125" style="45" customWidth="1"/>
    <col min="6933" max="6933" width="10.7109375" style="45" customWidth="1"/>
    <col min="6934" max="6934" width="12" style="45" customWidth="1"/>
    <col min="6935" max="6935" width="11.7109375" style="45" customWidth="1"/>
    <col min="6936" max="6936" width="13.42578125" style="45" customWidth="1"/>
    <col min="6937" max="6942" width="15.140625" style="45" customWidth="1"/>
    <col min="6943" max="7168" width="12.5703125" style="45"/>
    <col min="7169" max="7169" width="32" style="45" customWidth="1"/>
    <col min="7170" max="7172" width="10.5703125" style="45" customWidth="1"/>
    <col min="7173" max="7173" width="9.5703125" style="45" bestFit="1" customWidth="1"/>
    <col min="7174" max="7174" width="10.5703125" style="45" customWidth="1"/>
    <col min="7175" max="7176" width="11.85546875" style="45" customWidth="1"/>
    <col min="7177" max="7180" width="10.5703125" style="45" customWidth="1"/>
    <col min="7181" max="7183" width="10.42578125" style="45" customWidth="1"/>
    <col min="7184" max="7185" width="10.5703125" style="45" customWidth="1"/>
    <col min="7186" max="7186" width="9.85546875" style="45" customWidth="1"/>
    <col min="7187" max="7187" width="9.7109375" style="45" customWidth="1"/>
    <col min="7188" max="7188" width="10.5703125" style="45" customWidth="1"/>
    <col min="7189" max="7189" width="10.7109375" style="45" customWidth="1"/>
    <col min="7190" max="7190" width="12" style="45" customWidth="1"/>
    <col min="7191" max="7191" width="11.7109375" style="45" customWidth="1"/>
    <col min="7192" max="7192" width="13.42578125" style="45" customWidth="1"/>
    <col min="7193" max="7198" width="15.140625" style="45" customWidth="1"/>
    <col min="7199" max="7424" width="12.5703125" style="45"/>
    <col min="7425" max="7425" width="32" style="45" customWidth="1"/>
    <col min="7426" max="7428" width="10.5703125" style="45" customWidth="1"/>
    <col min="7429" max="7429" width="9.5703125" style="45" bestFit="1" customWidth="1"/>
    <col min="7430" max="7430" width="10.5703125" style="45" customWidth="1"/>
    <col min="7431" max="7432" width="11.85546875" style="45" customWidth="1"/>
    <col min="7433" max="7436" width="10.5703125" style="45" customWidth="1"/>
    <col min="7437" max="7439" width="10.42578125" style="45" customWidth="1"/>
    <col min="7440" max="7441" width="10.5703125" style="45" customWidth="1"/>
    <col min="7442" max="7442" width="9.85546875" style="45" customWidth="1"/>
    <col min="7443" max="7443" width="9.7109375" style="45" customWidth="1"/>
    <col min="7444" max="7444" width="10.5703125" style="45" customWidth="1"/>
    <col min="7445" max="7445" width="10.7109375" style="45" customWidth="1"/>
    <col min="7446" max="7446" width="12" style="45" customWidth="1"/>
    <col min="7447" max="7447" width="11.7109375" style="45" customWidth="1"/>
    <col min="7448" max="7448" width="13.42578125" style="45" customWidth="1"/>
    <col min="7449" max="7454" width="15.140625" style="45" customWidth="1"/>
    <col min="7455" max="7680" width="12.5703125" style="45"/>
    <col min="7681" max="7681" width="32" style="45" customWidth="1"/>
    <col min="7682" max="7684" width="10.5703125" style="45" customWidth="1"/>
    <col min="7685" max="7685" width="9.5703125" style="45" bestFit="1" customWidth="1"/>
    <col min="7686" max="7686" width="10.5703125" style="45" customWidth="1"/>
    <col min="7687" max="7688" width="11.85546875" style="45" customWidth="1"/>
    <col min="7689" max="7692" width="10.5703125" style="45" customWidth="1"/>
    <col min="7693" max="7695" width="10.42578125" style="45" customWidth="1"/>
    <col min="7696" max="7697" width="10.5703125" style="45" customWidth="1"/>
    <col min="7698" max="7698" width="9.85546875" style="45" customWidth="1"/>
    <col min="7699" max="7699" width="9.7109375" style="45" customWidth="1"/>
    <col min="7700" max="7700" width="10.5703125" style="45" customWidth="1"/>
    <col min="7701" max="7701" width="10.7109375" style="45" customWidth="1"/>
    <col min="7702" max="7702" width="12" style="45" customWidth="1"/>
    <col min="7703" max="7703" width="11.7109375" style="45" customWidth="1"/>
    <col min="7704" max="7704" width="13.42578125" style="45" customWidth="1"/>
    <col min="7705" max="7710" width="15.140625" style="45" customWidth="1"/>
    <col min="7711" max="7936" width="12.5703125" style="45"/>
    <col min="7937" max="7937" width="32" style="45" customWidth="1"/>
    <col min="7938" max="7940" width="10.5703125" style="45" customWidth="1"/>
    <col min="7941" max="7941" width="9.5703125" style="45" bestFit="1" customWidth="1"/>
    <col min="7942" max="7942" width="10.5703125" style="45" customWidth="1"/>
    <col min="7943" max="7944" width="11.85546875" style="45" customWidth="1"/>
    <col min="7945" max="7948" width="10.5703125" style="45" customWidth="1"/>
    <col min="7949" max="7951" width="10.42578125" style="45" customWidth="1"/>
    <col min="7952" max="7953" width="10.5703125" style="45" customWidth="1"/>
    <col min="7954" max="7954" width="9.85546875" style="45" customWidth="1"/>
    <col min="7955" max="7955" width="9.7109375" style="45" customWidth="1"/>
    <col min="7956" max="7956" width="10.5703125" style="45" customWidth="1"/>
    <col min="7957" max="7957" width="10.7109375" style="45" customWidth="1"/>
    <col min="7958" max="7958" width="12" style="45" customWidth="1"/>
    <col min="7959" max="7959" width="11.7109375" style="45" customWidth="1"/>
    <col min="7960" max="7960" width="13.42578125" style="45" customWidth="1"/>
    <col min="7961" max="7966" width="15.140625" style="45" customWidth="1"/>
    <col min="7967" max="8192" width="12.5703125" style="45"/>
    <col min="8193" max="8193" width="32" style="45" customWidth="1"/>
    <col min="8194" max="8196" width="10.5703125" style="45" customWidth="1"/>
    <col min="8197" max="8197" width="9.5703125" style="45" bestFit="1" customWidth="1"/>
    <col min="8198" max="8198" width="10.5703125" style="45" customWidth="1"/>
    <col min="8199" max="8200" width="11.85546875" style="45" customWidth="1"/>
    <col min="8201" max="8204" width="10.5703125" style="45" customWidth="1"/>
    <col min="8205" max="8207" width="10.42578125" style="45" customWidth="1"/>
    <col min="8208" max="8209" width="10.5703125" style="45" customWidth="1"/>
    <col min="8210" max="8210" width="9.85546875" style="45" customWidth="1"/>
    <col min="8211" max="8211" width="9.7109375" style="45" customWidth="1"/>
    <col min="8212" max="8212" width="10.5703125" style="45" customWidth="1"/>
    <col min="8213" max="8213" width="10.7109375" style="45" customWidth="1"/>
    <col min="8214" max="8214" width="12" style="45" customWidth="1"/>
    <col min="8215" max="8215" width="11.7109375" style="45" customWidth="1"/>
    <col min="8216" max="8216" width="13.42578125" style="45" customWidth="1"/>
    <col min="8217" max="8222" width="15.140625" style="45" customWidth="1"/>
    <col min="8223" max="8448" width="12.5703125" style="45"/>
    <col min="8449" max="8449" width="32" style="45" customWidth="1"/>
    <col min="8450" max="8452" width="10.5703125" style="45" customWidth="1"/>
    <col min="8453" max="8453" width="9.5703125" style="45" bestFit="1" customWidth="1"/>
    <col min="8454" max="8454" width="10.5703125" style="45" customWidth="1"/>
    <col min="8455" max="8456" width="11.85546875" style="45" customWidth="1"/>
    <col min="8457" max="8460" width="10.5703125" style="45" customWidth="1"/>
    <col min="8461" max="8463" width="10.42578125" style="45" customWidth="1"/>
    <col min="8464" max="8465" width="10.5703125" style="45" customWidth="1"/>
    <col min="8466" max="8466" width="9.85546875" style="45" customWidth="1"/>
    <col min="8467" max="8467" width="9.7109375" style="45" customWidth="1"/>
    <col min="8468" max="8468" width="10.5703125" style="45" customWidth="1"/>
    <col min="8469" max="8469" width="10.7109375" style="45" customWidth="1"/>
    <col min="8470" max="8470" width="12" style="45" customWidth="1"/>
    <col min="8471" max="8471" width="11.7109375" style="45" customWidth="1"/>
    <col min="8472" max="8472" width="13.42578125" style="45" customWidth="1"/>
    <col min="8473" max="8478" width="15.140625" style="45" customWidth="1"/>
    <col min="8479" max="8704" width="12.5703125" style="45"/>
    <col min="8705" max="8705" width="32" style="45" customWidth="1"/>
    <col min="8706" max="8708" width="10.5703125" style="45" customWidth="1"/>
    <col min="8709" max="8709" width="9.5703125" style="45" bestFit="1" customWidth="1"/>
    <col min="8710" max="8710" width="10.5703125" style="45" customWidth="1"/>
    <col min="8711" max="8712" width="11.85546875" style="45" customWidth="1"/>
    <col min="8713" max="8716" width="10.5703125" style="45" customWidth="1"/>
    <col min="8717" max="8719" width="10.42578125" style="45" customWidth="1"/>
    <col min="8720" max="8721" width="10.5703125" style="45" customWidth="1"/>
    <col min="8722" max="8722" width="9.85546875" style="45" customWidth="1"/>
    <col min="8723" max="8723" width="9.7109375" style="45" customWidth="1"/>
    <col min="8724" max="8724" width="10.5703125" style="45" customWidth="1"/>
    <col min="8725" max="8725" width="10.7109375" style="45" customWidth="1"/>
    <col min="8726" max="8726" width="12" style="45" customWidth="1"/>
    <col min="8727" max="8727" width="11.7109375" style="45" customWidth="1"/>
    <col min="8728" max="8728" width="13.42578125" style="45" customWidth="1"/>
    <col min="8729" max="8734" width="15.140625" style="45" customWidth="1"/>
    <col min="8735" max="8960" width="12.5703125" style="45"/>
    <col min="8961" max="8961" width="32" style="45" customWidth="1"/>
    <col min="8962" max="8964" width="10.5703125" style="45" customWidth="1"/>
    <col min="8965" max="8965" width="9.5703125" style="45" bestFit="1" customWidth="1"/>
    <col min="8966" max="8966" width="10.5703125" style="45" customWidth="1"/>
    <col min="8967" max="8968" width="11.85546875" style="45" customWidth="1"/>
    <col min="8969" max="8972" width="10.5703125" style="45" customWidth="1"/>
    <col min="8973" max="8975" width="10.42578125" style="45" customWidth="1"/>
    <col min="8976" max="8977" width="10.5703125" style="45" customWidth="1"/>
    <col min="8978" max="8978" width="9.85546875" style="45" customWidth="1"/>
    <col min="8979" max="8979" width="9.7109375" style="45" customWidth="1"/>
    <col min="8980" max="8980" width="10.5703125" style="45" customWidth="1"/>
    <col min="8981" max="8981" width="10.7109375" style="45" customWidth="1"/>
    <col min="8982" max="8982" width="12" style="45" customWidth="1"/>
    <col min="8983" max="8983" width="11.7109375" style="45" customWidth="1"/>
    <col min="8984" max="8984" width="13.42578125" style="45" customWidth="1"/>
    <col min="8985" max="8990" width="15.140625" style="45" customWidth="1"/>
    <col min="8991" max="9216" width="12.5703125" style="45"/>
    <col min="9217" max="9217" width="32" style="45" customWidth="1"/>
    <col min="9218" max="9220" width="10.5703125" style="45" customWidth="1"/>
    <col min="9221" max="9221" width="9.5703125" style="45" bestFit="1" customWidth="1"/>
    <col min="9222" max="9222" width="10.5703125" style="45" customWidth="1"/>
    <col min="9223" max="9224" width="11.85546875" style="45" customWidth="1"/>
    <col min="9225" max="9228" width="10.5703125" style="45" customWidth="1"/>
    <col min="9229" max="9231" width="10.42578125" style="45" customWidth="1"/>
    <col min="9232" max="9233" width="10.5703125" style="45" customWidth="1"/>
    <col min="9234" max="9234" width="9.85546875" style="45" customWidth="1"/>
    <col min="9235" max="9235" width="9.7109375" style="45" customWidth="1"/>
    <col min="9236" max="9236" width="10.5703125" style="45" customWidth="1"/>
    <col min="9237" max="9237" width="10.7109375" style="45" customWidth="1"/>
    <col min="9238" max="9238" width="12" style="45" customWidth="1"/>
    <col min="9239" max="9239" width="11.7109375" style="45" customWidth="1"/>
    <col min="9240" max="9240" width="13.42578125" style="45" customWidth="1"/>
    <col min="9241" max="9246" width="15.140625" style="45" customWidth="1"/>
    <col min="9247" max="9472" width="12.5703125" style="45"/>
    <col min="9473" max="9473" width="32" style="45" customWidth="1"/>
    <col min="9474" max="9476" width="10.5703125" style="45" customWidth="1"/>
    <col min="9477" max="9477" width="9.5703125" style="45" bestFit="1" customWidth="1"/>
    <col min="9478" max="9478" width="10.5703125" style="45" customWidth="1"/>
    <col min="9479" max="9480" width="11.85546875" style="45" customWidth="1"/>
    <col min="9481" max="9484" width="10.5703125" style="45" customWidth="1"/>
    <col min="9485" max="9487" width="10.42578125" style="45" customWidth="1"/>
    <col min="9488" max="9489" width="10.5703125" style="45" customWidth="1"/>
    <col min="9490" max="9490" width="9.85546875" style="45" customWidth="1"/>
    <col min="9491" max="9491" width="9.7109375" style="45" customWidth="1"/>
    <col min="9492" max="9492" width="10.5703125" style="45" customWidth="1"/>
    <col min="9493" max="9493" width="10.7109375" style="45" customWidth="1"/>
    <col min="9494" max="9494" width="12" style="45" customWidth="1"/>
    <col min="9495" max="9495" width="11.7109375" style="45" customWidth="1"/>
    <col min="9496" max="9496" width="13.42578125" style="45" customWidth="1"/>
    <col min="9497" max="9502" width="15.140625" style="45" customWidth="1"/>
    <col min="9503" max="9728" width="12.5703125" style="45"/>
    <col min="9729" max="9729" width="32" style="45" customWidth="1"/>
    <col min="9730" max="9732" width="10.5703125" style="45" customWidth="1"/>
    <col min="9733" max="9733" width="9.5703125" style="45" bestFit="1" customWidth="1"/>
    <col min="9734" max="9734" width="10.5703125" style="45" customWidth="1"/>
    <col min="9735" max="9736" width="11.85546875" style="45" customWidth="1"/>
    <col min="9737" max="9740" width="10.5703125" style="45" customWidth="1"/>
    <col min="9741" max="9743" width="10.42578125" style="45" customWidth="1"/>
    <col min="9744" max="9745" width="10.5703125" style="45" customWidth="1"/>
    <col min="9746" max="9746" width="9.85546875" style="45" customWidth="1"/>
    <col min="9747" max="9747" width="9.7109375" style="45" customWidth="1"/>
    <col min="9748" max="9748" width="10.5703125" style="45" customWidth="1"/>
    <col min="9749" max="9749" width="10.7109375" style="45" customWidth="1"/>
    <col min="9750" max="9750" width="12" style="45" customWidth="1"/>
    <col min="9751" max="9751" width="11.7109375" style="45" customWidth="1"/>
    <col min="9752" max="9752" width="13.42578125" style="45" customWidth="1"/>
    <col min="9753" max="9758" width="15.140625" style="45" customWidth="1"/>
    <col min="9759" max="9984" width="12.5703125" style="45"/>
    <col min="9985" max="9985" width="32" style="45" customWidth="1"/>
    <col min="9986" max="9988" width="10.5703125" style="45" customWidth="1"/>
    <col min="9989" max="9989" width="9.5703125" style="45" bestFit="1" customWidth="1"/>
    <col min="9990" max="9990" width="10.5703125" style="45" customWidth="1"/>
    <col min="9991" max="9992" width="11.85546875" style="45" customWidth="1"/>
    <col min="9993" max="9996" width="10.5703125" style="45" customWidth="1"/>
    <col min="9997" max="9999" width="10.42578125" style="45" customWidth="1"/>
    <col min="10000" max="10001" width="10.5703125" style="45" customWidth="1"/>
    <col min="10002" max="10002" width="9.85546875" style="45" customWidth="1"/>
    <col min="10003" max="10003" width="9.7109375" style="45" customWidth="1"/>
    <col min="10004" max="10004" width="10.5703125" style="45" customWidth="1"/>
    <col min="10005" max="10005" width="10.7109375" style="45" customWidth="1"/>
    <col min="10006" max="10006" width="12" style="45" customWidth="1"/>
    <col min="10007" max="10007" width="11.7109375" style="45" customWidth="1"/>
    <col min="10008" max="10008" width="13.42578125" style="45" customWidth="1"/>
    <col min="10009" max="10014" width="15.140625" style="45" customWidth="1"/>
    <col min="10015" max="10240" width="12.5703125" style="45"/>
    <col min="10241" max="10241" width="32" style="45" customWidth="1"/>
    <col min="10242" max="10244" width="10.5703125" style="45" customWidth="1"/>
    <col min="10245" max="10245" width="9.5703125" style="45" bestFit="1" customWidth="1"/>
    <col min="10246" max="10246" width="10.5703125" style="45" customWidth="1"/>
    <col min="10247" max="10248" width="11.85546875" style="45" customWidth="1"/>
    <col min="10249" max="10252" width="10.5703125" style="45" customWidth="1"/>
    <col min="10253" max="10255" width="10.42578125" style="45" customWidth="1"/>
    <col min="10256" max="10257" width="10.5703125" style="45" customWidth="1"/>
    <col min="10258" max="10258" width="9.85546875" style="45" customWidth="1"/>
    <col min="10259" max="10259" width="9.7109375" style="45" customWidth="1"/>
    <col min="10260" max="10260" width="10.5703125" style="45" customWidth="1"/>
    <col min="10261" max="10261" width="10.7109375" style="45" customWidth="1"/>
    <col min="10262" max="10262" width="12" style="45" customWidth="1"/>
    <col min="10263" max="10263" width="11.7109375" style="45" customWidth="1"/>
    <col min="10264" max="10264" width="13.42578125" style="45" customWidth="1"/>
    <col min="10265" max="10270" width="15.140625" style="45" customWidth="1"/>
    <col min="10271" max="10496" width="12.5703125" style="45"/>
    <col min="10497" max="10497" width="32" style="45" customWidth="1"/>
    <col min="10498" max="10500" width="10.5703125" style="45" customWidth="1"/>
    <col min="10501" max="10501" width="9.5703125" style="45" bestFit="1" customWidth="1"/>
    <col min="10502" max="10502" width="10.5703125" style="45" customWidth="1"/>
    <col min="10503" max="10504" width="11.85546875" style="45" customWidth="1"/>
    <col min="10505" max="10508" width="10.5703125" style="45" customWidth="1"/>
    <col min="10509" max="10511" width="10.42578125" style="45" customWidth="1"/>
    <col min="10512" max="10513" width="10.5703125" style="45" customWidth="1"/>
    <col min="10514" max="10514" width="9.85546875" style="45" customWidth="1"/>
    <col min="10515" max="10515" width="9.7109375" style="45" customWidth="1"/>
    <col min="10516" max="10516" width="10.5703125" style="45" customWidth="1"/>
    <col min="10517" max="10517" width="10.7109375" style="45" customWidth="1"/>
    <col min="10518" max="10518" width="12" style="45" customWidth="1"/>
    <col min="10519" max="10519" width="11.7109375" style="45" customWidth="1"/>
    <col min="10520" max="10520" width="13.42578125" style="45" customWidth="1"/>
    <col min="10521" max="10526" width="15.140625" style="45" customWidth="1"/>
    <col min="10527" max="10752" width="12.5703125" style="45"/>
    <col min="10753" max="10753" width="32" style="45" customWidth="1"/>
    <col min="10754" max="10756" width="10.5703125" style="45" customWidth="1"/>
    <col min="10757" max="10757" width="9.5703125" style="45" bestFit="1" customWidth="1"/>
    <col min="10758" max="10758" width="10.5703125" style="45" customWidth="1"/>
    <col min="10759" max="10760" width="11.85546875" style="45" customWidth="1"/>
    <col min="10761" max="10764" width="10.5703125" style="45" customWidth="1"/>
    <col min="10765" max="10767" width="10.42578125" style="45" customWidth="1"/>
    <col min="10768" max="10769" width="10.5703125" style="45" customWidth="1"/>
    <col min="10770" max="10770" width="9.85546875" style="45" customWidth="1"/>
    <col min="10771" max="10771" width="9.7109375" style="45" customWidth="1"/>
    <col min="10772" max="10772" width="10.5703125" style="45" customWidth="1"/>
    <col min="10773" max="10773" width="10.7109375" style="45" customWidth="1"/>
    <col min="10774" max="10774" width="12" style="45" customWidth="1"/>
    <col min="10775" max="10775" width="11.7109375" style="45" customWidth="1"/>
    <col min="10776" max="10776" width="13.42578125" style="45" customWidth="1"/>
    <col min="10777" max="10782" width="15.140625" style="45" customWidth="1"/>
    <col min="10783" max="11008" width="12.5703125" style="45"/>
    <col min="11009" max="11009" width="32" style="45" customWidth="1"/>
    <col min="11010" max="11012" width="10.5703125" style="45" customWidth="1"/>
    <col min="11013" max="11013" width="9.5703125" style="45" bestFit="1" customWidth="1"/>
    <col min="11014" max="11014" width="10.5703125" style="45" customWidth="1"/>
    <col min="11015" max="11016" width="11.85546875" style="45" customWidth="1"/>
    <col min="11017" max="11020" width="10.5703125" style="45" customWidth="1"/>
    <col min="11021" max="11023" width="10.42578125" style="45" customWidth="1"/>
    <col min="11024" max="11025" width="10.5703125" style="45" customWidth="1"/>
    <col min="11026" max="11026" width="9.85546875" style="45" customWidth="1"/>
    <col min="11027" max="11027" width="9.7109375" style="45" customWidth="1"/>
    <col min="11028" max="11028" width="10.5703125" style="45" customWidth="1"/>
    <col min="11029" max="11029" width="10.7109375" style="45" customWidth="1"/>
    <col min="11030" max="11030" width="12" style="45" customWidth="1"/>
    <col min="11031" max="11031" width="11.7109375" style="45" customWidth="1"/>
    <col min="11032" max="11032" width="13.42578125" style="45" customWidth="1"/>
    <col min="11033" max="11038" width="15.140625" style="45" customWidth="1"/>
    <col min="11039" max="11264" width="12.5703125" style="45"/>
    <col min="11265" max="11265" width="32" style="45" customWidth="1"/>
    <col min="11266" max="11268" width="10.5703125" style="45" customWidth="1"/>
    <col min="11269" max="11269" width="9.5703125" style="45" bestFit="1" customWidth="1"/>
    <col min="11270" max="11270" width="10.5703125" style="45" customWidth="1"/>
    <col min="11271" max="11272" width="11.85546875" style="45" customWidth="1"/>
    <col min="11273" max="11276" width="10.5703125" style="45" customWidth="1"/>
    <col min="11277" max="11279" width="10.42578125" style="45" customWidth="1"/>
    <col min="11280" max="11281" width="10.5703125" style="45" customWidth="1"/>
    <col min="11282" max="11282" width="9.85546875" style="45" customWidth="1"/>
    <col min="11283" max="11283" width="9.7109375" style="45" customWidth="1"/>
    <col min="11284" max="11284" width="10.5703125" style="45" customWidth="1"/>
    <col min="11285" max="11285" width="10.7109375" style="45" customWidth="1"/>
    <col min="11286" max="11286" width="12" style="45" customWidth="1"/>
    <col min="11287" max="11287" width="11.7109375" style="45" customWidth="1"/>
    <col min="11288" max="11288" width="13.42578125" style="45" customWidth="1"/>
    <col min="11289" max="11294" width="15.140625" style="45" customWidth="1"/>
    <col min="11295" max="11520" width="12.5703125" style="45"/>
    <col min="11521" max="11521" width="32" style="45" customWidth="1"/>
    <col min="11522" max="11524" width="10.5703125" style="45" customWidth="1"/>
    <col min="11525" max="11525" width="9.5703125" style="45" bestFit="1" customWidth="1"/>
    <col min="11526" max="11526" width="10.5703125" style="45" customWidth="1"/>
    <col min="11527" max="11528" width="11.85546875" style="45" customWidth="1"/>
    <col min="11529" max="11532" width="10.5703125" style="45" customWidth="1"/>
    <col min="11533" max="11535" width="10.42578125" style="45" customWidth="1"/>
    <col min="11536" max="11537" width="10.5703125" style="45" customWidth="1"/>
    <col min="11538" max="11538" width="9.85546875" style="45" customWidth="1"/>
    <col min="11539" max="11539" width="9.7109375" style="45" customWidth="1"/>
    <col min="11540" max="11540" width="10.5703125" style="45" customWidth="1"/>
    <col min="11541" max="11541" width="10.7109375" style="45" customWidth="1"/>
    <col min="11542" max="11542" width="12" style="45" customWidth="1"/>
    <col min="11543" max="11543" width="11.7109375" style="45" customWidth="1"/>
    <col min="11544" max="11544" width="13.42578125" style="45" customWidth="1"/>
    <col min="11545" max="11550" width="15.140625" style="45" customWidth="1"/>
    <col min="11551" max="11776" width="12.5703125" style="45"/>
    <col min="11777" max="11777" width="32" style="45" customWidth="1"/>
    <col min="11778" max="11780" width="10.5703125" style="45" customWidth="1"/>
    <col min="11781" max="11781" width="9.5703125" style="45" bestFit="1" customWidth="1"/>
    <col min="11782" max="11782" width="10.5703125" style="45" customWidth="1"/>
    <col min="11783" max="11784" width="11.85546875" style="45" customWidth="1"/>
    <col min="11785" max="11788" width="10.5703125" style="45" customWidth="1"/>
    <col min="11789" max="11791" width="10.42578125" style="45" customWidth="1"/>
    <col min="11792" max="11793" width="10.5703125" style="45" customWidth="1"/>
    <col min="11794" max="11794" width="9.85546875" style="45" customWidth="1"/>
    <col min="11795" max="11795" width="9.7109375" style="45" customWidth="1"/>
    <col min="11796" max="11796" width="10.5703125" style="45" customWidth="1"/>
    <col min="11797" max="11797" width="10.7109375" style="45" customWidth="1"/>
    <col min="11798" max="11798" width="12" style="45" customWidth="1"/>
    <col min="11799" max="11799" width="11.7109375" style="45" customWidth="1"/>
    <col min="11800" max="11800" width="13.42578125" style="45" customWidth="1"/>
    <col min="11801" max="11806" width="15.140625" style="45" customWidth="1"/>
    <col min="11807" max="12032" width="12.5703125" style="45"/>
    <col min="12033" max="12033" width="32" style="45" customWidth="1"/>
    <col min="12034" max="12036" width="10.5703125" style="45" customWidth="1"/>
    <col min="12037" max="12037" width="9.5703125" style="45" bestFit="1" customWidth="1"/>
    <col min="12038" max="12038" width="10.5703125" style="45" customWidth="1"/>
    <col min="12039" max="12040" width="11.85546875" style="45" customWidth="1"/>
    <col min="12041" max="12044" width="10.5703125" style="45" customWidth="1"/>
    <col min="12045" max="12047" width="10.42578125" style="45" customWidth="1"/>
    <col min="12048" max="12049" width="10.5703125" style="45" customWidth="1"/>
    <col min="12050" max="12050" width="9.85546875" style="45" customWidth="1"/>
    <col min="12051" max="12051" width="9.7109375" style="45" customWidth="1"/>
    <col min="12052" max="12052" width="10.5703125" style="45" customWidth="1"/>
    <col min="12053" max="12053" width="10.7109375" style="45" customWidth="1"/>
    <col min="12054" max="12054" width="12" style="45" customWidth="1"/>
    <col min="12055" max="12055" width="11.7109375" style="45" customWidth="1"/>
    <col min="12056" max="12056" width="13.42578125" style="45" customWidth="1"/>
    <col min="12057" max="12062" width="15.140625" style="45" customWidth="1"/>
    <col min="12063" max="12288" width="12.5703125" style="45"/>
    <col min="12289" max="12289" width="32" style="45" customWidth="1"/>
    <col min="12290" max="12292" width="10.5703125" style="45" customWidth="1"/>
    <col min="12293" max="12293" width="9.5703125" style="45" bestFit="1" customWidth="1"/>
    <col min="12294" max="12294" width="10.5703125" style="45" customWidth="1"/>
    <col min="12295" max="12296" width="11.85546875" style="45" customWidth="1"/>
    <col min="12297" max="12300" width="10.5703125" style="45" customWidth="1"/>
    <col min="12301" max="12303" width="10.42578125" style="45" customWidth="1"/>
    <col min="12304" max="12305" width="10.5703125" style="45" customWidth="1"/>
    <col min="12306" max="12306" width="9.85546875" style="45" customWidth="1"/>
    <col min="12307" max="12307" width="9.7109375" style="45" customWidth="1"/>
    <col min="12308" max="12308" width="10.5703125" style="45" customWidth="1"/>
    <col min="12309" max="12309" width="10.7109375" style="45" customWidth="1"/>
    <col min="12310" max="12310" width="12" style="45" customWidth="1"/>
    <col min="12311" max="12311" width="11.7109375" style="45" customWidth="1"/>
    <col min="12312" max="12312" width="13.42578125" style="45" customWidth="1"/>
    <col min="12313" max="12318" width="15.140625" style="45" customWidth="1"/>
    <col min="12319" max="12544" width="12.5703125" style="45"/>
    <col min="12545" max="12545" width="32" style="45" customWidth="1"/>
    <col min="12546" max="12548" width="10.5703125" style="45" customWidth="1"/>
    <col min="12549" max="12549" width="9.5703125" style="45" bestFit="1" customWidth="1"/>
    <col min="12550" max="12550" width="10.5703125" style="45" customWidth="1"/>
    <col min="12551" max="12552" width="11.85546875" style="45" customWidth="1"/>
    <col min="12553" max="12556" width="10.5703125" style="45" customWidth="1"/>
    <col min="12557" max="12559" width="10.42578125" style="45" customWidth="1"/>
    <col min="12560" max="12561" width="10.5703125" style="45" customWidth="1"/>
    <col min="12562" max="12562" width="9.85546875" style="45" customWidth="1"/>
    <col min="12563" max="12563" width="9.7109375" style="45" customWidth="1"/>
    <col min="12564" max="12564" width="10.5703125" style="45" customWidth="1"/>
    <col min="12565" max="12565" width="10.7109375" style="45" customWidth="1"/>
    <col min="12566" max="12566" width="12" style="45" customWidth="1"/>
    <col min="12567" max="12567" width="11.7109375" style="45" customWidth="1"/>
    <col min="12568" max="12568" width="13.42578125" style="45" customWidth="1"/>
    <col min="12569" max="12574" width="15.140625" style="45" customWidth="1"/>
    <col min="12575" max="12800" width="12.5703125" style="45"/>
    <col min="12801" max="12801" width="32" style="45" customWidth="1"/>
    <col min="12802" max="12804" width="10.5703125" style="45" customWidth="1"/>
    <col min="12805" max="12805" width="9.5703125" style="45" bestFit="1" customWidth="1"/>
    <col min="12806" max="12806" width="10.5703125" style="45" customWidth="1"/>
    <col min="12807" max="12808" width="11.85546875" style="45" customWidth="1"/>
    <col min="12809" max="12812" width="10.5703125" style="45" customWidth="1"/>
    <col min="12813" max="12815" width="10.42578125" style="45" customWidth="1"/>
    <col min="12816" max="12817" width="10.5703125" style="45" customWidth="1"/>
    <col min="12818" max="12818" width="9.85546875" style="45" customWidth="1"/>
    <col min="12819" max="12819" width="9.7109375" style="45" customWidth="1"/>
    <col min="12820" max="12820" width="10.5703125" style="45" customWidth="1"/>
    <col min="12821" max="12821" width="10.7109375" style="45" customWidth="1"/>
    <col min="12822" max="12822" width="12" style="45" customWidth="1"/>
    <col min="12823" max="12823" width="11.7109375" style="45" customWidth="1"/>
    <col min="12824" max="12824" width="13.42578125" style="45" customWidth="1"/>
    <col min="12825" max="12830" width="15.140625" style="45" customWidth="1"/>
    <col min="12831" max="13056" width="12.5703125" style="45"/>
    <col min="13057" max="13057" width="32" style="45" customWidth="1"/>
    <col min="13058" max="13060" width="10.5703125" style="45" customWidth="1"/>
    <col min="13061" max="13061" width="9.5703125" style="45" bestFit="1" customWidth="1"/>
    <col min="13062" max="13062" width="10.5703125" style="45" customWidth="1"/>
    <col min="13063" max="13064" width="11.85546875" style="45" customWidth="1"/>
    <col min="13065" max="13068" width="10.5703125" style="45" customWidth="1"/>
    <col min="13069" max="13071" width="10.42578125" style="45" customWidth="1"/>
    <col min="13072" max="13073" width="10.5703125" style="45" customWidth="1"/>
    <col min="13074" max="13074" width="9.85546875" style="45" customWidth="1"/>
    <col min="13075" max="13075" width="9.7109375" style="45" customWidth="1"/>
    <col min="13076" max="13076" width="10.5703125" style="45" customWidth="1"/>
    <col min="13077" max="13077" width="10.7109375" style="45" customWidth="1"/>
    <col min="13078" max="13078" width="12" style="45" customWidth="1"/>
    <col min="13079" max="13079" width="11.7109375" style="45" customWidth="1"/>
    <col min="13080" max="13080" width="13.42578125" style="45" customWidth="1"/>
    <col min="13081" max="13086" width="15.140625" style="45" customWidth="1"/>
    <col min="13087" max="13312" width="12.5703125" style="45"/>
    <col min="13313" max="13313" width="32" style="45" customWidth="1"/>
    <col min="13314" max="13316" width="10.5703125" style="45" customWidth="1"/>
    <col min="13317" max="13317" width="9.5703125" style="45" bestFit="1" customWidth="1"/>
    <col min="13318" max="13318" width="10.5703125" style="45" customWidth="1"/>
    <col min="13319" max="13320" width="11.85546875" style="45" customWidth="1"/>
    <col min="13321" max="13324" width="10.5703125" style="45" customWidth="1"/>
    <col min="13325" max="13327" width="10.42578125" style="45" customWidth="1"/>
    <col min="13328" max="13329" width="10.5703125" style="45" customWidth="1"/>
    <col min="13330" max="13330" width="9.85546875" style="45" customWidth="1"/>
    <col min="13331" max="13331" width="9.7109375" style="45" customWidth="1"/>
    <col min="13332" max="13332" width="10.5703125" style="45" customWidth="1"/>
    <col min="13333" max="13333" width="10.7109375" style="45" customWidth="1"/>
    <col min="13334" max="13334" width="12" style="45" customWidth="1"/>
    <col min="13335" max="13335" width="11.7109375" style="45" customWidth="1"/>
    <col min="13336" max="13336" width="13.42578125" style="45" customWidth="1"/>
    <col min="13337" max="13342" width="15.140625" style="45" customWidth="1"/>
    <col min="13343" max="13568" width="12.5703125" style="45"/>
    <col min="13569" max="13569" width="32" style="45" customWidth="1"/>
    <col min="13570" max="13572" width="10.5703125" style="45" customWidth="1"/>
    <col min="13573" max="13573" width="9.5703125" style="45" bestFit="1" customWidth="1"/>
    <col min="13574" max="13574" width="10.5703125" style="45" customWidth="1"/>
    <col min="13575" max="13576" width="11.85546875" style="45" customWidth="1"/>
    <col min="13577" max="13580" width="10.5703125" style="45" customWidth="1"/>
    <col min="13581" max="13583" width="10.42578125" style="45" customWidth="1"/>
    <col min="13584" max="13585" width="10.5703125" style="45" customWidth="1"/>
    <col min="13586" max="13586" width="9.85546875" style="45" customWidth="1"/>
    <col min="13587" max="13587" width="9.7109375" style="45" customWidth="1"/>
    <col min="13588" max="13588" width="10.5703125" style="45" customWidth="1"/>
    <col min="13589" max="13589" width="10.7109375" style="45" customWidth="1"/>
    <col min="13590" max="13590" width="12" style="45" customWidth="1"/>
    <col min="13591" max="13591" width="11.7109375" style="45" customWidth="1"/>
    <col min="13592" max="13592" width="13.42578125" style="45" customWidth="1"/>
    <col min="13593" max="13598" width="15.140625" style="45" customWidth="1"/>
    <col min="13599" max="13824" width="12.5703125" style="45"/>
    <col min="13825" max="13825" width="32" style="45" customWidth="1"/>
    <col min="13826" max="13828" width="10.5703125" style="45" customWidth="1"/>
    <col min="13829" max="13829" width="9.5703125" style="45" bestFit="1" customWidth="1"/>
    <col min="13830" max="13830" width="10.5703125" style="45" customWidth="1"/>
    <col min="13831" max="13832" width="11.85546875" style="45" customWidth="1"/>
    <col min="13833" max="13836" width="10.5703125" style="45" customWidth="1"/>
    <col min="13837" max="13839" width="10.42578125" style="45" customWidth="1"/>
    <col min="13840" max="13841" width="10.5703125" style="45" customWidth="1"/>
    <col min="13842" max="13842" width="9.85546875" style="45" customWidth="1"/>
    <col min="13843" max="13843" width="9.7109375" style="45" customWidth="1"/>
    <col min="13844" max="13844" width="10.5703125" style="45" customWidth="1"/>
    <col min="13845" max="13845" width="10.7109375" style="45" customWidth="1"/>
    <col min="13846" max="13846" width="12" style="45" customWidth="1"/>
    <col min="13847" max="13847" width="11.7109375" style="45" customWidth="1"/>
    <col min="13848" max="13848" width="13.42578125" style="45" customWidth="1"/>
    <col min="13849" max="13854" width="15.140625" style="45" customWidth="1"/>
    <col min="13855" max="14080" width="12.5703125" style="45"/>
    <col min="14081" max="14081" width="32" style="45" customWidth="1"/>
    <col min="14082" max="14084" width="10.5703125" style="45" customWidth="1"/>
    <col min="14085" max="14085" width="9.5703125" style="45" bestFit="1" customWidth="1"/>
    <col min="14086" max="14086" width="10.5703125" style="45" customWidth="1"/>
    <col min="14087" max="14088" width="11.85546875" style="45" customWidth="1"/>
    <col min="14089" max="14092" width="10.5703125" style="45" customWidth="1"/>
    <col min="14093" max="14095" width="10.42578125" style="45" customWidth="1"/>
    <col min="14096" max="14097" width="10.5703125" style="45" customWidth="1"/>
    <col min="14098" max="14098" width="9.85546875" style="45" customWidth="1"/>
    <col min="14099" max="14099" width="9.7109375" style="45" customWidth="1"/>
    <col min="14100" max="14100" width="10.5703125" style="45" customWidth="1"/>
    <col min="14101" max="14101" width="10.7109375" style="45" customWidth="1"/>
    <col min="14102" max="14102" width="12" style="45" customWidth="1"/>
    <col min="14103" max="14103" width="11.7109375" style="45" customWidth="1"/>
    <col min="14104" max="14104" width="13.42578125" style="45" customWidth="1"/>
    <col min="14105" max="14110" width="15.140625" style="45" customWidth="1"/>
    <col min="14111" max="14336" width="12.5703125" style="45"/>
    <col min="14337" max="14337" width="32" style="45" customWidth="1"/>
    <col min="14338" max="14340" width="10.5703125" style="45" customWidth="1"/>
    <col min="14341" max="14341" width="9.5703125" style="45" bestFit="1" customWidth="1"/>
    <col min="14342" max="14342" width="10.5703125" style="45" customWidth="1"/>
    <col min="14343" max="14344" width="11.85546875" style="45" customWidth="1"/>
    <col min="14345" max="14348" width="10.5703125" style="45" customWidth="1"/>
    <col min="14349" max="14351" width="10.42578125" style="45" customWidth="1"/>
    <col min="14352" max="14353" width="10.5703125" style="45" customWidth="1"/>
    <col min="14354" max="14354" width="9.85546875" style="45" customWidth="1"/>
    <col min="14355" max="14355" width="9.7109375" style="45" customWidth="1"/>
    <col min="14356" max="14356" width="10.5703125" style="45" customWidth="1"/>
    <col min="14357" max="14357" width="10.7109375" style="45" customWidth="1"/>
    <col min="14358" max="14358" width="12" style="45" customWidth="1"/>
    <col min="14359" max="14359" width="11.7109375" style="45" customWidth="1"/>
    <col min="14360" max="14360" width="13.42578125" style="45" customWidth="1"/>
    <col min="14361" max="14366" width="15.140625" style="45" customWidth="1"/>
    <col min="14367" max="14592" width="12.5703125" style="45"/>
    <col min="14593" max="14593" width="32" style="45" customWidth="1"/>
    <col min="14594" max="14596" width="10.5703125" style="45" customWidth="1"/>
    <col min="14597" max="14597" width="9.5703125" style="45" bestFit="1" customWidth="1"/>
    <col min="14598" max="14598" width="10.5703125" style="45" customWidth="1"/>
    <col min="14599" max="14600" width="11.85546875" style="45" customWidth="1"/>
    <col min="14601" max="14604" width="10.5703125" style="45" customWidth="1"/>
    <col min="14605" max="14607" width="10.42578125" style="45" customWidth="1"/>
    <col min="14608" max="14609" width="10.5703125" style="45" customWidth="1"/>
    <col min="14610" max="14610" width="9.85546875" style="45" customWidth="1"/>
    <col min="14611" max="14611" width="9.7109375" style="45" customWidth="1"/>
    <col min="14612" max="14612" width="10.5703125" style="45" customWidth="1"/>
    <col min="14613" max="14613" width="10.7109375" style="45" customWidth="1"/>
    <col min="14614" max="14614" width="12" style="45" customWidth="1"/>
    <col min="14615" max="14615" width="11.7109375" style="45" customWidth="1"/>
    <col min="14616" max="14616" width="13.42578125" style="45" customWidth="1"/>
    <col min="14617" max="14622" width="15.140625" style="45" customWidth="1"/>
    <col min="14623" max="14848" width="12.5703125" style="45"/>
    <col min="14849" max="14849" width="32" style="45" customWidth="1"/>
    <col min="14850" max="14852" width="10.5703125" style="45" customWidth="1"/>
    <col min="14853" max="14853" width="9.5703125" style="45" bestFit="1" customWidth="1"/>
    <col min="14854" max="14854" width="10.5703125" style="45" customWidth="1"/>
    <col min="14855" max="14856" width="11.85546875" style="45" customWidth="1"/>
    <col min="14857" max="14860" width="10.5703125" style="45" customWidth="1"/>
    <col min="14861" max="14863" width="10.42578125" style="45" customWidth="1"/>
    <col min="14864" max="14865" width="10.5703125" style="45" customWidth="1"/>
    <col min="14866" max="14866" width="9.85546875" style="45" customWidth="1"/>
    <col min="14867" max="14867" width="9.7109375" style="45" customWidth="1"/>
    <col min="14868" max="14868" width="10.5703125" style="45" customWidth="1"/>
    <col min="14869" max="14869" width="10.7109375" style="45" customWidth="1"/>
    <col min="14870" max="14870" width="12" style="45" customWidth="1"/>
    <col min="14871" max="14871" width="11.7109375" style="45" customWidth="1"/>
    <col min="14872" max="14872" width="13.42578125" style="45" customWidth="1"/>
    <col min="14873" max="14878" width="15.140625" style="45" customWidth="1"/>
    <col min="14879" max="15104" width="12.5703125" style="45"/>
    <col min="15105" max="15105" width="32" style="45" customWidth="1"/>
    <col min="15106" max="15108" width="10.5703125" style="45" customWidth="1"/>
    <col min="15109" max="15109" width="9.5703125" style="45" bestFit="1" customWidth="1"/>
    <col min="15110" max="15110" width="10.5703125" style="45" customWidth="1"/>
    <col min="15111" max="15112" width="11.85546875" style="45" customWidth="1"/>
    <col min="15113" max="15116" width="10.5703125" style="45" customWidth="1"/>
    <col min="15117" max="15119" width="10.42578125" style="45" customWidth="1"/>
    <col min="15120" max="15121" width="10.5703125" style="45" customWidth="1"/>
    <col min="15122" max="15122" width="9.85546875" style="45" customWidth="1"/>
    <col min="15123" max="15123" width="9.7109375" style="45" customWidth="1"/>
    <col min="15124" max="15124" width="10.5703125" style="45" customWidth="1"/>
    <col min="15125" max="15125" width="10.7109375" style="45" customWidth="1"/>
    <col min="15126" max="15126" width="12" style="45" customWidth="1"/>
    <col min="15127" max="15127" width="11.7109375" style="45" customWidth="1"/>
    <col min="15128" max="15128" width="13.42578125" style="45" customWidth="1"/>
    <col min="15129" max="15134" width="15.140625" style="45" customWidth="1"/>
    <col min="15135" max="15360" width="12.5703125" style="45"/>
    <col min="15361" max="15361" width="32" style="45" customWidth="1"/>
    <col min="15362" max="15364" width="10.5703125" style="45" customWidth="1"/>
    <col min="15365" max="15365" width="9.5703125" style="45" bestFit="1" customWidth="1"/>
    <col min="15366" max="15366" width="10.5703125" style="45" customWidth="1"/>
    <col min="15367" max="15368" width="11.85546875" style="45" customWidth="1"/>
    <col min="15369" max="15372" width="10.5703125" style="45" customWidth="1"/>
    <col min="15373" max="15375" width="10.42578125" style="45" customWidth="1"/>
    <col min="15376" max="15377" width="10.5703125" style="45" customWidth="1"/>
    <col min="15378" max="15378" width="9.85546875" style="45" customWidth="1"/>
    <col min="15379" max="15379" width="9.7109375" style="45" customWidth="1"/>
    <col min="15380" max="15380" width="10.5703125" style="45" customWidth="1"/>
    <col min="15381" max="15381" width="10.7109375" style="45" customWidth="1"/>
    <col min="15382" max="15382" width="12" style="45" customWidth="1"/>
    <col min="15383" max="15383" width="11.7109375" style="45" customWidth="1"/>
    <col min="15384" max="15384" width="13.42578125" style="45" customWidth="1"/>
    <col min="15385" max="15390" width="15.140625" style="45" customWidth="1"/>
    <col min="15391" max="15616" width="12.5703125" style="45"/>
    <col min="15617" max="15617" width="32" style="45" customWidth="1"/>
    <col min="15618" max="15620" width="10.5703125" style="45" customWidth="1"/>
    <col min="15621" max="15621" width="9.5703125" style="45" bestFit="1" customWidth="1"/>
    <col min="15622" max="15622" width="10.5703125" style="45" customWidth="1"/>
    <col min="15623" max="15624" width="11.85546875" style="45" customWidth="1"/>
    <col min="15625" max="15628" width="10.5703125" style="45" customWidth="1"/>
    <col min="15629" max="15631" width="10.42578125" style="45" customWidth="1"/>
    <col min="15632" max="15633" width="10.5703125" style="45" customWidth="1"/>
    <col min="15634" max="15634" width="9.85546875" style="45" customWidth="1"/>
    <col min="15635" max="15635" width="9.7109375" style="45" customWidth="1"/>
    <col min="15636" max="15636" width="10.5703125" style="45" customWidth="1"/>
    <col min="15637" max="15637" width="10.7109375" style="45" customWidth="1"/>
    <col min="15638" max="15638" width="12" style="45" customWidth="1"/>
    <col min="15639" max="15639" width="11.7109375" style="45" customWidth="1"/>
    <col min="15640" max="15640" width="13.42578125" style="45" customWidth="1"/>
    <col min="15641" max="15646" width="15.140625" style="45" customWidth="1"/>
    <col min="15647" max="15872" width="12.5703125" style="45"/>
    <col min="15873" max="15873" width="32" style="45" customWidth="1"/>
    <col min="15874" max="15876" width="10.5703125" style="45" customWidth="1"/>
    <col min="15877" max="15877" width="9.5703125" style="45" bestFit="1" customWidth="1"/>
    <col min="15878" max="15878" width="10.5703125" style="45" customWidth="1"/>
    <col min="15879" max="15880" width="11.85546875" style="45" customWidth="1"/>
    <col min="15881" max="15884" width="10.5703125" style="45" customWidth="1"/>
    <col min="15885" max="15887" width="10.42578125" style="45" customWidth="1"/>
    <col min="15888" max="15889" width="10.5703125" style="45" customWidth="1"/>
    <col min="15890" max="15890" width="9.85546875" style="45" customWidth="1"/>
    <col min="15891" max="15891" width="9.7109375" style="45" customWidth="1"/>
    <col min="15892" max="15892" width="10.5703125" style="45" customWidth="1"/>
    <col min="15893" max="15893" width="10.7109375" style="45" customWidth="1"/>
    <col min="15894" max="15894" width="12" style="45" customWidth="1"/>
    <col min="15895" max="15895" width="11.7109375" style="45" customWidth="1"/>
    <col min="15896" max="15896" width="13.42578125" style="45" customWidth="1"/>
    <col min="15897" max="15902" width="15.140625" style="45" customWidth="1"/>
    <col min="15903" max="16128" width="12.5703125" style="45"/>
    <col min="16129" max="16129" width="32" style="45" customWidth="1"/>
    <col min="16130" max="16132" width="10.5703125" style="45" customWidth="1"/>
    <col min="16133" max="16133" width="9.5703125" style="45" bestFit="1" customWidth="1"/>
    <col min="16134" max="16134" width="10.5703125" style="45" customWidth="1"/>
    <col min="16135" max="16136" width="11.85546875" style="45" customWidth="1"/>
    <col min="16137" max="16140" width="10.5703125" style="45" customWidth="1"/>
    <col min="16141" max="16143" width="10.42578125" style="45" customWidth="1"/>
    <col min="16144" max="16145" width="10.5703125" style="45" customWidth="1"/>
    <col min="16146" max="16146" width="9.85546875" style="45" customWidth="1"/>
    <col min="16147" max="16147" width="9.7109375" style="45" customWidth="1"/>
    <col min="16148" max="16148" width="10.5703125" style="45" customWidth="1"/>
    <col min="16149" max="16149" width="10.7109375" style="45" customWidth="1"/>
    <col min="16150" max="16150" width="12" style="45" customWidth="1"/>
    <col min="16151" max="16151" width="11.7109375" style="45" customWidth="1"/>
    <col min="16152" max="16152" width="13.42578125" style="45" customWidth="1"/>
    <col min="16153" max="16158" width="15.140625" style="45" customWidth="1"/>
    <col min="16159" max="16384" width="12.5703125" style="45"/>
  </cols>
  <sheetData>
    <row r="1" spans="1:26" ht="18" customHeight="1">
      <c r="A1" s="1401" t="s">
        <v>1230</v>
      </c>
      <c r="B1" s="1088"/>
      <c r="C1" s="1088"/>
      <c r="D1" s="1088"/>
      <c r="E1" s="1088"/>
      <c r="F1" s="1088"/>
      <c r="G1" s="1088"/>
      <c r="H1" s="1088"/>
      <c r="I1" s="1088"/>
      <c r="J1" s="1088"/>
      <c r="K1" s="1088"/>
      <c r="L1" s="1088"/>
      <c r="M1" s="1088"/>
      <c r="N1" s="1088"/>
      <c r="O1" s="1088"/>
      <c r="P1" s="1088"/>
      <c r="Q1" s="1088"/>
      <c r="R1" s="1088"/>
      <c r="S1" s="1088"/>
      <c r="T1" s="1088"/>
      <c r="U1" s="1088"/>
      <c r="V1" s="1088"/>
      <c r="W1" s="1088"/>
      <c r="X1" s="1088"/>
    </row>
    <row r="2" spans="1:26" s="41" customFormat="1" ht="24.75" customHeight="1">
      <c r="A2" s="3" t="s">
        <v>1030</v>
      </c>
      <c r="B2" s="3"/>
      <c r="C2" s="3"/>
      <c r="D2" s="3"/>
      <c r="E2" s="3"/>
      <c r="F2" s="3"/>
      <c r="G2" s="3"/>
      <c r="H2" s="3"/>
      <c r="I2" s="3"/>
      <c r="J2" s="3"/>
      <c r="K2" s="3"/>
      <c r="L2" s="3"/>
      <c r="M2" s="3"/>
      <c r="N2" s="3"/>
      <c r="O2" s="3"/>
      <c r="P2" s="3"/>
      <c r="Q2" s="3"/>
      <c r="R2" s="3"/>
      <c r="S2" s="3"/>
      <c r="T2" s="3"/>
      <c r="U2" s="3"/>
      <c r="V2" s="3"/>
      <c r="W2" s="3"/>
      <c r="X2" s="3"/>
    </row>
    <row r="3" spans="1:26" s="379" customFormat="1" ht="26.25" customHeight="1">
      <c r="A3" s="170">
        <v>45657</v>
      </c>
      <c r="B3" s="1089"/>
      <c r="C3" s="1090"/>
      <c r="D3" s="1090"/>
      <c r="E3" s="1090"/>
      <c r="F3" s="1090"/>
      <c r="G3" s="1090"/>
      <c r="H3" s="1090"/>
      <c r="I3" s="1090"/>
      <c r="J3" s="1090"/>
      <c r="K3" s="1090"/>
      <c r="L3" s="1090"/>
      <c r="M3" s="1090"/>
      <c r="N3" s="1090"/>
      <c r="O3" s="1090"/>
      <c r="P3" s="1090"/>
      <c r="Q3" s="1090"/>
      <c r="R3" s="1090"/>
      <c r="S3" s="1090"/>
      <c r="T3" s="1090"/>
      <c r="U3" s="1090"/>
      <c r="V3" s="1090"/>
      <c r="W3" s="1090"/>
      <c r="X3" s="1090"/>
    </row>
    <row r="4" spans="1:26" s="385" customFormat="1" ht="23.25" customHeight="1">
      <c r="A4" s="800" t="s">
        <v>122</v>
      </c>
      <c r="B4" s="800"/>
      <c r="C4" s="800"/>
      <c r="D4" s="800"/>
      <c r="E4" s="800"/>
      <c r="F4" s="800"/>
      <c r="G4" s="800"/>
      <c r="H4" s="800"/>
      <c r="I4" s="800"/>
      <c r="J4" s="800"/>
      <c r="K4" s="800"/>
      <c r="L4" s="800"/>
      <c r="M4" s="800"/>
      <c r="N4" s="800"/>
      <c r="O4" s="800"/>
      <c r="P4" s="800"/>
      <c r="Q4" s="800"/>
      <c r="R4" s="800"/>
      <c r="S4" s="800"/>
      <c r="T4" s="800"/>
      <c r="U4" s="800"/>
      <c r="V4" s="800"/>
      <c r="W4" s="800"/>
      <c r="X4" s="800"/>
    </row>
    <row r="5" spans="1:26" ht="9" customHeight="1" thickBot="1">
      <c r="A5" s="1091"/>
      <c r="B5" s="1091"/>
      <c r="C5" s="1091"/>
      <c r="D5" s="1091"/>
      <c r="E5" s="1091"/>
      <c r="F5" s="1091"/>
      <c r="G5" s="1091"/>
      <c r="H5" s="1091"/>
      <c r="I5" s="1091"/>
      <c r="J5" s="1091"/>
      <c r="K5" s="1091"/>
      <c r="L5" s="1091"/>
      <c r="M5" s="1091"/>
      <c r="N5" s="1091"/>
      <c r="O5" s="1091"/>
      <c r="P5" s="1091"/>
      <c r="Q5" s="1091"/>
      <c r="R5" s="1091"/>
      <c r="S5" s="1091"/>
      <c r="T5" s="1091"/>
      <c r="U5" s="1091"/>
      <c r="V5" s="1091"/>
      <c r="W5" s="1091"/>
      <c r="X5" s="1091"/>
    </row>
    <row r="6" spans="1:26" s="8" customFormat="1" ht="12.75" customHeight="1">
      <c r="A6" s="840"/>
      <c r="B6" s="840"/>
      <c r="C6" s="840"/>
      <c r="D6" s="840"/>
      <c r="E6" s="840"/>
      <c r="F6" s="840"/>
      <c r="G6" s="840"/>
      <c r="H6" s="840"/>
      <c r="I6" s="840"/>
      <c r="J6" s="840"/>
      <c r="K6" s="840"/>
      <c r="L6" s="840"/>
      <c r="M6" s="840"/>
      <c r="N6" s="840"/>
      <c r="O6" s="840"/>
      <c r="P6" s="840"/>
      <c r="Q6" s="840"/>
      <c r="R6" s="840"/>
      <c r="S6" s="840"/>
      <c r="T6" s="840"/>
      <c r="U6" s="840"/>
      <c r="V6" s="840"/>
      <c r="W6" s="840"/>
      <c r="X6" s="1028" t="s">
        <v>1031</v>
      </c>
    </row>
    <row r="7" spans="1:26" s="8" customFormat="1" ht="15">
      <c r="A7" s="842"/>
      <c r="B7" s="1092" t="s">
        <v>1032</v>
      </c>
      <c r="C7" s="1092"/>
      <c r="D7" s="1092"/>
      <c r="E7" s="1092"/>
      <c r="F7" s="1092"/>
      <c r="G7" s="1092"/>
      <c r="H7" s="1092"/>
      <c r="I7" s="1092"/>
      <c r="J7" s="1092"/>
      <c r="K7" s="1092"/>
      <c r="L7" s="1092"/>
      <c r="M7" s="1092"/>
      <c r="N7" s="1092"/>
      <c r="O7" s="1092"/>
      <c r="P7" s="1092"/>
      <c r="Q7" s="1092"/>
      <c r="R7" s="1092"/>
      <c r="S7" s="1092"/>
      <c r="T7" s="1092"/>
      <c r="U7" s="1092"/>
      <c r="V7" s="1092"/>
      <c r="W7" s="1092"/>
      <c r="X7" s="1032"/>
    </row>
    <row r="8" spans="1:26" s="8" customFormat="1" ht="21" customHeight="1">
      <c r="A8" s="846"/>
      <c r="B8" s="51"/>
      <c r="C8" s="51"/>
      <c r="D8" s="51"/>
      <c r="E8" s="51"/>
      <c r="F8" s="51"/>
      <c r="G8" s="51"/>
      <c r="H8" s="51"/>
      <c r="I8" s="51"/>
      <c r="J8" s="51"/>
      <c r="K8" s="51"/>
      <c r="L8" s="51"/>
      <c r="M8" s="51"/>
      <c r="N8" s="51"/>
      <c r="O8" s="51"/>
      <c r="P8" s="51"/>
      <c r="Q8" s="51"/>
      <c r="R8" s="51"/>
      <c r="S8" s="51"/>
      <c r="T8" s="51"/>
      <c r="U8" s="51"/>
      <c r="V8" s="1093" t="s">
        <v>1033</v>
      </c>
      <c r="W8" s="1093" t="s">
        <v>1034</v>
      </c>
      <c r="X8" s="1032"/>
    </row>
    <row r="9" spans="1:26" s="8" customFormat="1" ht="21" customHeight="1">
      <c r="A9" s="846" t="s">
        <v>832</v>
      </c>
      <c r="B9" s="842"/>
      <c r="C9" s="842"/>
      <c r="D9" s="842"/>
      <c r="E9" s="842"/>
      <c r="F9" s="842"/>
      <c r="G9" s="842"/>
      <c r="H9" s="842"/>
      <c r="I9" s="842"/>
      <c r="J9" s="842"/>
      <c r="K9" s="842"/>
      <c r="L9" s="842"/>
      <c r="M9" s="1094" t="s">
        <v>1035</v>
      </c>
      <c r="N9" s="1094" t="s">
        <v>1036</v>
      </c>
      <c r="O9" s="1094" t="s">
        <v>1037</v>
      </c>
      <c r="P9" s="1094" t="s">
        <v>1038</v>
      </c>
      <c r="Q9" s="842"/>
      <c r="R9" s="842"/>
      <c r="S9" s="842"/>
      <c r="T9" s="842"/>
      <c r="U9" s="842"/>
      <c r="V9" s="1093"/>
      <c r="W9" s="1093"/>
      <c r="X9" s="1032"/>
    </row>
    <row r="10" spans="1:26" s="8" customFormat="1" ht="21" customHeight="1">
      <c r="A10" s="842"/>
      <c r="B10" s="1095" t="s">
        <v>1039</v>
      </c>
      <c r="C10" s="1095"/>
      <c r="D10" s="1095"/>
      <c r="E10" s="1095"/>
      <c r="F10" s="1095"/>
      <c r="G10" s="1095"/>
      <c r="H10" s="1095"/>
      <c r="I10" s="1095"/>
      <c r="J10" s="1095"/>
      <c r="K10" s="1095"/>
      <c r="L10" s="1095"/>
      <c r="M10" s="1094"/>
      <c r="N10" s="1094"/>
      <c r="O10" s="1094"/>
      <c r="P10" s="1094"/>
      <c r="Q10" s="1095" t="s">
        <v>1040</v>
      </c>
      <c r="R10" s="1095"/>
      <c r="S10" s="1095"/>
      <c r="T10" s="1095"/>
      <c r="U10" s="1095"/>
      <c r="V10" s="1093"/>
      <c r="W10" s="1093"/>
      <c r="X10" s="1032"/>
    </row>
    <row r="11" spans="1:26" s="8" customFormat="1" ht="21" customHeight="1" thickBot="1">
      <c r="A11" s="1096"/>
      <c r="B11" s="1097">
        <v>0</v>
      </c>
      <c r="C11" s="1097">
        <v>0.2</v>
      </c>
      <c r="D11" s="1097">
        <v>0.25</v>
      </c>
      <c r="E11" s="1097">
        <v>0.5</v>
      </c>
      <c r="F11" s="1097">
        <v>0.75</v>
      </c>
      <c r="G11" s="1097">
        <v>1</v>
      </c>
      <c r="H11" s="1097">
        <v>1.25</v>
      </c>
      <c r="I11" s="1097">
        <v>1.5</v>
      </c>
      <c r="J11" s="1097">
        <v>1.75</v>
      </c>
      <c r="K11" s="1097">
        <v>2</v>
      </c>
      <c r="L11" s="1097">
        <v>2.5</v>
      </c>
      <c r="M11" s="1098"/>
      <c r="N11" s="1098"/>
      <c r="O11" s="1098"/>
      <c r="P11" s="1098"/>
      <c r="Q11" s="1097">
        <v>3</v>
      </c>
      <c r="R11" s="1097">
        <v>4</v>
      </c>
      <c r="S11" s="1097">
        <v>5</v>
      </c>
      <c r="T11" s="1097">
        <v>7.5</v>
      </c>
      <c r="U11" s="1097">
        <v>10</v>
      </c>
      <c r="V11" s="1099"/>
      <c r="W11" s="1099"/>
      <c r="X11" s="1100"/>
    </row>
    <row r="12" spans="1:26" ht="9" customHeight="1">
      <c r="A12" s="863"/>
      <c r="B12" s="1101"/>
      <c r="C12" s="1101"/>
      <c r="D12" s="1101"/>
      <c r="E12" s="1101"/>
      <c r="F12" s="1101"/>
      <c r="G12" s="1101"/>
      <c r="H12" s="1101"/>
      <c r="I12" s="1101"/>
      <c r="J12" s="1101"/>
      <c r="K12" s="1101"/>
      <c r="L12" s="1101"/>
      <c r="M12" s="1101"/>
      <c r="N12" s="1101"/>
      <c r="O12" s="1101"/>
      <c r="P12" s="1101"/>
      <c r="Q12" s="1101"/>
      <c r="R12" s="1101"/>
      <c r="S12" s="1101"/>
      <c r="T12" s="1101"/>
      <c r="U12" s="1101"/>
      <c r="V12" s="1101"/>
      <c r="W12" s="1101"/>
      <c r="X12" s="1101"/>
    </row>
    <row r="13" spans="1:26" ht="20.100000000000001" customHeight="1">
      <c r="A13" s="290" t="s">
        <v>29</v>
      </c>
      <c r="B13" s="1102">
        <v>0</v>
      </c>
      <c r="C13" s="1102">
        <v>2124063.77</v>
      </c>
      <c r="D13" s="1102">
        <v>0</v>
      </c>
      <c r="E13" s="1102">
        <v>7479152.4500000002</v>
      </c>
      <c r="F13" s="1102">
        <v>769092.59</v>
      </c>
      <c r="G13" s="1102">
        <v>59821929.329999998</v>
      </c>
      <c r="H13" s="1102">
        <v>0</v>
      </c>
      <c r="I13" s="1102">
        <v>9928922.0800000001</v>
      </c>
      <c r="J13" s="1102">
        <v>0</v>
      </c>
      <c r="K13" s="1102">
        <v>1870622.03</v>
      </c>
      <c r="L13" s="1102">
        <v>7508842.96</v>
      </c>
      <c r="M13" s="1102">
        <v>0</v>
      </c>
      <c r="N13" s="1102">
        <v>0</v>
      </c>
      <c r="O13" s="1102">
        <v>0</v>
      </c>
      <c r="P13" s="1102">
        <v>0</v>
      </c>
      <c r="Q13" s="1102">
        <v>0</v>
      </c>
      <c r="R13" s="1102">
        <v>4487.24</v>
      </c>
      <c r="S13" s="1102">
        <v>0</v>
      </c>
      <c r="T13" s="1102">
        <v>0</v>
      </c>
      <c r="U13" s="1102">
        <v>0</v>
      </c>
      <c r="V13" s="1102">
        <v>89507112.449999988</v>
      </c>
      <c r="W13" s="1102">
        <v>38916.879999999997</v>
      </c>
      <c r="X13" s="1103">
        <v>89468195.569999993</v>
      </c>
      <c r="Y13" s="1104"/>
      <c r="Z13" s="1104"/>
    </row>
    <row r="14" spans="1:26" ht="20.100000000000001" customHeight="1">
      <c r="A14" s="290" t="s">
        <v>30</v>
      </c>
      <c r="B14" s="1102">
        <v>0</v>
      </c>
      <c r="C14" s="1102">
        <v>10072.17</v>
      </c>
      <c r="D14" s="1102">
        <v>0</v>
      </c>
      <c r="E14" s="1102">
        <v>46326.770000000004</v>
      </c>
      <c r="F14" s="1102">
        <v>1981.56</v>
      </c>
      <c r="G14" s="1102">
        <v>725262.9</v>
      </c>
      <c r="H14" s="1102">
        <v>0</v>
      </c>
      <c r="I14" s="1102">
        <v>557571.67000000004</v>
      </c>
      <c r="J14" s="1102">
        <v>0</v>
      </c>
      <c r="K14" s="1102">
        <v>34148.01</v>
      </c>
      <c r="L14" s="1102">
        <v>1272793.74</v>
      </c>
      <c r="M14" s="1102">
        <v>0</v>
      </c>
      <c r="N14" s="1102">
        <v>0</v>
      </c>
      <c r="O14" s="1102">
        <v>0</v>
      </c>
      <c r="P14" s="1102">
        <v>0</v>
      </c>
      <c r="Q14" s="1102">
        <v>0</v>
      </c>
      <c r="R14" s="1102">
        <v>33084.6</v>
      </c>
      <c r="S14" s="1102">
        <v>0</v>
      </c>
      <c r="T14" s="1102">
        <v>0</v>
      </c>
      <c r="U14" s="1102">
        <v>0</v>
      </c>
      <c r="V14" s="1102">
        <v>2681241.4200000004</v>
      </c>
      <c r="W14" s="1102">
        <v>0</v>
      </c>
      <c r="X14" s="1103">
        <v>2681241.4200000004</v>
      </c>
      <c r="Y14" s="1104"/>
      <c r="Z14" s="1104"/>
    </row>
    <row r="15" spans="1:26" ht="20.100000000000001" customHeight="1">
      <c r="A15" s="290" t="s">
        <v>31</v>
      </c>
      <c r="B15" s="1102">
        <v>0</v>
      </c>
      <c r="C15" s="1102">
        <v>1630706.13</v>
      </c>
      <c r="D15" s="1102">
        <v>0</v>
      </c>
      <c r="E15" s="1102">
        <v>9110717.3599999994</v>
      </c>
      <c r="F15" s="1102">
        <v>1513305.62</v>
      </c>
      <c r="G15" s="1102">
        <v>101957130.94</v>
      </c>
      <c r="H15" s="1102">
        <v>0</v>
      </c>
      <c r="I15" s="1102">
        <v>16153971.91</v>
      </c>
      <c r="J15" s="1102">
        <v>0</v>
      </c>
      <c r="K15" s="1102">
        <v>3191603.86</v>
      </c>
      <c r="L15" s="1102">
        <v>7020143.5099999998</v>
      </c>
      <c r="M15" s="1102">
        <v>0</v>
      </c>
      <c r="N15" s="1102">
        <v>0</v>
      </c>
      <c r="O15" s="1102">
        <v>0</v>
      </c>
      <c r="P15" s="1102">
        <v>0</v>
      </c>
      <c r="Q15" s="1102">
        <v>0</v>
      </c>
      <c r="R15" s="1102">
        <v>2888.9700000000003</v>
      </c>
      <c r="S15" s="1102">
        <v>0</v>
      </c>
      <c r="T15" s="1102">
        <v>0</v>
      </c>
      <c r="U15" s="1102">
        <v>0</v>
      </c>
      <c r="V15" s="1102">
        <v>140580468.29999998</v>
      </c>
      <c r="W15" s="1102">
        <v>1177496.03</v>
      </c>
      <c r="X15" s="1103">
        <v>139402972.26999998</v>
      </c>
      <c r="Y15" s="1104"/>
      <c r="Z15" s="1104"/>
    </row>
    <row r="16" spans="1:26" ht="20.100000000000001" customHeight="1">
      <c r="A16" s="290" t="s">
        <v>32</v>
      </c>
      <c r="B16" s="1102">
        <v>0</v>
      </c>
      <c r="C16" s="1102">
        <v>38709.370000000003</v>
      </c>
      <c r="D16" s="1102">
        <v>0</v>
      </c>
      <c r="E16" s="1102">
        <v>606001.07000000007</v>
      </c>
      <c r="F16" s="1102">
        <v>77911.44</v>
      </c>
      <c r="G16" s="1102">
        <v>5305913.83</v>
      </c>
      <c r="H16" s="1102">
        <v>0</v>
      </c>
      <c r="I16" s="1102">
        <v>1182369.68</v>
      </c>
      <c r="J16" s="1102">
        <v>0</v>
      </c>
      <c r="K16" s="1102">
        <v>165539.08000000002</v>
      </c>
      <c r="L16" s="1102">
        <v>2321069.4000000004</v>
      </c>
      <c r="M16" s="1102">
        <v>0</v>
      </c>
      <c r="N16" s="1102">
        <v>0</v>
      </c>
      <c r="O16" s="1102">
        <v>0</v>
      </c>
      <c r="P16" s="1102">
        <v>0</v>
      </c>
      <c r="Q16" s="1102">
        <v>0</v>
      </c>
      <c r="R16" s="1102">
        <v>51.49</v>
      </c>
      <c r="S16" s="1102">
        <v>0</v>
      </c>
      <c r="T16" s="1102">
        <v>0</v>
      </c>
      <c r="U16" s="1102">
        <v>0</v>
      </c>
      <c r="V16" s="1102">
        <v>9697565.3600000013</v>
      </c>
      <c r="W16" s="1102">
        <v>0</v>
      </c>
      <c r="X16" s="1103">
        <v>9697565.3600000013</v>
      </c>
      <c r="Y16" s="1104"/>
      <c r="Z16" s="1104"/>
    </row>
    <row r="17" spans="1:26" ht="20.100000000000001" customHeight="1">
      <c r="A17" s="290" t="s">
        <v>33</v>
      </c>
      <c r="B17" s="1102">
        <v>0</v>
      </c>
      <c r="C17" s="1102">
        <v>251365.37</v>
      </c>
      <c r="D17" s="1102">
        <v>0</v>
      </c>
      <c r="E17" s="1102">
        <v>1125294</v>
      </c>
      <c r="F17" s="1102">
        <v>151774.99</v>
      </c>
      <c r="G17" s="1102">
        <v>11776838.77</v>
      </c>
      <c r="H17" s="1102">
        <v>0</v>
      </c>
      <c r="I17" s="1102">
        <v>1406733.25</v>
      </c>
      <c r="J17" s="1102">
        <v>0</v>
      </c>
      <c r="K17" s="1102">
        <v>75922.350000000006</v>
      </c>
      <c r="L17" s="1102">
        <v>1537507.7100000002</v>
      </c>
      <c r="M17" s="1102">
        <v>0</v>
      </c>
      <c r="N17" s="1102">
        <v>0</v>
      </c>
      <c r="O17" s="1102">
        <v>0</v>
      </c>
      <c r="P17" s="1102">
        <v>0</v>
      </c>
      <c r="Q17" s="1102">
        <v>0</v>
      </c>
      <c r="R17" s="1102">
        <v>587.89</v>
      </c>
      <c r="S17" s="1102">
        <v>0</v>
      </c>
      <c r="T17" s="1102">
        <v>0</v>
      </c>
      <c r="U17" s="1102">
        <v>0</v>
      </c>
      <c r="V17" s="1102">
        <v>16326024.33</v>
      </c>
      <c r="W17" s="1102">
        <v>55078.630000000005</v>
      </c>
      <c r="X17" s="1103">
        <v>16270945.699999999</v>
      </c>
      <c r="Y17" s="1104"/>
      <c r="Z17" s="1104"/>
    </row>
    <row r="18" spans="1:26" ht="20.100000000000001" customHeight="1">
      <c r="A18" s="290" t="s">
        <v>114</v>
      </c>
      <c r="B18" s="1102">
        <v>0</v>
      </c>
      <c r="C18" s="1102">
        <v>72572.98</v>
      </c>
      <c r="D18" s="1102">
        <v>0</v>
      </c>
      <c r="E18" s="1102">
        <v>4398661.25</v>
      </c>
      <c r="F18" s="1102">
        <v>1243281.3</v>
      </c>
      <c r="G18" s="1102">
        <v>36391333.719999991</v>
      </c>
      <c r="H18" s="1102">
        <v>0</v>
      </c>
      <c r="I18" s="1102">
        <v>8121596.8700000001</v>
      </c>
      <c r="J18" s="1102">
        <v>0</v>
      </c>
      <c r="K18" s="1102">
        <v>1811172.55</v>
      </c>
      <c r="L18" s="1102">
        <v>7649898.8500000006</v>
      </c>
      <c r="M18" s="1102">
        <v>0</v>
      </c>
      <c r="N18" s="1102">
        <v>0</v>
      </c>
      <c r="O18" s="1102">
        <v>0</v>
      </c>
      <c r="P18" s="1102">
        <v>0</v>
      </c>
      <c r="Q18" s="1102">
        <v>0</v>
      </c>
      <c r="R18" s="1102">
        <v>132607.44</v>
      </c>
      <c r="S18" s="1102">
        <v>0</v>
      </c>
      <c r="T18" s="1102">
        <v>0</v>
      </c>
      <c r="U18" s="1102">
        <v>0</v>
      </c>
      <c r="V18" s="1102">
        <v>59821124.959999986</v>
      </c>
      <c r="W18" s="1102">
        <v>89741.08</v>
      </c>
      <c r="X18" s="1103">
        <v>59731383.879999988</v>
      </c>
      <c r="Y18" s="1104"/>
      <c r="Z18" s="1104"/>
    </row>
    <row r="19" spans="1:26" ht="20.100000000000001" customHeight="1">
      <c r="A19" s="290" t="s">
        <v>35</v>
      </c>
      <c r="B19" s="1102">
        <v>0</v>
      </c>
      <c r="C19" s="1102">
        <v>118414.3</v>
      </c>
      <c r="D19" s="1102">
        <v>0</v>
      </c>
      <c r="E19" s="1102">
        <v>98848.56</v>
      </c>
      <c r="F19" s="1102">
        <v>0</v>
      </c>
      <c r="G19" s="1102">
        <v>2902317.18</v>
      </c>
      <c r="H19" s="1102">
        <v>0</v>
      </c>
      <c r="I19" s="1102">
        <v>15.450000000000001</v>
      </c>
      <c r="J19" s="1102">
        <v>0</v>
      </c>
      <c r="K19" s="1102">
        <v>0</v>
      </c>
      <c r="L19" s="1102">
        <v>11865.84</v>
      </c>
      <c r="M19" s="1102">
        <v>0</v>
      </c>
      <c r="N19" s="1102">
        <v>0</v>
      </c>
      <c r="O19" s="1102">
        <v>0</v>
      </c>
      <c r="P19" s="1102">
        <v>0</v>
      </c>
      <c r="Q19" s="1102">
        <v>0</v>
      </c>
      <c r="R19" s="1102">
        <v>0</v>
      </c>
      <c r="S19" s="1102">
        <v>0</v>
      </c>
      <c r="T19" s="1102">
        <v>0</v>
      </c>
      <c r="U19" s="1102">
        <v>0</v>
      </c>
      <c r="V19" s="1102">
        <v>3131461.33</v>
      </c>
      <c r="W19" s="1102">
        <v>0</v>
      </c>
      <c r="X19" s="1103">
        <v>3131461.33</v>
      </c>
      <c r="Y19" s="1104"/>
      <c r="Z19" s="1104"/>
    </row>
    <row r="20" spans="1:26" ht="20.100000000000001" customHeight="1">
      <c r="A20" s="290" t="s">
        <v>36</v>
      </c>
      <c r="B20" s="1102">
        <v>0</v>
      </c>
      <c r="C20" s="1102">
        <v>320846.76</v>
      </c>
      <c r="D20" s="1102">
        <v>0</v>
      </c>
      <c r="E20" s="1102">
        <v>4284289.84</v>
      </c>
      <c r="F20" s="1102">
        <v>747832.23</v>
      </c>
      <c r="G20" s="1102">
        <v>33981494.899999999</v>
      </c>
      <c r="H20" s="1102">
        <v>0</v>
      </c>
      <c r="I20" s="1102">
        <v>8956163.4399999995</v>
      </c>
      <c r="J20" s="1102">
        <v>0</v>
      </c>
      <c r="K20" s="1102">
        <v>575147.48</v>
      </c>
      <c r="L20" s="1102">
        <v>8792230.4299999997</v>
      </c>
      <c r="M20" s="1102">
        <v>0</v>
      </c>
      <c r="N20" s="1102">
        <v>0</v>
      </c>
      <c r="O20" s="1102">
        <v>0</v>
      </c>
      <c r="P20" s="1102">
        <v>0</v>
      </c>
      <c r="Q20" s="1102">
        <v>0</v>
      </c>
      <c r="R20" s="1102">
        <v>0</v>
      </c>
      <c r="S20" s="1102">
        <v>0</v>
      </c>
      <c r="T20" s="1102">
        <v>0</v>
      </c>
      <c r="U20" s="1102">
        <v>0</v>
      </c>
      <c r="V20" s="1102">
        <v>57658005.079999991</v>
      </c>
      <c r="W20" s="1102">
        <v>0</v>
      </c>
      <c r="X20" s="1103">
        <v>57658005.079999991</v>
      </c>
      <c r="Y20" s="1104"/>
      <c r="Z20" s="1104"/>
    </row>
    <row r="21" spans="1:26" ht="20.100000000000001" customHeight="1">
      <c r="A21" s="290" t="s">
        <v>37</v>
      </c>
      <c r="B21" s="1102">
        <v>0</v>
      </c>
      <c r="C21" s="1102">
        <v>52629.23</v>
      </c>
      <c r="D21" s="1102">
        <v>0</v>
      </c>
      <c r="E21" s="1102">
        <v>256099.77000000002</v>
      </c>
      <c r="F21" s="1102">
        <v>0</v>
      </c>
      <c r="G21" s="1102">
        <v>11061277.939999999</v>
      </c>
      <c r="H21" s="1102">
        <v>0</v>
      </c>
      <c r="I21" s="1102">
        <v>19673.34</v>
      </c>
      <c r="J21" s="1102">
        <v>0</v>
      </c>
      <c r="K21" s="1102">
        <v>187912.77</v>
      </c>
      <c r="L21" s="1102">
        <v>2173.36</v>
      </c>
      <c r="M21" s="1102">
        <v>0</v>
      </c>
      <c r="N21" s="1102">
        <v>0</v>
      </c>
      <c r="O21" s="1102">
        <v>0</v>
      </c>
      <c r="P21" s="1102">
        <v>0</v>
      </c>
      <c r="Q21" s="1102">
        <v>0</v>
      </c>
      <c r="R21" s="1102">
        <v>327.78000000000003</v>
      </c>
      <c r="S21" s="1102">
        <v>0</v>
      </c>
      <c r="T21" s="1102">
        <v>0</v>
      </c>
      <c r="U21" s="1102">
        <v>0</v>
      </c>
      <c r="V21" s="1102">
        <v>11580094.189999998</v>
      </c>
      <c r="W21" s="1102">
        <v>160397.75</v>
      </c>
      <c r="X21" s="1103">
        <v>11419696.439999998</v>
      </c>
      <c r="Y21" s="1104"/>
      <c r="Z21" s="1104"/>
    </row>
    <row r="22" spans="1:26" ht="20.100000000000001" customHeight="1">
      <c r="A22" s="290" t="s">
        <v>38</v>
      </c>
      <c r="B22" s="1102">
        <v>0</v>
      </c>
      <c r="C22" s="1102">
        <v>19031.72</v>
      </c>
      <c r="D22" s="1102">
        <v>0</v>
      </c>
      <c r="E22" s="1102">
        <v>315059.58</v>
      </c>
      <c r="F22" s="1102">
        <v>12732.380000000001</v>
      </c>
      <c r="G22" s="1102">
        <v>2251824.35</v>
      </c>
      <c r="H22" s="1102">
        <v>0</v>
      </c>
      <c r="I22" s="1102">
        <v>582535.81999999995</v>
      </c>
      <c r="J22" s="1102">
        <v>0</v>
      </c>
      <c r="K22" s="1102">
        <v>60108.11</v>
      </c>
      <c r="L22" s="1102">
        <v>1941958.5</v>
      </c>
      <c r="M22" s="1102">
        <v>0</v>
      </c>
      <c r="N22" s="1102">
        <v>0</v>
      </c>
      <c r="O22" s="1102">
        <v>0</v>
      </c>
      <c r="P22" s="1102">
        <v>0</v>
      </c>
      <c r="Q22" s="1102">
        <v>0</v>
      </c>
      <c r="R22" s="1102">
        <v>0</v>
      </c>
      <c r="S22" s="1102">
        <v>0</v>
      </c>
      <c r="T22" s="1102">
        <v>0</v>
      </c>
      <c r="U22" s="1102">
        <v>0</v>
      </c>
      <c r="V22" s="1102">
        <v>5183250.46</v>
      </c>
      <c r="W22" s="1102">
        <v>0</v>
      </c>
      <c r="X22" s="1103">
        <v>5183250.46</v>
      </c>
      <c r="Y22" s="1104"/>
      <c r="Z22" s="1104"/>
    </row>
    <row r="23" spans="1:26" ht="20.100000000000001" customHeight="1">
      <c r="A23" s="290" t="s">
        <v>96</v>
      </c>
      <c r="B23" s="1102">
        <v>0</v>
      </c>
      <c r="C23" s="1102">
        <v>41096.25</v>
      </c>
      <c r="D23" s="1102">
        <v>0</v>
      </c>
      <c r="E23" s="1102">
        <v>6356.7</v>
      </c>
      <c r="F23" s="1102">
        <v>0</v>
      </c>
      <c r="G23" s="1102">
        <v>3493475.42</v>
      </c>
      <c r="H23" s="1102">
        <v>0</v>
      </c>
      <c r="I23" s="1102">
        <v>62438.65</v>
      </c>
      <c r="J23" s="1102">
        <v>0</v>
      </c>
      <c r="K23" s="1102">
        <v>70595.930000000008</v>
      </c>
      <c r="L23" s="1102">
        <v>93893.86</v>
      </c>
      <c r="M23" s="1102">
        <v>0</v>
      </c>
      <c r="N23" s="1102">
        <v>0</v>
      </c>
      <c r="O23" s="1102">
        <v>0</v>
      </c>
      <c r="P23" s="1102">
        <v>0</v>
      </c>
      <c r="Q23" s="1102">
        <v>0</v>
      </c>
      <c r="R23" s="1102">
        <v>0</v>
      </c>
      <c r="S23" s="1102">
        <v>0</v>
      </c>
      <c r="T23" s="1102">
        <v>0</v>
      </c>
      <c r="U23" s="1102">
        <v>0</v>
      </c>
      <c r="V23" s="1102">
        <v>3767856.81</v>
      </c>
      <c r="W23" s="1102">
        <v>6180.43</v>
      </c>
      <c r="X23" s="1103">
        <v>3761676.38</v>
      </c>
      <c r="Y23" s="1104"/>
      <c r="Z23" s="1104"/>
    </row>
    <row r="24" spans="1:26" ht="20.100000000000001" customHeight="1">
      <c r="A24" s="290" t="s">
        <v>40</v>
      </c>
      <c r="B24" s="1102">
        <v>0</v>
      </c>
      <c r="C24" s="1102">
        <v>210164.65</v>
      </c>
      <c r="D24" s="1102">
        <v>0</v>
      </c>
      <c r="E24" s="1102">
        <v>67385.03</v>
      </c>
      <c r="F24" s="1102">
        <v>0</v>
      </c>
      <c r="G24" s="1102">
        <v>6869725.3000000007</v>
      </c>
      <c r="H24" s="1102">
        <v>0</v>
      </c>
      <c r="I24" s="1102">
        <v>15013.23</v>
      </c>
      <c r="J24" s="1102">
        <v>0</v>
      </c>
      <c r="K24" s="1102">
        <v>0</v>
      </c>
      <c r="L24" s="1102">
        <v>97247.47</v>
      </c>
      <c r="M24" s="1102">
        <v>0</v>
      </c>
      <c r="N24" s="1102">
        <v>15343.4</v>
      </c>
      <c r="O24" s="1102">
        <v>0</v>
      </c>
      <c r="P24" s="1102">
        <v>0</v>
      </c>
      <c r="Q24" s="1102">
        <v>0</v>
      </c>
      <c r="R24" s="1102">
        <v>0</v>
      </c>
      <c r="S24" s="1102">
        <v>0</v>
      </c>
      <c r="T24" s="1102">
        <v>0</v>
      </c>
      <c r="U24" s="1102">
        <v>0</v>
      </c>
      <c r="V24" s="1102">
        <v>7274879.080000001</v>
      </c>
      <c r="W24" s="1102">
        <v>0</v>
      </c>
      <c r="X24" s="1103">
        <v>7274879.080000001</v>
      </c>
      <c r="Y24" s="1104"/>
      <c r="Z24" s="1104"/>
    </row>
    <row r="25" spans="1:26" ht="20.100000000000001" customHeight="1">
      <c r="A25" s="290" t="s">
        <v>41</v>
      </c>
      <c r="B25" s="1102">
        <v>0</v>
      </c>
      <c r="C25" s="1102">
        <v>18913.04</v>
      </c>
      <c r="D25" s="1102">
        <v>0</v>
      </c>
      <c r="E25" s="1102">
        <v>0</v>
      </c>
      <c r="F25" s="1102">
        <v>0</v>
      </c>
      <c r="G25" s="1102">
        <v>1340677.55</v>
      </c>
      <c r="H25" s="1102">
        <v>0</v>
      </c>
      <c r="I25" s="1102">
        <v>35714.1</v>
      </c>
      <c r="J25" s="1102">
        <v>0</v>
      </c>
      <c r="K25" s="1102">
        <v>12758.42</v>
      </c>
      <c r="L25" s="1102">
        <v>11707.31</v>
      </c>
      <c r="M25" s="1102">
        <v>0</v>
      </c>
      <c r="N25" s="1102">
        <v>0</v>
      </c>
      <c r="O25" s="1102">
        <v>0</v>
      </c>
      <c r="P25" s="1102">
        <v>0</v>
      </c>
      <c r="Q25" s="1102">
        <v>0</v>
      </c>
      <c r="R25" s="1102">
        <v>0</v>
      </c>
      <c r="S25" s="1102">
        <v>0</v>
      </c>
      <c r="T25" s="1102">
        <v>0</v>
      </c>
      <c r="U25" s="1102">
        <v>0</v>
      </c>
      <c r="V25" s="1102">
        <v>1419770.4200000002</v>
      </c>
      <c r="W25" s="1102">
        <v>8256.880000000001</v>
      </c>
      <c r="X25" s="1103">
        <v>1411513.5400000003</v>
      </c>
      <c r="Y25" s="1104"/>
      <c r="Z25" s="1104"/>
    </row>
    <row r="26" spans="1:26" ht="20.100000000000001" customHeight="1">
      <c r="A26" s="857" t="s">
        <v>42</v>
      </c>
      <c r="B26" s="1102">
        <v>0</v>
      </c>
      <c r="C26" s="1102">
        <v>1855.1200000000001</v>
      </c>
      <c r="D26" s="1102">
        <v>0</v>
      </c>
      <c r="E26" s="1102">
        <v>0</v>
      </c>
      <c r="F26" s="1102">
        <v>0</v>
      </c>
      <c r="G26" s="1102">
        <v>744227.98</v>
      </c>
      <c r="H26" s="1102">
        <v>0</v>
      </c>
      <c r="I26" s="1102">
        <v>8222.31</v>
      </c>
      <c r="J26" s="1102">
        <v>0</v>
      </c>
      <c r="K26" s="1102">
        <v>20502.59</v>
      </c>
      <c r="L26" s="1102">
        <v>225</v>
      </c>
      <c r="M26" s="1102">
        <v>0</v>
      </c>
      <c r="N26" s="1102">
        <v>0</v>
      </c>
      <c r="O26" s="1102">
        <v>0</v>
      </c>
      <c r="P26" s="1102">
        <v>0</v>
      </c>
      <c r="Q26" s="1102">
        <v>0</v>
      </c>
      <c r="R26" s="1102">
        <v>0</v>
      </c>
      <c r="S26" s="1102">
        <v>0</v>
      </c>
      <c r="T26" s="1102">
        <v>0</v>
      </c>
      <c r="U26" s="1102">
        <v>0</v>
      </c>
      <c r="V26" s="1102">
        <v>775033</v>
      </c>
      <c r="W26" s="1102">
        <v>0</v>
      </c>
      <c r="X26" s="1103">
        <v>775033</v>
      </c>
      <c r="Y26" s="1104"/>
      <c r="Z26" s="1104"/>
    </row>
    <row r="27" spans="1:26" ht="20.100000000000001" customHeight="1">
      <c r="A27" s="290" t="s">
        <v>43</v>
      </c>
      <c r="B27" s="1102">
        <v>0</v>
      </c>
      <c r="C27" s="1102">
        <v>29092.49</v>
      </c>
      <c r="D27" s="1102">
        <v>0</v>
      </c>
      <c r="E27" s="1102">
        <v>177851.16</v>
      </c>
      <c r="F27" s="1102">
        <v>0</v>
      </c>
      <c r="G27" s="1102">
        <v>1086155.8199999998</v>
      </c>
      <c r="H27" s="1102">
        <v>0</v>
      </c>
      <c r="I27" s="1102">
        <v>0</v>
      </c>
      <c r="J27" s="1102">
        <v>0</v>
      </c>
      <c r="K27" s="1102">
        <v>0</v>
      </c>
      <c r="L27" s="1102">
        <v>11612.29</v>
      </c>
      <c r="M27" s="1102">
        <v>0</v>
      </c>
      <c r="N27" s="1102">
        <v>0</v>
      </c>
      <c r="O27" s="1102">
        <v>0</v>
      </c>
      <c r="P27" s="1102">
        <v>0</v>
      </c>
      <c r="Q27" s="1102">
        <v>0</v>
      </c>
      <c r="R27" s="1102">
        <v>0</v>
      </c>
      <c r="S27" s="1102">
        <v>0</v>
      </c>
      <c r="T27" s="1102">
        <v>0</v>
      </c>
      <c r="U27" s="1102">
        <v>0</v>
      </c>
      <c r="V27" s="1102">
        <v>1304711.7599999998</v>
      </c>
      <c r="W27" s="1102">
        <v>0</v>
      </c>
      <c r="X27" s="1103">
        <v>1304711.7599999998</v>
      </c>
      <c r="Y27" s="1104"/>
      <c r="Z27" s="1104"/>
    </row>
    <row r="28" spans="1:26" ht="20.100000000000001" customHeight="1">
      <c r="A28" s="290" t="s">
        <v>44</v>
      </c>
      <c r="B28" s="1102">
        <v>0</v>
      </c>
      <c r="C28" s="1102">
        <v>12867.73</v>
      </c>
      <c r="D28" s="1102">
        <v>0</v>
      </c>
      <c r="E28" s="1102">
        <v>192557.31</v>
      </c>
      <c r="F28" s="1102">
        <v>0</v>
      </c>
      <c r="G28" s="1102">
        <v>364202.78</v>
      </c>
      <c r="H28" s="1102">
        <v>0</v>
      </c>
      <c r="I28" s="1102">
        <v>0</v>
      </c>
      <c r="J28" s="1102">
        <v>0</v>
      </c>
      <c r="K28" s="1102">
        <v>8557.9500000000007</v>
      </c>
      <c r="L28" s="1102">
        <v>0</v>
      </c>
      <c r="M28" s="1102">
        <v>0</v>
      </c>
      <c r="N28" s="1102">
        <v>0</v>
      </c>
      <c r="O28" s="1102">
        <v>0</v>
      </c>
      <c r="P28" s="1102">
        <v>0</v>
      </c>
      <c r="Q28" s="1102">
        <v>0</v>
      </c>
      <c r="R28" s="1102">
        <v>0</v>
      </c>
      <c r="S28" s="1102">
        <v>0</v>
      </c>
      <c r="T28" s="1102">
        <v>0</v>
      </c>
      <c r="U28" s="1102">
        <v>0</v>
      </c>
      <c r="V28" s="1102">
        <v>578185.77</v>
      </c>
      <c r="W28" s="1102">
        <v>1677.6200000000001</v>
      </c>
      <c r="X28" s="1103">
        <v>576508.15</v>
      </c>
      <c r="Y28" s="1104"/>
      <c r="Z28" s="1104"/>
    </row>
    <row r="29" spans="1:26" ht="20.100000000000001" customHeight="1">
      <c r="A29" s="290" t="s">
        <v>770</v>
      </c>
      <c r="B29" s="1102">
        <v>0</v>
      </c>
      <c r="C29" s="1102">
        <v>17611.580000000002</v>
      </c>
      <c r="D29" s="1102">
        <v>0</v>
      </c>
      <c r="E29" s="1102">
        <v>163632.18</v>
      </c>
      <c r="F29" s="1102">
        <v>0</v>
      </c>
      <c r="G29" s="1102">
        <v>1343752.65</v>
      </c>
      <c r="H29" s="1102">
        <v>0</v>
      </c>
      <c r="I29" s="1102">
        <v>0</v>
      </c>
      <c r="J29" s="1102">
        <v>0</v>
      </c>
      <c r="K29" s="1102">
        <v>10907.59</v>
      </c>
      <c r="L29" s="1102">
        <v>0</v>
      </c>
      <c r="M29" s="1102">
        <v>0</v>
      </c>
      <c r="N29" s="1102">
        <v>0</v>
      </c>
      <c r="O29" s="1102">
        <v>0</v>
      </c>
      <c r="P29" s="1102">
        <v>0</v>
      </c>
      <c r="Q29" s="1102">
        <v>0</v>
      </c>
      <c r="R29" s="1102">
        <v>0</v>
      </c>
      <c r="S29" s="1102">
        <v>0</v>
      </c>
      <c r="T29" s="1102">
        <v>0</v>
      </c>
      <c r="U29" s="1102">
        <v>0</v>
      </c>
      <c r="V29" s="1102">
        <v>1535904</v>
      </c>
      <c r="W29" s="1102">
        <v>0</v>
      </c>
      <c r="X29" s="1103">
        <v>1535904</v>
      </c>
      <c r="Y29" s="1104"/>
      <c r="Z29" s="1104"/>
    </row>
    <row r="30" spans="1:26" ht="29.25" customHeight="1" thickBot="1">
      <c r="A30" s="858" t="s">
        <v>771</v>
      </c>
      <c r="B30" s="1105">
        <v>0</v>
      </c>
      <c r="C30" s="1105">
        <v>4970012.6600000011</v>
      </c>
      <c r="D30" s="1105">
        <v>0</v>
      </c>
      <c r="E30" s="1105">
        <v>28328233.029999994</v>
      </c>
      <c r="F30" s="1105">
        <v>4517912.1100000003</v>
      </c>
      <c r="G30" s="1105">
        <v>281417541.36000001</v>
      </c>
      <c r="H30" s="1105">
        <v>0</v>
      </c>
      <c r="I30" s="1105">
        <v>47030941.800000004</v>
      </c>
      <c r="J30" s="1105">
        <v>0</v>
      </c>
      <c r="K30" s="1105">
        <v>8095498.7199999988</v>
      </c>
      <c r="L30" s="1105">
        <v>38273170.229999997</v>
      </c>
      <c r="M30" s="1105">
        <v>0</v>
      </c>
      <c r="N30" s="1105">
        <v>15343.4</v>
      </c>
      <c r="O30" s="1105">
        <v>0</v>
      </c>
      <c r="P30" s="1105">
        <v>0</v>
      </c>
      <c r="Q30" s="1105">
        <v>0</v>
      </c>
      <c r="R30" s="1105">
        <v>174035.41</v>
      </c>
      <c r="S30" s="1105">
        <v>0</v>
      </c>
      <c r="T30" s="1105">
        <v>0</v>
      </c>
      <c r="U30" s="1105">
        <v>0</v>
      </c>
      <c r="V30" s="1105">
        <v>412822688.71999991</v>
      </c>
      <c r="W30" s="1105">
        <v>1537745.3</v>
      </c>
      <c r="X30" s="1105">
        <v>411284943.4199999</v>
      </c>
      <c r="Y30" s="1104"/>
      <c r="Z30" s="1104"/>
    </row>
    <row r="31" spans="1:26" ht="15" customHeight="1">
      <c r="A31" s="862" t="s">
        <v>1041</v>
      </c>
      <c r="B31" s="1106"/>
      <c r="C31" s="1106"/>
      <c r="D31" s="1106"/>
      <c r="E31" s="1106"/>
      <c r="F31" s="1106"/>
      <c r="G31" s="1106"/>
      <c r="H31" s="1106"/>
      <c r="I31" s="1106"/>
      <c r="J31" s="1106"/>
      <c r="K31" s="1106"/>
      <c r="L31" s="1106"/>
      <c r="M31" s="1106"/>
      <c r="N31" s="1106"/>
      <c r="O31" s="1106"/>
      <c r="P31" s="1106"/>
      <c r="Q31" s="1106"/>
      <c r="R31" s="1106"/>
      <c r="S31" s="1106"/>
      <c r="T31" s="1106"/>
      <c r="U31" s="1106"/>
      <c r="V31" s="1106"/>
      <c r="W31" s="1106"/>
      <c r="X31" s="1106"/>
      <c r="Y31" s="1104"/>
      <c r="Z31" s="1104"/>
    </row>
    <row r="32" spans="1:26" ht="15" customHeight="1">
      <c r="A32" s="24" t="s">
        <v>1042</v>
      </c>
      <c r="B32" s="18"/>
      <c r="C32" s="18"/>
      <c r="D32" s="18"/>
      <c r="E32" s="18"/>
      <c r="F32" s="18"/>
      <c r="G32" s="18"/>
      <c r="H32" s="18"/>
      <c r="I32" s="18"/>
      <c r="J32" s="18"/>
      <c r="K32" s="18"/>
      <c r="L32" s="18"/>
      <c r="M32" s="18"/>
      <c r="N32" s="18"/>
      <c r="O32" s="18"/>
      <c r="P32" s="18"/>
      <c r="Q32" s="18"/>
      <c r="R32" s="18"/>
      <c r="S32" s="18"/>
      <c r="T32" s="18"/>
      <c r="U32" s="18"/>
      <c r="V32" s="18"/>
      <c r="W32" s="18"/>
      <c r="X32" s="18"/>
      <c r="Y32" s="1104"/>
      <c r="Z32" s="1104"/>
    </row>
    <row r="33" spans="1:24">
      <c r="A33" s="24" t="s">
        <v>1043</v>
      </c>
      <c r="B33" s="24"/>
      <c r="C33" s="24"/>
      <c r="D33" s="24"/>
      <c r="E33" s="24"/>
      <c r="F33" s="24"/>
      <c r="G33" s="24"/>
      <c r="H33" s="24"/>
      <c r="I33" s="24"/>
      <c r="J33" s="24"/>
      <c r="K33" s="24"/>
      <c r="L33" s="24"/>
      <c r="M33" s="24"/>
      <c r="N33" s="24"/>
      <c r="O33" s="24"/>
      <c r="P33" s="13"/>
      <c r="Q33" s="13"/>
      <c r="R33" s="13"/>
      <c r="S33" s="13"/>
      <c r="T33" s="13"/>
      <c r="U33" s="13"/>
      <c r="V33" s="13"/>
      <c r="W33" s="13"/>
      <c r="X33" s="13"/>
    </row>
    <row r="34" spans="1:24">
      <c r="A34" s="24" t="s">
        <v>1044</v>
      </c>
      <c r="B34" s="24"/>
      <c r="C34" s="24"/>
      <c r="D34" s="24"/>
      <c r="E34" s="24"/>
      <c r="F34" s="24"/>
      <c r="G34" s="24"/>
      <c r="H34" s="24"/>
      <c r="I34" s="24"/>
      <c r="J34" s="24"/>
      <c r="K34" s="24"/>
      <c r="L34" s="24"/>
      <c r="M34" s="24"/>
      <c r="N34" s="24"/>
      <c r="O34" s="24"/>
      <c r="P34" s="13"/>
      <c r="Q34" s="13"/>
      <c r="R34" s="13"/>
      <c r="S34" s="13"/>
      <c r="T34" s="13"/>
      <c r="U34" s="13"/>
      <c r="V34" s="13"/>
      <c r="W34" s="13"/>
      <c r="X34" s="13"/>
    </row>
    <row r="35" spans="1:24">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45" t="s">
        <v>155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B8F6033F-A4D9-4FAD-B2CB-BE95D2E905D5}"/>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D8AE0-F591-40A1-AF40-3266C70E08B7}">
  <dimension ref="A1:M32"/>
  <sheetViews>
    <sheetView showGridLines="0" zoomScaleNormal="75" workbookViewId="0"/>
  </sheetViews>
  <sheetFormatPr baseColWidth="10" defaultRowHeight="12.75"/>
  <cols>
    <col min="1" max="1" width="45" style="7" customWidth="1"/>
    <col min="2" max="2" width="18.140625" style="7" customWidth="1"/>
    <col min="3" max="6" width="14.42578125" style="7" customWidth="1"/>
    <col min="7" max="7" width="13.42578125" style="7" customWidth="1"/>
    <col min="8" max="8" width="14.42578125" style="7" customWidth="1"/>
    <col min="9" max="10" width="12" style="7" bestFit="1" customWidth="1"/>
    <col min="11" max="256" width="11.42578125" style="7"/>
    <col min="257" max="257" width="45" style="7" customWidth="1"/>
    <col min="258" max="258" width="18.140625" style="7" customWidth="1"/>
    <col min="259" max="262" width="14.42578125" style="7" customWidth="1"/>
    <col min="263" max="263" width="13.42578125" style="7" customWidth="1"/>
    <col min="264" max="264" width="14.42578125" style="7" customWidth="1"/>
    <col min="265" max="266" width="12" style="7" bestFit="1" customWidth="1"/>
    <col min="267" max="512" width="11.42578125" style="7"/>
    <col min="513" max="513" width="45" style="7" customWidth="1"/>
    <col min="514" max="514" width="18.140625" style="7" customWidth="1"/>
    <col min="515" max="518" width="14.42578125" style="7" customWidth="1"/>
    <col min="519" max="519" width="13.42578125" style="7" customWidth="1"/>
    <col min="520" max="520" width="14.42578125" style="7" customWidth="1"/>
    <col min="521" max="522" width="12" style="7" bestFit="1" customWidth="1"/>
    <col min="523" max="768" width="11.42578125" style="7"/>
    <col min="769" max="769" width="45" style="7" customWidth="1"/>
    <col min="770" max="770" width="18.140625" style="7" customWidth="1"/>
    <col min="771" max="774" width="14.42578125" style="7" customWidth="1"/>
    <col min="775" max="775" width="13.42578125" style="7" customWidth="1"/>
    <col min="776" max="776" width="14.42578125" style="7" customWidth="1"/>
    <col min="777" max="778" width="12" style="7" bestFit="1" customWidth="1"/>
    <col min="779" max="1024" width="11.42578125" style="7"/>
    <col min="1025" max="1025" width="45" style="7" customWidth="1"/>
    <col min="1026" max="1026" width="18.140625" style="7" customWidth="1"/>
    <col min="1027" max="1030" width="14.42578125" style="7" customWidth="1"/>
    <col min="1031" max="1031" width="13.42578125" style="7" customWidth="1"/>
    <col min="1032" max="1032" width="14.42578125" style="7" customWidth="1"/>
    <col min="1033" max="1034" width="12" style="7" bestFit="1" customWidth="1"/>
    <col min="1035" max="1280" width="11.42578125" style="7"/>
    <col min="1281" max="1281" width="45" style="7" customWidth="1"/>
    <col min="1282" max="1282" width="18.140625" style="7" customWidth="1"/>
    <col min="1283" max="1286" width="14.42578125" style="7" customWidth="1"/>
    <col min="1287" max="1287" width="13.42578125" style="7" customWidth="1"/>
    <col min="1288" max="1288" width="14.42578125" style="7" customWidth="1"/>
    <col min="1289" max="1290" width="12" style="7" bestFit="1" customWidth="1"/>
    <col min="1291" max="1536" width="11.42578125" style="7"/>
    <col min="1537" max="1537" width="45" style="7" customWidth="1"/>
    <col min="1538" max="1538" width="18.140625" style="7" customWidth="1"/>
    <col min="1539" max="1542" width="14.42578125" style="7" customWidth="1"/>
    <col min="1543" max="1543" width="13.42578125" style="7" customWidth="1"/>
    <col min="1544" max="1544" width="14.42578125" style="7" customWidth="1"/>
    <col min="1545" max="1546" width="12" style="7" bestFit="1" customWidth="1"/>
    <col min="1547" max="1792" width="11.42578125" style="7"/>
    <col min="1793" max="1793" width="45" style="7" customWidth="1"/>
    <col min="1794" max="1794" width="18.140625" style="7" customWidth="1"/>
    <col min="1795" max="1798" width="14.42578125" style="7" customWidth="1"/>
    <col min="1799" max="1799" width="13.42578125" style="7" customWidth="1"/>
    <col min="1800" max="1800" width="14.42578125" style="7" customWidth="1"/>
    <col min="1801" max="1802" width="12" style="7" bestFit="1" customWidth="1"/>
    <col min="1803" max="2048" width="11.42578125" style="7"/>
    <col min="2049" max="2049" width="45" style="7" customWidth="1"/>
    <col min="2050" max="2050" width="18.140625" style="7" customWidth="1"/>
    <col min="2051" max="2054" width="14.42578125" style="7" customWidth="1"/>
    <col min="2055" max="2055" width="13.42578125" style="7" customWidth="1"/>
    <col min="2056" max="2056" width="14.42578125" style="7" customWidth="1"/>
    <col min="2057" max="2058" width="12" style="7" bestFit="1" customWidth="1"/>
    <col min="2059" max="2304" width="11.42578125" style="7"/>
    <col min="2305" max="2305" width="45" style="7" customWidth="1"/>
    <col min="2306" max="2306" width="18.140625" style="7" customWidth="1"/>
    <col min="2307" max="2310" width="14.42578125" style="7" customWidth="1"/>
    <col min="2311" max="2311" width="13.42578125" style="7" customWidth="1"/>
    <col min="2312" max="2312" width="14.42578125" style="7" customWidth="1"/>
    <col min="2313" max="2314" width="12" style="7" bestFit="1" customWidth="1"/>
    <col min="2315" max="2560" width="11.42578125" style="7"/>
    <col min="2561" max="2561" width="45" style="7" customWidth="1"/>
    <col min="2562" max="2562" width="18.140625" style="7" customWidth="1"/>
    <col min="2563" max="2566" width="14.42578125" style="7" customWidth="1"/>
    <col min="2567" max="2567" width="13.42578125" style="7" customWidth="1"/>
    <col min="2568" max="2568" width="14.42578125" style="7" customWidth="1"/>
    <col min="2569" max="2570" width="12" style="7" bestFit="1" customWidth="1"/>
    <col min="2571" max="2816" width="11.42578125" style="7"/>
    <col min="2817" max="2817" width="45" style="7" customWidth="1"/>
    <col min="2818" max="2818" width="18.140625" style="7" customWidth="1"/>
    <col min="2819" max="2822" width="14.42578125" style="7" customWidth="1"/>
    <col min="2823" max="2823" width="13.42578125" style="7" customWidth="1"/>
    <col min="2824" max="2824" width="14.42578125" style="7" customWidth="1"/>
    <col min="2825" max="2826" width="12" style="7" bestFit="1" customWidth="1"/>
    <col min="2827" max="3072" width="11.42578125" style="7"/>
    <col min="3073" max="3073" width="45" style="7" customWidth="1"/>
    <col min="3074" max="3074" width="18.140625" style="7" customWidth="1"/>
    <col min="3075" max="3078" width="14.42578125" style="7" customWidth="1"/>
    <col min="3079" max="3079" width="13.42578125" style="7" customWidth="1"/>
    <col min="3080" max="3080" width="14.42578125" style="7" customWidth="1"/>
    <col min="3081" max="3082" width="12" style="7" bestFit="1" customWidth="1"/>
    <col min="3083" max="3328" width="11.42578125" style="7"/>
    <col min="3329" max="3329" width="45" style="7" customWidth="1"/>
    <col min="3330" max="3330" width="18.140625" style="7" customWidth="1"/>
    <col min="3331" max="3334" width="14.42578125" style="7" customWidth="1"/>
    <col min="3335" max="3335" width="13.42578125" style="7" customWidth="1"/>
    <col min="3336" max="3336" width="14.42578125" style="7" customWidth="1"/>
    <col min="3337" max="3338" width="12" style="7" bestFit="1" customWidth="1"/>
    <col min="3339" max="3584" width="11.42578125" style="7"/>
    <col min="3585" max="3585" width="45" style="7" customWidth="1"/>
    <col min="3586" max="3586" width="18.140625" style="7" customWidth="1"/>
    <col min="3587" max="3590" width="14.42578125" style="7" customWidth="1"/>
    <col min="3591" max="3591" width="13.42578125" style="7" customWidth="1"/>
    <col min="3592" max="3592" width="14.42578125" style="7" customWidth="1"/>
    <col min="3593" max="3594" width="12" style="7" bestFit="1" customWidth="1"/>
    <col min="3595" max="3840" width="11.42578125" style="7"/>
    <col min="3841" max="3841" width="45" style="7" customWidth="1"/>
    <col min="3842" max="3842" width="18.140625" style="7" customWidth="1"/>
    <col min="3843" max="3846" width="14.42578125" style="7" customWidth="1"/>
    <col min="3847" max="3847" width="13.42578125" style="7" customWidth="1"/>
    <col min="3848" max="3848" width="14.42578125" style="7" customWidth="1"/>
    <col min="3849" max="3850" width="12" style="7" bestFit="1" customWidth="1"/>
    <col min="3851" max="4096" width="11.42578125" style="7"/>
    <col min="4097" max="4097" width="45" style="7" customWidth="1"/>
    <col min="4098" max="4098" width="18.140625" style="7" customWidth="1"/>
    <col min="4099" max="4102" width="14.42578125" style="7" customWidth="1"/>
    <col min="4103" max="4103" width="13.42578125" style="7" customWidth="1"/>
    <col min="4104" max="4104" width="14.42578125" style="7" customWidth="1"/>
    <col min="4105" max="4106" width="12" style="7" bestFit="1" customWidth="1"/>
    <col min="4107" max="4352" width="11.42578125" style="7"/>
    <col min="4353" max="4353" width="45" style="7" customWidth="1"/>
    <col min="4354" max="4354" width="18.140625" style="7" customWidth="1"/>
    <col min="4355" max="4358" width="14.42578125" style="7" customWidth="1"/>
    <col min="4359" max="4359" width="13.42578125" style="7" customWidth="1"/>
    <col min="4360" max="4360" width="14.42578125" style="7" customWidth="1"/>
    <col min="4361" max="4362" width="12" style="7" bestFit="1" customWidth="1"/>
    <col min="4363" max="4608" width="11.42578125" style="7"/>
    <col min="4609" max="4609" width="45" style="7" customWidth="1"/>
    <col min="4610" max="4610" width="18.140625" style="7" customWidth="1"/>
    <col min="4611" max="4614" width="14.42578125" style="7" customWidth="1"/>
    <col min="4615" max="4615" width="13.42578125" style="7" customWidth="1"/>
    <col min="4616" max="4616" width="14.42578125" style="7" customWidth="1"/>
    <col min="4617" max="4618" width="12" style="7" bestFit="1" customWidth="1"/>
    <col min="4619" max="4864" width="11.42578125" style="7"/>
    <col min="4865" max="4865" width="45" style="7" customWidth="1"/>
    <col min="4866" max="4866" width="18.140625" style="7" customWidth="1"/>
    <col min="4867" max="4870" width="14.42578125" style="7" customWidth="1"/>
    <col min="4871" max="4871" width="13.42578125" style="7" customWidth="1"/>
    <col min="4872" max="4872" width="14.42578125" style="7" customWidth="1"/>
    <col min="4873" max="4874" width="12" style="7" bestFit="1" customWidth="1"/>
    <col min="4875" max="5120" width="11.42578125" style="7"/>
    <col min="5121" max="5121" width="45" style="7" customWidth="1"/>
    <col min="5122" max="5122" width="18.140625" style="7" customWidth="1"/>
    <col min="5123" max="5126" width="14.42578125" style="7" customWidth="1"/>
    <col min="5127" max="5127" width="13.42578125" style="7" customWidth="1"/>
    <col min="5128" max="5128" width="14.42578125" style="7" customWidth="1"/>
    <col min="5129" max="5130" width="12" style="7" bestFit="1" customWidth="1"/>
    <col min="5131" max="5376" width="11.42578125" style="7"/>
    <col min="5377" max="5377" width="45" style="7" customWidth="1"/>
    <col min="5378" max="5378" width="18.140625" style="7" customWidth="1"/>
    <col min="5379" max="5382" width="14.42578125" style="7" customWidth="1"/>
    <col min="5383" max="5383" width="13.42578125" style="7" customWidth="1"/>
    <col min="5384" max="5384" width="14.42578125" style="7" customWidth="1"/>
    <col min="5385" max="5386" width="12" style="7" bestFit="1" customWidth="1"/>
    <col min="5387" max="5632" width="11.42578125" style="7"/>
    <col min="5633" max="5633" width="45" style="7" customWidth="1"/>
    <col min="5634" max="5634" width="18.140625" style="7" customWidth="1"/>
    <col min="5635" max="5638" width="14.42578125" style="7" customWidth="1"/>
    <col min="5639" max="5639" width="13.42578125" style="7" customWidth="1"/>
    <col min="5640" max="5640" width="14.42578125" style="7" customWidth="1"/>
    <col min="5641" max="5642" width="12" style="7" bestFit="1" customWidth="1"/>
    <col min="5643" max="5888" width="11.42578125" style="7"/>
    <col min="5889" max="5889" width="45" style="7" customWidth="1"/>
    <col min="5890" max="5890" width="18.140625" style="7" customWidth="1"/>
    <col min="5891" max="5894" width="14.42578125" style="7" customWidth="1"/>
    <col min="5895" max="5895" width="13.42578125" style="7" customWidth="1"/>
    <col min="5896" max="5896" width="14.42578125" style="7" customWidth="1"/>
    <col min="5897" max="5898" width="12" style="7" bestFit="1" customWidth="1"/>
    <col min="5899" max="6144" width="11.42578125" style="7"/>
    <col min="6145" max="6145" width="45" style="7" customWidth="1"/>
    <col min="6146" max="6146" width="18.140625" style="7" customWidth="1"/>
    <col min="6147" max="6150" width="14.42578125" style="7" customWidth="1"/>
    <col min="6151" max="6151" width="13.42578125" style="7" customWidth="1"/>
    <col min="6152" max="6152" width="14.42578125" style="7" customWidth="1"/>
    <col min="6153" max="6154" width="12" style="7" bestFit="1" customWidth="1"/>
    <col min="6155" max="6400" width="11.42578125" style="7"/>
    <col min="6401" max="6401" width="45" style="7" customWidth="1"/>
    <col min="6402" max="6402" width="18.140625" style="7" customWidth="1"/>
    <col min="6403" max="6406" width="14.42578125" style="7" customWidth="1"/>
    <col min="6407" max="6407" width="13.42578125" style="7" customWidth="1"/>
    <col min="6408" max="6408" width="14.42578125" style="7" customWidth="1"/>
    <col min="6409" max="6410" width="12" style="7" bestFit="1" customWidth="1"/>
    <col min="6411" max="6656" width="11.42578125" style="7"/>
    <col min="6657" max="6657" width="45" style="7" customWidth="1"/>
    <col min="6658" max="6658" width="18.140625" style="7" customWidth="1"/>
    <col min="6659" max="6662" width="14.42578125" style="7" customWidth="1"/>
    <col min="6663" max="6663" width="13.42578125" style="7" customWidth="1"/>
    <col min="6664" max="6664" width="14.42578125" style="7" customWidth="1"/>
    <col min="6665" max="6666" width="12" style="7" bestFit="1" customWidth="1"/>
    <col min="6667" max="6912" width="11.42578125" style="7"/>
    <col min="6913" max="6913" width="45" style="7" customWidth="1"/>
    <col min="6914" max="6914" width="18.140625" style="7" customWidth="1"/>
    <col min="6915" max="6918" width="14.42578125" style="7" customWidth="1"/>
    <col min="6919" max="6919" width="13.42578125" style="7" customWidth="1"/>
    <col min="6920" max="6920" width="14.42578125" style="7" customWidth="1"/>
    <col min="6921" max="6922" width="12" style="7" bestFit="1" customWidth="1"/>
    <col min="6923" max="7168" width="11.42578125" style="7"/>
    <col min="7169" max="7169" width="45" style="7" customWidth="1"/>
    <col min="7170" max="7170" width="18.140625" style="7" customWidth="1"/>
    <col min="7171" max="7174" width="14.42578125" style="7" customWidth="1"/>
    <col min="7175" max="7175" width="13.42578125" style="7" customWidth="1"/>
    <col min="7176" max="7176" width="14.42578125" style="7" customWidth="1"/>
    <col min="7177" max="7178" width="12" style="7" bestFit="1" customWidth="1"/>
    <col min="7179" max="7424" width="11.42578125" style="7"/>
    <col min="7425" max="7425" width="45" style="7" customWidth="1"/>
    <col min="7426" max="7426" width="18.140625" style="7" customWidth="1"/>
    <col min="7427" max="7430" width="14.42578125" style="7" customWidth="1"/>
    <col min="7431" max="7431" width="13.42578125" style="7" customWidth="1"/>
    <col min="7432" max="7432" width="14.42578125" style="7" customWidth="1"/>
    <col min="7433" max="7434" width="12" style="7" bestFit="1" customWidth="1"/>
    <col min="7435" max="7680" width="11.42578125" style="7"/>
    <col min="7681" max="7681" width="45" style="7" customWidth="1"/>
    <col min="7682" max="7682" width="18.140625" style="7" customWidth="1"/>
    <col min="7683" max="7686" width="14.42578125" style="7" customWidth="1"/>
    <col min="7687" max="7687" width="13.42578125" style="7" customWidth="1"/>
    <col min="7688" max="7688" width="14.42578125" style="7" customWidth="1"/>
    <col min="7689" max="7690" width="12" style="7" bestFit="1" customWidth="1"/>
    <col min="7691" max="7936" width="11.42578125" style="7"/>
    <col min="7937" max="7937" width="45" style="7" customWidth="1"/>
    <col min="7938" max="7938" width="18.140625" style="7" customWidth="1"/>
    <col min="7939" max="7942" width="14.42578125" style="7" customWidth="1"/>
    <col min="7943" max="7943" width="13.42578125" style="7" customWidth="1"/>
    <col min="7944" max="7944" width="14.42578125" style="7" customWidth="1"/>
    <col min="7945" max="7946" width="12" style="7" bestFit="1" customWidth="1"/>
    <col min="7947" max="8192" width="11.42578125" style="7"/>
    <col min="8193" max="8193" width="45" style="7" customWidth="1"/>
    <col min="8194" max="8194" width="18.140625" style="7" customWidth="1"/>
    <col min="8195" max="8198" width="14.42578125" style="7" customWidth="1"/>
    <col min="8199" max="8199" width="13.42578125" style="7" customWidth="1"/>
    <col min="8200" max="8200" width="14.42578125" style="7" customWidth="1"/>
    <col min="8201" max="8202" width="12" style="7" bestFit="1" customWidth="1"/>
    <col min="8203" max="8448" width="11.42578125" style="7"/>
    <col min="8449" max="8449" width="45" style="7" customWidth="1"/>
    <col min="8450" max="8450" width="18.140625" style="7" customWidth="1"/>
    <col min="8451" max="8454" width="14.42578125" style="7" customWidth="1"/>
    <col min="8455" max="8455" width="13.42578125" style="7" customWidth="1"/>
    <col min="8456" max="8456" width="14.42578125" style="7" customWidth="1"/>
    <col min="8457" max="8458" width="12" style="7" bestFit="1" customWidth="1"/>
    <col min="8459" max="8704" width="11.42578125" style="7"/>
    <col min="8705" max="8705" width="45" style="7" customWidth="1"/>
    <col min="8706" max="8706" width="18.140625" style="7" customWidth="1"/>
    <col min="8707" max="8710" width="14.42578125" style="7" customWidth="1"/>
    <col min="8711" max="8711" width="13.42578125" style="7" customWidth="1"/>
    <col min="8712" max="8712" width="14.42578125" style="7" customWidth="1"/>
    <col min="8713" max="8714" width="12" style="7" bestFit="1" customWidth="1"/>
    <col min="8715" max="8960" width="11.42578125" style="7"/>
    <col min="8961" max="8961" width="45" style="7" customWidth="1"/>
    <col min="8962" max="8962" width="18.140625" style="7" customWidth="1"/>
    <col min="8963" max="8966" width="14.42578125" style="7" customWidth="1"/>
    <col min="8967" max="8967" width="13.42578125" style="7" customWidth="1"/>
    <col min="8968" max="8968" width="14.42578125" style="7" customWidth="1"/>
    <col min="8969" max="8970" width="12" style="7" bestFit="1" customWidth="1"/>
    <col min="8971" max="9216" width="11.42578125" style="7"/>
    <col min="9217" max="9217" width="45" style="7" customWidth="1"/>
    <col min="9218" max="9218" width="18.140625" style="7" customWidth="1"/>
    <col min="9219" max="9222" width="14.42578125" style="7" customWidth="1"/>
    <col min="9223" max="9223" width="13.42578125" style="7" customWidth="1"/>
    <col min="9224" max="9224" width="14.42578125" style="7" customWidth="1"/>
    <col min="9225" max="9226" width="12" style="7" bestFit="1" customWidth="1"/>
    <col min="9227" max="9472" width="11.42578125" style="7"/>
    <col min="9473" max="9473" width="45" style="7" customWidth="1"/>
    <col min="9474" max="9474" width="18.140625" style="7" customWidth="1"/>
    <col min="9475" max="9478" width="14.42578125" style="7" customWidth="1"/>
    <col min="9479" max="9479" width="13.42578125" style="7" customWidth="1"/>
    <col min="9480" max="9480" width="14.42578125" style="7" customWidth="1"/>
    <col min="9481" max="9482" width="12" style="7" bestFit="1" customWidth="1"/>
    <col min="9483" max="9728" width="11.42578125" style="7"/>
    <col min="9729" max="9729" width="45" style="7" customWidth="1"/>
    <col min="9730" max="9730" width="18.140625" style="7" customWidth="1"/>
    <col min="9731" max="9734" width="14.42578125" style="7" customWidth="1"/>
    <col min="9735" max="9735" width="13.42578125" style="7" customWidth="1"/>
    <col min="9736" max="9736" width="14.42578125" style="7" customWidth="1"/>
    <col min="9737" max="9738" width="12" style="7" bestFit="1" customWidth="1"/>
    <col min="9739" max="9984" width="11.42578125" style="7"/>
    <col min="9985" max="9985" width="45" style="7" customWidth="1"/>
    <col min="9986" max="9986" width="18.140625" style="7" customWidth="1"/>
    <col min="9987" max="9990" width="14.42578125" style="7" customWidth="1"/>
    <col min="9991" max="9991" width="13.42578125" style="7" customWidth="1"/>
    <col min="9992" max="9992" width="14.42578125" style="7" customWidth="1"/>
    <col min="9993" max="9994" width="12" style="7" bestFit="1" customWidth="1"/>
    <col min="9995" max="10240" width="11.42578125" style="7"/>
    <col min="10241" max="10241" width="45" style="7" customWidth="1"/>
    <col min="10242" max="10242" width="18.140625" style="7" customWidth="1"/>
    <col min="10243" max="10246" width="14.42578125" style="7" customWidth="1"/>
    <col min="10247" max="10247" width="13.42578125" style="7" customWidth="1"/>
    <col min="10248" max="10248" width="14.42578125" style="7" customWidth="1"/>
    <col min="10249" max="10250" width="12" style="7" bestFit="1" customWidth="1"/>
    <col min="10251" max="10496" width="11.42578125" style="7"/>
    <col min="10497" max="10497" width="45" style="7" customWidth="1"/>
    <col min="10498" max="10498" width="18.140625" style="7" customWidth="1"/>
    <col min="10499" max="10502" width="14.42578125" style="7" customWidth="1"/>
    <col min="10503" max="10503" width="13.42578125" style="7" customWidth="1"/>
    <col min="10504" max="10504" width="14.42578125" style="7" customWidth="1"/>
    <col min="10505" max="10506" width="12" style="7" bestFit="1" customWidth="1"/>
    <col min="10507" max="10752" width="11.42578125" style="7"/>
    <col min="10753" max="10753" width="45" style="7" customWidth="1"/>
    <col min="10754" max="10754" width="18.140625" style="7" customWidth="1"/>
    <col min="10755" max="10758" width="14.42578125" style="7" customWidth="1"/>
    <col min="10759" max="10759" width="13.42578125" style="7" customWidth="1"/>
    <col min="10760" max="10760" width="14.42578125" style="7" customWidth="1"/>
    <col min="10761" max="10762" width="12" style="7" bestFit="1" customWidth="1"/>
    <col min="10763" max="11008" width="11.42578125" style="7"/>
    <col min="11009" max="11009" width="45" style="7" customWidth="1"/>
    <col min="11010" max="11010" width="18.140625" style="7" customWidth="1"/>
    <col min="11011" max="11014" width="14.42578125" style="7" customWidth="1"/>
    <col min="11015" max="11015" width="13.42578125" style="7" customWidth="1"/>
    <col min="11016" max="11016" width="14.42578125" style="7" customWidth="1"/>
    <col min="11017" max="11018" width="12" style="7" bestFit="1" customWidth="1"/>
    <col min="11019" max="11264" width="11.42578125" style="7"/>
    <col min="11265" max="11265" width="45" style="7" customWidth="1"/>
    <col min="11266" max="11266" width="18.140625" style="7" customWidth="1"/>
    <col min="11267" max="11270" width="14.42578125" style="7" customWidth="1"/>
    <col min="11271" max="11271" width="13.42578125" style="7" customWidth="1"/>
    <col min="11272" max="11272" width="14.42578125" style="7" customWidth="1"/>
    <col min="11273" max="11274" width="12" style="7" bestFit="1" customWidth="1"/>
    <col min="11275" max="11520" width="11.42578125" style="7"/>
    <col min="11521" max="11521" width="45" style="7" customWidth="1"/>
    <col min="11522" max="11522" width="18.140625" style="7" customWidth="1"/>
    <col min="11523" max="11526" width="14.42578125" style="7" customWidth="1"/>
    <col min="11527" max="11527" width="13.42578125" style="7" customWidth="1"/>
    <col min="11528" max="11528" width="14.42578125" style="7" customWidth="1"/>
    <col min="11529" max="11530" width="12" style="7" bestFit="1" customWidth="1"/>
    <col min="11531" max="11776" width="11.42578125" style="7"/>
    <col min="11777" max="11777" width="45" style="7" customWidth="1"/>
    <col min="11778" max="11778" width="18.140625" style="7" customWidth="1"/>
    <col min="11779" max="11782" width="14.42578125" style="7" customWidth="1"/>
    <col min="11783" max="11783" width="13.42578125" style="7" customWidth="1"/>
    <col min="11784" max="11784" width="14.42578125" style="7" customWidth="1"/>
    <col min="11785" max="11786" width="12" style="7" bestFit="1" customWidth="1"/>
    <col min="11787" max="12032" width="11.42578125" style="7"/>
    <col min="12033" max="12033" width="45" style="7" customWidth="1"/>
    <col min="12034" max="12034" width="18.140625" style="7" customWidth="1"/>
    <col min="12035" max="12038" width="14.42578125" style="7" customWidth="1"/>
    <col min="12039" max="12039" width="13.42578125" style="7" customWidth="1"/>
    <col min="12040" max="12040" width="14.42578125" style="7" customWidth="1"/>
    <col min="12041" max="12042" width="12" style="7" bestFit="1" customWidth="1"/>
    <col min="12043" max="12288" width="11.42578125" style="7"/>
    <col min="12289" max="12289" width="45" style="7" customWidth="1"/>
    <col min="12290" max="12290" width="18.140625" style="7" customWidth="1"/>
    <col min="12291" max="12294" width="14.42578125" style="7" customWidth="1"/>
    <col min="12295" max="12295" width="13.42578125" style="7" customWidth="1"/>
    <col min="12296" max="12296" width="14.42578125" style="7" customWidth="1"/>
    <col min="12297" max="12298" width="12" style="7" bestFit="1" customWidth="1"/>
    <col min="12299" max="12544" width="11.42578125" style="7"/>
    <col min="12545" max="12545" width="45" style="7" customWidth="1"/>
    <col min="12546" max="12546" width="18.140625" style="7" customWidth="1"/>
    <col min="12547" max="12550" width="14.42578125" style="7" customWidth="1"/>
    <col min="12551" max="12551" width="13.42578125" style="7" customWidth="1"/>
    <col min="12552" max="12552" width="14.42578125" style="7" customWidth="1"/>
    <col min="12553" max="12554" width="12" style="7" bestFit="1" customWidth="1"/>
    <col min="12555" max="12800" width="11.42578125" style="7"/>
    <col min="12801" max="12801" width="45" style="7" customWidth="1"/>
    <col min="12802" max="12802" width="18.140625" style="7" customWidth="1"/>
    <col min="12803" max="12806" width="14.42578125" style="7" customWidth="1"/>
    <col min="12807" max="12807" width="13.42578125" style="7" customWidth="1"/>
    <col min="12808" max="12808" width="14.42578125" style="7" customWidth="1"/>
    <col min="12809" max="12810" width="12" style="7" bestFit="1" customWidth="1"/>
    <col min="12811" max="13056" width="11.42578125" style="7"/>
    <col min="13057" max="13057" width="45" style="7" customWidth="1"/>
    <col min="13058" max="13058" width="18.140625" style="7" customWidth="1"/>
    <col min="13059" max="13062" width="14.42578125" style="7" customWidth="1"/>
    <col min="13063" max="13063" width="13.42578125" style="7" customWidth="1"/>
    <col min="13064" max="13064" width="14.42578125" style="7" customWidth="1"/>
    <col min="13065" max="13066" width="12" style="7" bestFit="1" customWidth="1"/>
    <col min="13067" max="13312" width="11.42578125" style="7"/>
    <col min="13313" max="13313" width="45" style="7" customWidth="1"/>
    <col min="13314" max="13314" width="18.140625" style="7" customWidth="1"/>
    <col min="13315" max="13318" width="14.42578125" style="7" customWidth="1"/>
    <col min="13319" max="13319" width="13.42578125" style="7" customWidth="1"/>
    <col min="13320" max="13320" width="14.42578125" style="7" customWidth="1"/>
    <col min="13321" max="13322" width="12" style="7" bestFit="1" customWidth="1"/>
    <col min="13323" max="13568" width="11.42578125" style="7"/>
    <col min="13569" max="13569" width="45" style="7" customWidth="1"/>
    <col min="13570" max="13570" width="18.140625" style="7" customWidth="1"/>
    <col min="13571" max="13574" width="14.42578125" style="7" customWidth="1"/>
    <col min="13575" max="13575" width="13.42578125" style="7" customWidth="1"/>
    <col min="13576" max="13576" width="14.42578125" style="7" customWidth="1"/>
    <col min="13577" max="13578" width="12" style="7" bestFit="1" customWidth="1"/>
    <col min="13579" max="13824" width="11.42578125" style="7"/>
    <col min="13825" max="13825" width="45" style="7" customWidth="1"/>
    <col min="13826" max="13826" width="18.140625" style="7" customWidth="1"/>
    <col min="13827" max="13830" width="14.42578125" style="7" customWidth="1"/>
    <col min="13831" max="13831" width="13.42578125" style="7" customWidth="1"/>
    <col min="13832" max="13832" width="14.42578125" style="7" customWidth="1"/>
    <col min="13833" max="13834" width="12" style="7" bestFit="1" customWidth="1"/>
    <col min="13835" max="14080" width="11.42578125" style="7"/>
    <col min="14081" max="14081" width="45" style="7" customWidth="1"/>
    <col min="14082" max="14082" width="18.140625" style="7" customWidth="1"/>
    <col min="14083" max="14086" width="14.42578125" style="7" customWidth="1"/>
    <col min="14087" max="14087" width="13.42578125" style="7" customWidth="1"/>
    <col min="14088" max="14088" width="14.42578125" style="7" customWidth="1"/>
    <col min="14089" max="14090" width="12" style="7" bestFit="1" customWidth="1"/>
    <col min="14091" max="14336" width="11.42578125" style="7"/>
    <col min="14337" max="14337" width="45" style="7" customWidth="1"/>
    <col min="14338" max="14338" width="18.140625" style="7" customWidth="1"/>
    <col min="14339" max="14342" width="14.42578125" style="7" customWidth="1"/>
    <col min="14343" max="14343" width="13.42578125" style="7" customWidth="1"/>
    <col min="14344" max="14344" width="14.42578125" style="7" customWidth="1"/>
    <col min="14345" max="14346" width="12" style="7" bestFit="1" customWidth="1"/>
    <col min="14347" max="14592" width="11.42578125" style="7"/>
    <col min="14593" max="14593" width="45" style="7" customWidth="1"/>
    <col min="14594" max="14594" width="18.140625" style="7" customWidth="1"/>
    <col min="14595" max="14598" width="14.42578125" style="7" customWidth="1"/>
    <col min="14599" max="14599" width="13.42578125" style="7" customWidth="1"/>
    <col min="14600" max="14600" width="14.42578125" style="7" customWidth="1"/>
    <col min="14601" max="14602" width="12" style="7" bestFit="1" customWidth="1"/>
    <col min="14603" max="14848" width="11.42578125" style="7"/>
    <col min="14849" max="14849" width="45" style="7" customWidth="1"/>
    <col min="14850" max="14850" width="18.140625" style="7" customWidth="1"/>
    <col min="14851" max="14854" width="14.42578125" style="7" customWidth="1"/>
    <col min="14855" max="14855" width="13.42578125" style="7" customWidth="1"/>
    <col min="14856" max="14856" width="14.42578125" style="7" customWidth="1"/>
    <col min="14857" max="14858" width="12" style="7" bestFit="1" customWidth="1"/>
    <col min="14859" max="15104" width="11.42578125" style="7"/>
    <col min="15105" max="15105" width="45" style="7" customWidth="1"/>
    <col min="15106" max="15106" width="18.140625" style="7" customWidth="1"/>
    <col min="15107" max="15110" width="14.42578125" style="7" customWidth="1"/>
    <col min="15111" max="15111" width="13.42578125" style="7" customWidth="1"/>
    <col min="15112" max="15112" width="14.42578125" style="7" customWidth="1"/>
    <col min="15113" max="15114" width="12" style="7" bestFit="1" customWidth="1"/>
    <col min="15115" max="15360" width="11.42578125" style="7"/>
    <col min="15361" max="15361" width="45" style="7" customWidth="1"/>
    <col min="15362" max="15362" width="18.140625" style="7" customWidth="1"/>
    <col min="15363" max="15366" width="14.42578125" style="7" customWidth="1"/>
    <col min="15367" max="15367" width="13.42578125" style="7" customWidth="1"/>
    <col min="15368" max="15368" width="14.42578125" style="7" customWidth="1"/>
    <col min="15369" max="15370" width="12" style="7" bestFit="1" customWidth="1"/>
    <col min="15371" max="15616" width="11.42578125" style="7"/>
    <col min="15617" max="15617" width="45" style="7" customWidth="1"/>
    <col min="15618" max="15618" width="18.140625" style="7" customWidth="1"/>
    <col min="15619" max="15622" width="14.42578125" style="7" customWidth="1"/>
    <col min="15623" max="15623" width="13.42578125" style="7" customWidth="1"/>
    <col min="15624" max="15624" width="14.42578125" style="7" customWidth="1"/>
    <col min="15625" max="15626" width="12" style="7" bestFit="1" customWidth="1"/>
    <col min="15627" max="15872" width="11.42578125" style="7"/>
    <col min="15873" max="15873" width="45" style="7" customWidth="1"/>
    <col min="15874" max="15874" width="18.140625" style="7" customWidth="1"/>
    <col min="15875" max="15878" width="14.42578125" style="7" customWidth="1"/>
    <col min="15879" max="15879" width="13.42578125" style="7" customWidth="1"/>
    <col min="15880" max="15880" width="14.42578125" style="7" customWidth="1"/>
    <col min="15881" max="15882" width="12" style="7" bestFit="1" customWidth="1"/>
    <col min="15883" max="16128" width="11.42578125" style="7"/>
    <col min="16129" max="16129" width="45" style="7" customWidth="1"/>
    <col min="16130" max="16130" width="18.140625" style="7" customWidth="1"/>
    <col min="16131" max="16134" width="14.42578125" style="7" customWidth="1"/>
    <col min="16135" max="16135" width="13.42578125" style="7" customWidth="1"/>
    <col min="16136" max="16136" width="14.42578125" style="7" customWidth="1"/>
    <col min="16137" max="16138" width="12" style="7" bestFit="1" customWidth="1"/>
    <col min="16139" max="16384" width="11.42578125" style="7"/>
  </cols>
  <sheetData>
    <row r="1" spans="1:13" s="379" customFormat="1" ht="18" customHeight="1">
      <c r="A1" s="1401" t="s">
        <v>1230</v>
      </c>
      <c r="B1" s="275"/>
      <c r="C1" s="275"/>
      <c r="D1" s="275"/>
      <c r="E1" s="275"/>
      <c r="F1" s="275"/>
      <c r="G1" s="275"/>
      <c r="H1" s="275"/>
    </row>
    <row r="2" spans="1:13" s="41" customFormat="1" ht="24" customHeight="1">
      <c r="A2" s="168" t="s">
        <v>1070</v>
      </c>
      <c r="B2" s="168"/>
      <c r="C2" s="168"/>
      <c r="D2" s="168"/>
      <c r="E2" s="168"/>
      <c r="F2" s="168"/>
      <c r="G2" s="168"/>
      <c r="H2" s="168"/>
    </row>
    <row r="3" spans="1:13" s="602" customFormat="1" ht="18" customHeight="1">
      <c r="A3" s="170">
        <v>45657</v>
      </c>
      <c r="B3" s="170"/>
      <c r="C3" s="170"/>
      <c r="D3" s="170"/>
      <c r="E3" s="170"/>
      <c r="F3" s="170"/>
      <c r="G3" s="170"/>
      <c r="H3" s="170"/>
    </row>
    <row r="4" spans="1:13" s="385" customFormat="1" ht="18" customHeight="1">
      <c r="A4" s="171" t="s">
        <v>122</v>
      </c>
      <c r="B4" s="171"/>
      <c r="C4" s="171"/>
      <c r="D4" s="171"/>
      <c r="E4" s="171"/>
      <c r="F4" s="171"/>
      <c r="G4" s="171"/>
      <c r="H4" s="171"/>
    </row>
    <row r="5" spans="1:13" ht="13.5" thickBot="1"/>
    <row r="6" spans="1:13" ht="28.5" customHeight="1">
      <c r="A6" s="177" t="s">
        <v>1</v>
      </c>
      <c r="B6" s="177" t="s">
        <v>1071</v>
      </c>
      <c r="C6" s="177"/>
      <c r="D6" s="48" t="s">
        <v>1072</v>
      </c>
      <c r="E6" s="48" t="s">
        <v>1073</v>
      </c>
      <c r="F6" s="48" t="s">
        <v>1074</v>
      </c>
      <c r="G6" s="48" t="s">
        <v>1075</v>
      </c>
      <c r="H6" s="47" t="s">
        <v>1076</v>
      </c>
      <c r="M6" s="36"/>
    </row>
    <row r="7" spans="1:13" ht="30.2" customHeight="1">
      <c r="A7" s="688"/>
      <c r="B7" s="661" t="s">
        <v>672</v>
      </c>
      <c r="C7" s="661" t="s">
        <v>673</v>
      </c>
      <c r="D7" s="50"/>
      <c r="E7" s="50"/>
      <c r="F7" s="50"/>
      <c r="G7" s="50" t="s">
        <v>1077</v>
      </c>
      <c r="H7" s="604"/>
    </row>
    <row r="8" spans="1:13" ht="7.5" customHeight="1">
      <c r="A8" s="18"/>
      <c r="B8" s="18"/>
      <c r="C8" s="18"/>
      <c r="D8" s="18"/>
      <c r="E8" s="18"/>
      <c r="F8" s="18"/>
      <c r="G8" s="18"/>
      <c r="H8" s="19"/>
    </row>
    <row r="9" spans="1:13" s="24" customFormat="1" ht="20.100000000000001" customHeight="1">
      <c r="A9" s="290" t="s">
        <v>29</v>
      </c>
      <c r="B9" s="1129">
        <v>41813534.322999999</v>
      </c>
      <c r="C9" s="1129">
        <v>31118922.271000002</v>
      </c>
      <c r="D9" s="1129">
        <v>0</v>
      </c>
      <c r="E9" s="1129">
        <v>1849016.314</v>
      </c>
      <c r="F9" s="1129">
        <v>725599.78599999996</v>
      </c>
      <c r="G9" s="1129">
        <v>2167556.5529999998</v>
      </c>
      <c r="H9" s="1130">
        <v>77674629.246999994</v>
      </c>
      <c r="I9" s="1131"/>
      <c r="J9" s="1131"/>
    </row>
    <row r="10" spans="1:13" s="24" customFormat="1" ht="20.100000000000001" customHeight="1">
      <c r="A10" s="290" t="s">
        <v>30</v>
      </c>
      <c r="B10" s="1129">
        <v>690812.81700000004</v>
      </c>
      <c r="C10" s="1129">
        <v>949993.60400000005</v>
      </c>
      <c r="D10" s="1129">
        <v>0</v>
      </c>
      <c r="E10" s="1129">
        <v>58576.733999999997</v>
      </c>
      <c r="F10" s="1129">
        <v>24006.308000000001</v>
      </c>
      <c r="G10" s="1129">
        <v>45572.243000000002</v>
      </c>
      <c r="H10" s="1130">
        <v>1768961.706</v>
      </c>
      <c r="I10" s="1131"/>
      <c r="J10" s="1131"/>
    </row>
    <row r="11" spans="1:13" s="24" customFormat="1" ht="20.100000000000001" customHeight="1">
      <c r="A11" s="290" t="s">
        <v>31</v>
      </c>
      <c r="B11" s="1129">
        <v>10788419.222999999</v>
      </c>
      <c r="C11" s="1129">
        <v>102479850.256</v>
      </c>
      <c r="D11" s="1129">
        <v>0</v>
      </c>
      <c r="E11" s="1129">
        <v>2038302.237</v>
      </c>
      <c r="F11" s="1129">
        <v>2036456.483</v>
      </c>
      <c r="G11" s="1129">
        <v>2224650.1680000001</v>
      </c>
      <c r="H11" s="1130">
        <v>119567678.367</v>
      </c>
      <c r="I11" s="1131"/>
      <c r="J11" s="1131"/>
    </row>
    <row r="12" spans="1:13" s="24" customFormat="1" ht="20.100000000000001" customHeight="1">
      <c r="A12" s="290" t="s">
        <v>32</v>
      </c>
      <c r="B12" s="1129">
        <v>3157352.7549999999</v>
      </c>
      <c r="C12" s="1129">
        <v>4387555.12</v>
      </c>
      <c r="D12" s="1129">
        <v>0</v>
      </c>
      <c r="E12" s="1129">
        <v>269884.201</v>
      </c>
      <c r="F12" s="1129">
        <v>237322.864</v>
      </c>
      <c r="G12" s="1129">
        <v>327923.50300000003</v>
      </c>
      <c r="H12" s="1132">
        <v>8380038.443</v>
      </c>
      <c r="I12" s="1131"/>
      <c r="J12" s="1131"/>
    </row>
    <row r="13" spans="1:13" s="24" customFormat="1" ht="20.100000000000001" customHeight="1">
      <c r="A13" s="290" t="s">
        <v>33</v>
      </c>
      <c r="B13" s="1129">
        <v>8051359.2280000001</v>
      </c>
      <c r="C13" s="1129">
        <v>5771004.6969999997</v>
      </c>
      <c r="D13" s="1129">
        <v>0</v>
      </c>
      <c r="E13" s="1129">
        <v>160803.58900000001</v>
      </c>
      <c r="F13" s="1129">
        <v>127683.64200000001</v>
      </c>
      <c r="G13" s="1129">
        <v>431299.19</v>
      </c>
      <c r="H13" s="1130">
        <v>14542150.346000001</v>
      </c>
      <c r="I13" s="1131"/>
      <c r="J13" s="1131"/>
    </row>
    <row r="14" spans="1:13" s="24" customFormat="1" ht="20.100000000000001" customHeight="1">
      <c r="A14" s="290" t="s">
        <v>114</v>
      </c>
      <c r="B14" s="1129">
        <v>12196899.987</v>
      </c>
      <c r="C14" s="1129">
        <v>33015456.204999998</v>
      </c>
      <c r="D14" s="1129">
        <v>0</v>
      </c>
      <c r="E14" s="1129">
        <v>1856962.7279999999</v>
      </c>
      <c r="F14" s="1129">
        <v>839461.01199999999</v>
      </c>
      <c r="G14" s="1129">
        <v>1252465.0519999999</v>
      </c>
      <c r="H14" s="1130">
        <v>49161244.984000005</v>
      </c>
      <c r="I14" s="1131"/>
      <c r="J14" s="1131"/>
    </row>
    <row r="15" spans="1:13" s="24" customFormat="1" ht="20.100000000000001" customHeight="1">
      <c r="A15" s="290" t="s">
        <v>35</v>
      </c>
      <c r="B15" s="1129">
        <v>1493632.3119999999</v>
      </c>
      <c r="C15" s="1129">
        <v>98968.547999999995</v>
      </c>
      <c r="D15" s="1129">
        <v>0</v>
      </c>
      <c r="E15" s="1129">
        <v>0</v>
      </c>
      <c r="F15" s="1129">
        <v>0</v>
      </c>
      <c r="G15" s="1129">
        <v>0</v>
      </c>
      <c r="H15" s="1130">
        <v>1592600.8599999999</v>
      </c>
      <c r="I15" s="1131"/>
      <c r="J15" s="1131"/>
    </row>
    <row r="16" spans="1:13" s="24" customFormat="1" ht="20.100000000000001" customHeight="1">
      <c r="A16" s="290" t="s">
        <v>36</v>
      </c>
      <c r="B16" s="1129">
        <v>7197889.892</v>
      </c>
      <c r="C16" s="1129">
        <v>39877930.191</v>
      </c>
      <c r="D16" s="1129">
        <v>0</v>
      </c>
      <c r="E16" s="1129">
        <v>449437.81900000002</v>
      </c>
      <c r="F16" s="1129">
        <v>818219.98100000003</v>
      </c>
      <c r="G16" s="1129">
        <v>504984.91600000003</v>
      </c>
      <c r="H16" s="1132">
        <v>48848462.798999995</v>
      </c>
      <c r="I16" s="1131"/>
      <c r="J16" s="1131"/>
    </row>
    <row r="17" spans="1:10" s="24" customFormat="1" ht="20.100000000000001" customHeight="1">
      <c r="A17" s="290" t="s">
        <v>37</v>
      </c>
      <c r="B17" s="1129">
        <v>2020754.85</v>
      </c>
      <c r="C17" s="1129">
        <v>9197962.2919999994</v>
      </c>
      <c r="D17" s="1129">
        <v>0</v>
      </c>
      <c r="E17" s="1129">
        <v>108453.474</v>
      </c>
      <c r="F17" s="1129">
        <v>705743.03899999999</v>
      </c>
      <c r="G17" s="1129">
        <v>98749.362999999998</v>
      </c>
      <c r="H17" s="1130">
        <v>12131663.017999999</v>
      </c>
      <c r="I17" s="1131"/>
      <c r="J17" s="1131"/>
    </row>
    <row r="18" spans="1:10" s="24" customFormat="1" ht="20.100000000000001" customHeight="1">
      <c r="A18" s="290" t="s">
        <v>38</v>
      </c>
      <c r="B18" s="1129">
        <v>1208989.885</v>
      </c>
      <c r="C18" s="1129">
        <v>2568440.1680000001</v>
      </c>
      <c r="D18" s="1129">
        <v>0</v>
      </c>
      <c r="E18" s="1129">
        <v>33470.093000000001</v>
      </c>
      <c r="F18" s="1129">
        <v>26045.23</v>
      </c>
      <c r="G18" s="1129">
        <v>79137.053</v>
      </c>
      <c r="H18" s="1130">
        <v>3916082.429</v>
      </c>
      <c r="I18" s="1131"/>
      <c r="J18" s="1131"/>
    </row>
    <row r="19" spans="1:10" s="24" customFormat="1" ht="20.100000000000001" customHeight="1">
      <c r="A19" s="26" t="s">
        <v>39</v>
      </c>
      <c r="B19" s="1129">
        <v>2398055.6609999998</v>
      </c>
      <c r="C19" s="1129">
        <v>923187.94099999999</v>
      </c>
      <c r="D19" s="1129">
        <v>0</v>
      </c>
      <c r="E19" s="1129">
        <v>56122.218000000001</v>
      </c>
      <c r="F19" s="1129">
        <v>108319.236</v>
      </c>
      <c r="G19" s="1129">
        <v>5592.5209999999997</v>
      </c>
      <c r="H19" s="1130">
        <v>3491277.577</v>
      </c>
      <c r="I19" s="1131"/>
      <c r="J19" s="1131"/>
    </row>
    <row r="20" spans="1:10" s="24" customFormat="1" ht="20.100000000000001" customHeight="1">
      <c r="A20" s="26" t="s">
        <v>115</v>
      </c>
      <c r="B20" s="1129">
        <v>2777819.324</v>
      </c>
      <c r="C20" s="1129">
        <v>2578137.7289999998</v>
      </c>
      <c r="D20" s="1129">
        <v>0</v>
      </c>
      <c r="E20" s="1129">
        <v>31287.635999999999</v>
      </c>
      <c r="F20" s="1129">
        <v>218236.198</v>
      </c>
      <c r="G20" s="1129">
        <v>58489.576000000001</v>
      </c>
      <c r="H20" s="1130">
        <v>5663970.4629999995</v>
      </c>
      <c r="I20" s="1131"/>
      <c r="J20" s="1131"/>
    </row>
    <row r="21" spans="1:10" s="24" customFormat="1" ht="20.100000000000001" customHeight="1">
      <c r="A21" s="26" t="s">
        <v>150</v>
      </c>
      <c r="B21" s="1129">
        <v>832439.66</v>
      </c>
      <c r="C21" s="1129">
        <v>451988.75300000003</v>
      </c>
      <c r="D21" s="1129">
        <v>0</v>
      </c>
      <c r="E21" s="1129">
        <v>26113.521000000001</v>
      </c>
      <c r="F21" s="1129">
        <v>46121.481</v>
      </c>
      <c r="G21" s="1129">
        <v>3754.7370000000001</v>
      </c>
      <c r="H21" s="1132">
        <v>1360418.152</v>
      </c>
      <c r="I21" s="1131"/>
      <c r="J21" s="1131"/>
    </row>
    <row r="22" spans="1:10" s="24" customFormat="1" ht="20.100000000000001" customHeight="1">
      <c r="A22" s="27" t="s">
        <v>1078</v>
      </c>
      <c r="B22" s="1129">
        <v>65002.684999999998</v>
      </c>
      <c r="C22" s="1129">
        <v>622668.60400000005</v>
      </c>
      <c r="D22" s="1129">
        <v>0</v>
      </c>
      <c r="E22" s="1129">
        <v>10568.85</v>
      </c>
      <c r="F22" s="1129">
        <v>29793.429</v>
      </c>
      <c r="G22" s="1129">
        <v>2108.2310000000002</v>
      </c>
      <c r="H22" s="1130">
        <v>730141.79900000012</v>
      </c>
      <c r="I22" s="1131"/>
      <c r="J22" s="1131"/>
    </row>
    <row r="23" spans="1:10" s="24" customFormat="1" ht="20.100000000000001" customHeight="1">
      <c r="A23" s="26" t="s">
        <v>43</v>
      </c>
      <c r="B23" s="1129">
        <v>503425.72100000002</v>
      </c>
      <c r="C23" s="1129">
        <v>487327.011</v>
      </c>
      <c r="D23" s="1129">
        <v>0</v>
      </c>
      <c r="E23" s="1129">
        <v>0</v>
      </c>
      <c r="F23" s="1129">
        <v>7528</v>
      </c>
      <c r="G23" s="1129">
        <v>2249.0160000000001</v>
      </c>
      <c r="H23" s="1130">
        <v>1000529.748</v>
      </c>
      <c r="I23" s="1131"/>
      <c r="J23" s="1131"/>
    </row>
    <row r="24" spans="1:10" s="24" customFormat="1" ht="20.100000000000001" customHeight="1">
      <c r="A24" s="26" t="s">
        <v>44</v>
      </c>
      <c r="B24" s="1129">
        <v>175752</v>
      </c>
      <c r="C24" s="1129">
        <v>37640</v>
      </c>
      <c r="D24" s="1129">
        <v>0</v>
      </c>
      <c r="E24" s="1129">
        <v>0</v>
      </c>
      <c r="F24" s="1129">
        <v>0</v>
      </c>
      <c r="G24" s="1129">
        <v>0</v>
      </c>
      <c r="H24" s="1130">
        <v>213392</v>
      </c>
      <c r="I24" s="1131"/>
      <c r="J24" s="1131"/>
    </row>
    <row r="25" spans="1:10" s="24" customFormat="1" ht="20.100000000000001" customHeight="1">
      <c r="A25" s="26" t="s">
        <v>45</v>
      </c>
      <c r="B25" s="1129">
        <v>875132.54</v>
      </c>
      <c r="C25" s="1129">
        <v>555160.56099999999</v>
      </c>
      <c r="D25" s="1129">
        <v>0</v>
      </c>
      <c r="E25" s="1129">
        <v>0</v>
      </c>
      <c r="F25" s="1129">
        <v>17873.746999999999</v>
      </c>
      <c r="G25" s="1129">
        <v>0</v>
      </c>
      <c r="H25" s="1130">
        <v>1448166.848</v>
      </c>
      <c r="I25" s="1131"/>
      <c r="J25" s="1131"/>
    </row>
    <row r="26" spans="1:10" s="19" customFormat="1" ht="26.45" customHeight="1" thickBot="1">
      <c r="A26" s="365" t="s">
        <v>46</v>
      </c>
      <c r="B26" s="1133">
        <v>96247272.86300002</v>
      </c>
      <c r="C26" s="1133">
        <v>235122193.95100003</v>
      </c>
      <c r="D26" s="1133">
        <v>0</v>
      </c>
      <c r="E26" s="1133">
        <v>6948999.4140000008</v>
      </c>
      <c r="F26" s="1133">
        <v>5968410.4359999998</v>
      </c>
      <c r="G26" s="1133">
        <v>7204532.1220000004</v>
      </c>
      <c r="H26" s="1133">
        <v>351491408.78600007</v>
      </c>
      <c r="I26" s="1134"/>
      <c r="J26" s="1135"/>
    </row>
    <row r="27" spans="1:10" ht="8.4499999999999993" customHeight="1">
      <c r="B27" s="421"/>
      <c r="C27" s="421"/>
      <c r="D27" s="421"/>
      <c r="E27" s="421"/>
      <c r="F27" s="421"/>
      <c r="G27" s="421"/>
      <c r="H27" s="421"/>
    </row>
    <row r="28" spans="1:10" ht="13.5">
      <c r="A28" s="30" t="s">
        <v>1079</v>
      </c>
    </row>
    <row r="29" spans="1:10" ht="13.5">
      <c r="A29" s="883" t="s">
        <v>1080</v>
      </c>
      <c r="B29" s="18"/>
      <c r="C29" s="18"/>
      <c r="D29" s="18"/>
      <c r="E29" s="18"/>
      <c r="F29" s="18"/>
      <c r="G29" s="18"/>
      <c r="H29" s="18"/>
      <c r="I29" s="18"/>
    </row>
    <row r="30" spans="1:10" ht="13.5">
      <c r="A30" s="883" t="s">
        <v>1081</v>
      </c>
      <c r="B30" s="884"/>
      <c r="C30" s="884"/>
      <c r="D30" s="875"/>
      <c r="E30" s="884"/>
      <c r="F30" s="884"/>
      <c r="G30" s="884"/>
      <c r="H30" s="875"/>
      <c r="I30" s="884"/>
    </row>
    <row r="31" spans="1:10">
      <c r="A31" s="883" t="s">
        <v>1082</v>
      </c>
    </row>
    <row r="32" spans="1:10">
      <c r="A32" s="33"/>
    </row>
  </sheetData>
  <mergeCells count="7">
    <mergeCell ref="H6:H7"/>
    <mergeCell ref="A6:A7"/>
    <mergeCell ref="B6:C6"/>
    <mergeCell ref="D6:D7"/>
    <mergeCell ref="E6:E7"/>
    <mergeCell ref="F6:F7"/>
    <mergeCell ref="G6:G7"/>
  </mergeCells>
  <hyperlinks>
    <hyperlink ref="A1" location="Índice!A1" display="Volver al Índice" xr:uid="{47B03C79-8AEF-413C-8A73-3ACF0FC14809}"/>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F2A4-E624-47A6-9F89-1C034EFFA63D}">
  <dimension ref="A1:AG44"/>
  <sheetViews>
    <sheetView showGridLines="0" zoomScaleNormal="100" workbookViewId="0"/>
  </sheetViews>
  <sheetFormatPr baseColWidth="10" defaultColWidth="13.85546875" defaultRowHeight="12.75"/>
  <cols>
    <col min="1" max="1" width="25.140625" style="269" customWidth="1"/>
    <col min="2" max="4" width="8.42578125" style="269" customWidth="1"/>
    <col min="5" max="5" width="0.42578125" style="269" customWidth="1"/>
    <col min="6" max="8" width="8.42578125" style="269" customWidth="1"/>
    <col min="9" max="9" width="0.42578125" style="269" customWidth="1"/>
    <col min="10" max="12" width="8.42578125" style="269" customWidth="1"/>
    <col min="13" max="13" width="0.42578125" style="269" customWidth="1"/>
    <col min="14" max="16" width="8.42578125" style="269" customWidth="1"/>
    <col min="17" max="17" width="0.42578125" style="269" customWidth="1"/>
    <col min="18" max="20" width="8.42578125" style="269" customWidth="1"/>
    <col min="21" max="21" width="0.42578125" style="269" customWidth="1"/>
    <col min="22" max="22" width="10.42578125" style="269" bestFit="1" customWidth="1"/>
    <col min="23" max="24" width="8.42578125" style="269" bestFit="1" customWidth="1"/>
    <col min="25" max="27" width="8.42578125" style="269" customWidth="1"/>
    <col min="28" max="28" width="0.42578125" style="269" customWidth="1"/>
    <col min="29" max="31" width="8.42578125" style="269" customWidth="1"/>
    <col min="32" max="32" width="0.42578125" style="269" customWidth="1"/>
    <col min="33" max="33" width="10.85546875" style="269" customWidth="1"/>
    <col min="34" max="256" width="13.85546875" style="269"/>
    <col min="257" max="257" width="25.140625" style="269" customWidth="1"/>
    <col min="258" max="260" width="8.42578125" style="269" customWidth="1"/>
    <col min="261" max="261" width="0.42578125" style="269" customWidth="1"/>
    <col min="262" max="264" width="8.42578125" style="269" customWidth="1"/>
    <col min="265" max="265" width="0.42578125" style="269" customWidth="1"/>
    <col min="266" max="268" width="8.42578125" style="269" customWidth="1"/>
    <col min="269" max="269" width="0.42578125" style="269" customWidth="1"/>
    <col min="270" max="272" width="8.42578125" style="269" customWidth="1"/>
    <col min="273" max="273" width="0.42578125" style="269" customWidth="1"/>
    <col min="274" max="276" width="8.42578125" style="269" customWidth="1"/>
    <col min="277" max="277" width="0.42578125" style="269" customWidth="1"/>
    <col min="278" max="278" width="10.42578125" style="269" bestFit="1" customWidth="1"/>
    <col min="279" max="280" width="8.42578125" style="269" bestFit="1" customWidth="1"/>
    <col min="281" max="283" width="8.42578125" style="269" customWidth="1"/>
    <col min="284" max="284" width="0.42578125" style="269" customWidth="1"/>
    <col min="285" max="287" width="8.42578125" style="269" customWidth="1"/>
    <col min="288" max="288" width="0.42578125" style="269" customWidth="1"/>
    <col min="289" max="289" width="10.85546875" style="269" customWidth="1"/>
    <col min="290" max="512" width="13.85546875" style="269"/>
    <col min="513" max="513" width="25.140625" style="269" customWidth="1"/>
    <col min="514" max="516" width="8.42578125" style="269" customWidth="1"/>
    <col min="517" max="517" width="0.42578125" style="269" customWidth="1"/>
    <col min="518" max="520" width="8.42578125" style="269" customWidth="1"/>
    <col min="521" max="521" width="0.42578125" style="269" customWidth="1"/>
    <col min="522" max="524" width="8.42578125" style="269" customWidth="1"/>
    <col min="525" max="525" width="0.42578125" style="269" customWidth="1"/>
    <col min="526" max="528" width="8.42578125" style="269" customWidth="1"/>
    <col min="529" max="529" width="0.42578125" style="269" customWidth="1"/>
    <col min="530" max="532" width="8.42578125" style="269" customWidth="1"/>
    <col min="533" max="533" width="0.42578125" style="269" customWidth="1"/>
    <col min="534" max="534" width="10.42578125" style="269" bestFit="1" customWidth="1"/>
    <col min="535" max="536" width="8.42578125" style="269" bestFit="1" customWidth="1"/>
    <col min="537" max="539" width="8.42578125" style="269" customWidth="1"/>
    <col min="540" max="540" width="0.42578125" style="269" customWidth="1"/>
    <col min="541" max="543" width="8.42578125" style="269" customWidth="1"/>
    <col min="544" max="544" width="0.42578125" style="269" customWidth="1"/>
    <col min="545" max="545" width="10.85546875" style="269" customWidth="1"/>
    <col min="546" max="768" width="13.85546875" style="269"/>
    <col min="769" max="769" width="25.140625" style="269" customWidth="1"/>
    <col min="770" max="772" width="8.42578125" style="269" customWidth="1"/>
    <col min="773" max="773" width="0.42578125" style="269" customWidth="1"/>
    <col min="774" max="776" width="8.42578125" style="269" customWidth="1"/>
    <col min="777" max="777" width="0.42578125" style="269" customWidth="1"/>
    <col min="778" max="780" width="8.42578125" style="269" customWidth="1"/>
    <col min="781" max="781" width="0.42578125" style="269" customWidth="1"/>
    <col min="782" max="784" width="8.42578125" style="269" customWidth="1"/>
    <col min="785" max="785" width="0.42578125" style="269" customWidth="1"/>
    <col min="786" max="788" width="8.42578125" style="269" customWidth="1"/>
    <col min="789" max="789" width="0.42578125" style="269" customWidth="1"/>
    <col min="790" max="790" width="10.42578125" style="269" bestFit="1" customWidth="1"/>
    <col min="791" max="792" width="8.42578125" style="269" bestFit="1" customWidth="1"/>
    <col min="793" max="795" width="8.42578125" style="269" customWidth="1"/>
    <col min="796" max="796" width="0.42578125" style="269" customWidth="1"/>
    <col min="797" max="799" width="8.42578125" style="269" customWidth="1"/>
    <col min="800" max="800" width="0.42578125" style="269" customWidth="1"/>
    <col min="801" max="801" width="10.85546875" style="269" customWidth="1"/>
    <col min="802" max="1024" width="13.85546875" style="269"/>
    <col min="1025" max="1025" width="25.140625" style="269" customWidth="1"/>
    <col min="1026" max="1028" width="8.42578125" style="269" customWidth="1"/>
    <col min="1029" max="1029" width="0.42578125" style="269" customWidth="1"/>
    <col min="1030" max="1032" width="8.42578125" style="269" customWidth="1"/>
    <col min="1033" max="1033" width="0.42578125" style="269" customWidth="1"/>
    <col min="1034" max="1036" width="8.42578125" style="269" customWidth="1"/>
    <col min="1037" max="1037" width="0.42578125" style="269" customWidth="1"/>
    <col min="1038" max="1040" width="8.42578125" style="269" customWidth="1"/>
    <col min="1041" max="1041" width="0.42578125" style="269" customWidth="1"/>
    <col min="1042" max="1044" width="8.42578125" style="269" customWidth="1"/>
    <col min="1045" max="1045" width="0.42578125" style="269" customWidth="1"/>
    <col min="1046" max="1046" width="10.42578125" style="269" bestFit="1" customWidth="1"/>
    <col min="1047" max="1048" width="8.42578125" style="269" bestFit="1" customWidth="1"/>
    <col min="1049" max="1051" width="8.42578125" style="269" customWidth="1"/>
    <col min="1052" max="1052" width="0.42578125" style="269" customWidth="1"/>
    <col min="1053" max="1055" width="8.42578125" style="269" customWidth="1"/>
    <col min="1056" max="1056" width="0.42578125" style="269" customWidth="1"/>
    <col min="1057" max="1057" width="10.85546875" style="269" customWidth="1"/>
    <col min="1058" max="1280" width="13.85546875" style="269"/>
    <col min="1281" max="1281" width="25.140625" style="269" customWidth="1"/>
    <col min="1282" max="1284" width="8.42578125" style="269" customWidth="1"/>
    <col min="1285" max="1285" width="0.42578125" style="269" customWidth="1"/>
    <col min="1286" max="1288" width="8.42578125" style="269" customWidth="1"/>
    <col min="1289" max="1289" width="0.42578125" style="269" customWidth="1"/>
    <col min="1290" max="1292" width="8.42578125" style="269" customWidth="1"/>
    <col min="1293" max="1293" width="0.42578125" style="269" customWidth="1"/>
    <col min="1294" max="1296" width="8.42578125" style="269" customWidth="1"/>
    <col min="1297" max="1297" width="0.42578125" style="269" customWidth="1"/>
    <col min="1298" max="1300" width="8.42578125" style="269" customWidth="1"/>
    <col min="1301" max="1301" width="0.42578125" style="269" customWidth="1"/>
    <col min="1302" max="1302" width="10.42578125" style="269" bestFit="1" customWidth="1"/>
    <col min="1303" max="1304" width="8.42578125" style="269" bestFit="1" customWidth="1"/>
    <col min="1305" max="1307" width="8.42578125" style="269" customWidth="1"/>
    <col min="1308" max="1308" width="0.42578125" style="269" customWidth="1"/>
    <col min="1309" max="1311" width="8.42578125" style="269" customWidth="1"/>
    <col min="1312" max="1312" width="0.42578125" style="269" customWidth="1"/>
    <col min="1313" max="1313" width="10.85546875" style="269" customWidth="1"/>
    <col min="1314" max="1536" width="13.85546875" style="269"/>
    <col min="1537" max="1537" width="25.140625" style="269" customWidth="1"/>
    <col min="1538" max="1540" width="8.42578125" style="269" customWidth="1"/>
    <col min="1541" max="1541" width="0.42578125" style="269" customWidth="1"/>
    <col min="1542" max="1544" width="8.42578125" style="269" customWidth="1"/>
    <col min="1545" max="1545" width="0.42578125" style="269" customWidth="1"/>
    <col min="1546" max="1548" width="8.42578125" style="269" customWidth="1"/>
    <col min="1549" max="1549" width="0.42578125" style="269" customWidth="1"/>
    <col min="1550" max="1552" width="8.42578125" style="269" customWidth="1"/>
    <col min="1553" max="1553" width="0.42578125" style="269" customWidth="1"/>
    <col min="1554" max="1556" width="8.42578125" style="269" customWidth="1"/>
    <col min="1557" max="1557" width="0.42578125" style="269" customWidth="1"/>
    <col min="1558" max="1558" width="10.42578125" style="269" bestFit="1" customWidth="1"/>
    <col min="1559" max="1560" width="8.42578125" style="269" bestFit="1" customWidth="1"/>
    <col min="1561" max="1563" width="8.42578125" style="269" customWidth="1"/>
    <col min="1564" max="1564" width="0.42578125" style="269" customWidth="1"/>
    <col min="1565" max="1567" width="8.42578125" style="269" customWidth="1"/>
    <col min="1568" max="1568" width="0.42578125" style="269" customWidth="1"/>
    <col min="1569" max="1569" width="10.85546875" style="269" customWidth="1"/>
    <col min="1570" max="1792" width="13.85546875" style="269"/>
    <col min="1793" max="1793" width="25.140625" style="269" customWidth="1"/>
    <col min="1794" max="1796" width="8.42578125" style="269" customWidth="1"/>
    <col min="1797" max="1797" width="0.42578125" style="269" customWidth="1"/>
    <col min="1798" max="1800" width="8.42578125" style="269" customWidth="1"/>
    <col min="1801" max="1801" width="0.42578125" style="269" customWidth="1"/>
    <col min="1802" max="1804" width="8.42578125" style="269" customWidth="1"/>
    <col min="1805" max="1805" width="0.42578125" style="269" customWidth="1"/>
    <col min="1806" max="1808" width="8.42578125" style="269" customWidth="1"/>
    <col min="1809" max="1809" width="0.42578125" style="269" customWidth="1"/>
    <col min="1810" max="1812" width="8.42578125" style="269" customWidth="1"/>
    <col min="1813" max="1813" width="0.42578125" style="269" customWidth="1"/>
    <col min="1814" max="1814" width="10.42578125" style="269" bestFit="1" customWidth="1"/>
    <col min="1815" max="1816" width="8.42578125" style="269" bestFit="1" customWidth="1"/>
    <col min="1817" max="1819" width="8.42578125" style="269" customWidth="1"/>
    <col min="1820" max="1820" width="0.42578125" style="269" customWidth="1"/>
    <col min="1821" max="1823" width="8.42578125" style="269" customWidth="1"/>
    <col min="1824" max="1824" width="0.42578125" style="269" customWidth="1"/>
    <col min="1825" max="1825" width="10.85546875" style="269" customWidth="1"/>
    <col min="1826" max="2048" width="13.85546875" style="269"/>
    <col min="2049" max="2049" width="25.140625" style="269" customWidth="1"/>
    <col min="2050" max="2052" width="8.42578125" style="269" customWidth="1"/>
    <col min="2053" max="2053" width="0.42578125" style="269" customWidth="1"/>
    <col min="2054" max="2056" width="8.42578125" style="269" customWidth="1"/>
    <col min="2057" max="2057" width="0.42578125" style="269" customWidth="1"/>
    <col min="2058" max="2060" width="8.42578125" style="269" customWidth="1"/>
    <col min="2061" max="2061" width="0.42578125" style="269" customWidth="1"/>
    <col min="2062" max="2064" width="8.42578125" style="269" customWidth="1"/>
    <col min="2065" max="2065" width="0.42578125" style="269" customWidth="1"/>
    <col min="2066" max="2068" width="8.42578125" style="269" customWidth="1"/>
    <col min="2069" max="2069" width="0.42578125" style="269" customWidth="1"/>
    <col min="2070" max="2070" width="10.42578125" style="269" bestFit="1" customWidth="1"/>
    <col min="2071" max="2072" width="8.42578125" style="269" bestFit="1" customWidth="1"/>
    <col min="2073" max="2075" width="8.42578125" style="269" customWidth="1"/>
    <col min="2076" max="2076" width="0.42578125" style="269" customWidth="1"/>
    <col min="2077" max="2079" width="8.42578125" style="269" customWidth="1"/>
    <col min="2080" max="2080" width="0.42578125" style="269" customWidth="1"/>
    <col min="2081" max="2081" width="10.85546875" style="269" customWidth="1"/>
    <col min="2082" max="2304" width="13.85546875" style="269"/>
    <col min="2305" max="2305" width="25.140625" style="269" customWidth="1"/>
    <col min="2306" max="2308" width="8.42578125" style="269" customWidth="1"/>
    <col min="2309" max="2309" width="0.42578125" style="269" customWidth="1"/>
    <col min="2310" max="2312" width="8.42578125" style="269" customWidth="1"/>
    <col min="2313" max="2313" width="0.42578125" style="269" customWidth="1"/>
    <col min="2314" max="2316" width="8.42578125" style="269" customWidth="1"/>
    <col min="2317" max="2317" width="0.42578125" style="269" customWidth="1"/>
    <col min="2318" max="2320" width="8.42578125" style="269" customWidth="1"/>
    <col min="2321" max="2321" width="0.42578125" style="269" customWidth="1"/>
    <col min="2322" max="2324" width="8.42578125" style="269" customWidth="1"/>
    <col min="2325" max="2325" width="0.42578125" style="269" customWidth="1"/>
    <col min="2326" max="2326" width="10.42578125" style="269" bestFit="1" customWidth="1"/>
    <col min="2327" max="2328" width="8.42578125" style="269" bestFit="1" customWidth="1"/>
    <col min="2329" max="2331" width="8.42578125" style="269" customWidth="1"/>
    <col min="2332" max="2332" width="0.42578125" style="269" customWidth="1"/>
    <col min="2333" max="2335" width="8.42578125" style="269" customWidth="1"/>
    <col min="2336" max="2336" width="0.42578125" style="269" customWidth="1"/>
    <col min="2337" max="2337" width="10.85546875" style="269" customWidth="1"/>
    <col min="2338" max="2560" width="13.85546875" style="269"/>
    <col min="2561" max="2561" width="25.140625" style="269" customWidth="1"/>
    <col min="2562" max="2564" width="8.42578125" style="269" customWidth="1"/>
    <col min="2565" max="2565" width="0.42578125" style="269" customWidth="1"/>
    <col min="2566" max="2568" width="8.42578125" style="269" customWidth="1"/>
    <col min="2569" max="2569" width="0.42578125" style="269" customWidth="1"/>
    <col min="2570" max="2572" width="8.42578125" style="269" customWidth="1"/>
    <col min="2573" max="2573" width="0.42578125" style="269" customWidth="1"/>
    <col min="2574" max="2576" width="8.42578125" style="269" customWidth="1"/>
    <col min="2577" max="2577" width="0.42578125" style="269" customWidth="1"/>
    <col min="2578" max="2580" width="8.42578125" style="269" customWidth="1"/>
    <col min="2581" max="2581" width="0.42578125" style="269" customWidth="1"/>
    <col min="2582" max="2582" width="10.42578125" style="269" bestFit="1" customWidth="1"/>
    <col min="2583" max="2584" width="8.42578125" style="269" bestFit="1" customWidth="1"/>
    <col min="2585" max="2587" width="8.42578125" style="269" customWidth="1"/>
    <col min="2588" max="2588" width="0.42578125" style="269" customWidth="1"/>
    <col min="2589" max="2591" width="8.42578125" style="269" customWidth="1"/>
    <col min="2592" max="2592" width="0.42578125" style="269" customWidth="1"/>
    <col min="2593" max="2593" width="10.85546875" style="269" customWidth="1"/>
    <col min="2594" max="2816" width="13.85546875" style="269"/>
    <col min="2817" max="2817" width="25.140625" style="269" customWidth="1"/>
    <col min="2818" max="2820" width="8.42578125" style="269" customWidth="1"/>
    <col min="2821" max="2821" width="0.42578125" style="269" customWidth="1"/>
    <col min="2822" max="2824" width="8.42578125" style="269" customWidth="1"/>
    <col min="2825" max="2825" width="0.42578125" style="269" customWidth="1"/>
    <col min="2826" max="2828" width="8.42578125" style="269" customWidth="1"/>
    <col min="2829" max="2829" width="0.42578125" style="269" customWidth="1"/>
    <col min="2830" max="2832" width="8.42578125" style="269" customWidth="1"/>
    <col min="2833" max="2833" width="0.42578125" style="269" customWidth="1"/>
    <col min="2834" max="2836" width="8.42578125" style="269" customWidth="1"/>
    <col min="2837" max="2837" width="0.42578125" style="269" customWidth="1"/>
    <col min="2838" max="2838" width="10.42578125" style="269" bestFit="1" customWidth="1"/>
    <col min="2839" max="2840" width="8.42578125" style="269" bestFit="1" customWidth="1"/>
    <col min="2841" max="2843" width="8.42578125" style="269" customWidth="1"/>
    <col min="2844" max="2844" width="0.42578125" style="269" customWidth="1"/>
    <col min="2845" max="2847" width="8.42578125" style="269" customWidth="1"/>
    <col min="2848" max="2848" width="0.42578125" style="269" customWidth="1"/>
    <col min="2849" max="2849" width="10.85546875" style="269" customWidth="1"/>
    <col min="2850" max="3072" width="13.85546875" style="269"/>
    <col min="3073" max="3073" width="25.140625" style="269" customWidth="1"/>
    <col min="3074" max="3076" width="8.42578125" style="269" customWidth="1"/>
    <col min="3077" max="3077" width="0.42578125" style="269" customWidth="1"/>
    <col min="3078" max="3080" width="8.42578125" style="269" customWidth="1"/>
    <col min="3081" max="3081" width="0.42578125" style="269" customWidth="1"/>
    <col min="3082" max="3084" width="8.42578125" style="269" customWidth="1"/>
    <col min="3085" max="3085" width="0.42578125" style="269" customWidth="1"/>
    <col min="3086" max="3088" width="8.42578125" style="269" customWidth="1"/>
    <col min="3089" max="3089" width="0.42578125" style="269" customWidth="1"/>
    <col min="3090" max="3092" width="8.42578125" style="269" customWidth="1"/>
    <col min="3093" max="3093" width="0.42578125" style="269" customWidth="1"/>
    <col min="3094" max="3094" width="10.42578125" style="269" bestFit="1" customWidth="1"/>
    <col min="3095" max="3096" width="8.42578125" style="269" bestFit="1" customWidth="1"/>
    <col min="3097" max="3099" width="8.42578125" style="269" customWidth="1"/>
    <col min="3100" max="3100" width="0.42578125" style="269" customWidth="1"/>
    <col min="3101" max="3103" width="8.42578125" style="269" customWidth="1"/>
    <col min="3104" max="3104" width="0.42578125" style="269" customWidth="1"/>
    <col min="3105" max="3105" width="10.85546875" style="269" customWidth="1"/>
    <col min="3106" max="3328" width="13.85546875" style="269"/>
    <col min="3329" max="3329" width="25.140625" style="269" customWidth="1"/>
    <col min="3330" max="3332" width="8.42578125" style="269" customWidth="1"/>
    <col min="3333" max="3333" width="0.42578125" style="269" customWidth="1"/>
    <col min="3334" max="3336" width="8.42578125" style="269" customWidth="1"/>
    <col min="3337" max="3337" width="0.42578125" style="269" customWidth="1"/>
    <col min="3338" max="3340" width="8.42578125" style="269" customWidth="1"/>
    <col min="3341" max="3341" width="0.42578125" style="269" customWidth="1"/>
    <col min="3342" max="3344" width="8.42578125" style="269" customWidth="1"/>
    <col min="3345" max="3345" width="0.42578125" style="269" customWidth="1"/>
    <col min="3346" max="3348" width="8.42578125" style="269" customWidth="1"/>
    <col min="3349" max="3349" width="0.42578125" style="269" customWidth="1"/>
    <col min="3350" max="3350" width="10.42578125" style="269" bestFit="1" customWidth="1"/>
    <col min="3351" max="3352" width="8.42578125" style="269" bestFit="1" customWidth="1"/>
    <col min="3353" max="3355" width="8.42578125" style="269" customWidth="1"/>
    <col min="3356" max="3356" width="0.42578125" style="269" customWidth="1"/>
    <col min="3357" max="3359" width="8.42578125" style="269" customWidth="1"/>
    <col min="3360" max="3360" width="0.42578125" style="269" customWidth="1"/>
    <col min="3361" max="3361" width="10.85546875" style="269" customWidth="1"/>
    <col min="3362" max="3584" width="13.85546875" style="269"/>
    <col min="3585" max="3585" width="25.140625" style="269" customWidth="1"/>
    <col min="3586" max="3588" width="8.42578125" style="269" customWidth="1"/>
    <col min="3589" max="3589" width="0.42578125" style="269" customWidth="1"/>
    <col min="3590" max="3592" width="8.42578125" style="269" customWidth="1"/>
    <col min="3593" max="3593" width="0.42578125" style="269" customWidth="1"/>
    <col min="3594" max="3596" width="8.42578125" style="269" customWidth="1"/>
    <col min="3597" max="3597" width="0.42578125" style="269" customWidth="1"/>
    <col min="3598" max="3600" width="8.42578125" style="269" customWidth="1"/>
    <col min="3601" max="3601" width="0.42578125" style="269" customWidth="1"/>
    <col min="3602" max="3604" width="8.42578125" style="269" customWidth="1"/>
    <col min="3605" max="3605" width="0.42578125" style="269" customWidth="1"/>
    <col min="3606" max="3606" width="10.42578125" style="269" bestFit="1" customWidth="1"/>
    <col min="3607" max="3608" width="8.42578125" style="269" bestFit="1" customWidth="1"/>
    <col min="3609" max="3611" width="8.42578125" style="269" customWidth="1"/>
    <col min="3612" max="3612" width="0.42578125" style="269" customWidth="1"/>
    <col min="3613" max="3615" width="8.42578125" style="269" customWidth="1"/>
    <col min="3616" max="3616" width="0.42578125" style="269" customWidth="1"/>
    <col min="3617" max="3617" width="10.85546875" style="269" customWidth="1"/>
    <col min="3618" max="3840" width="13.85546875" style="269"/>
    <col min="3841" max="3841" width="25.140625" style="269" customWidth="1"/>
    <col min="3842" max="3844" width="8.42578125" style="269" customWidth="1"/>
    <col min="3845" max="3845" width="0.42578125" style="269" customWidth="1"/>
    <col min="3846" max="3848" width="8.42578125" style="269" customWidth="1"/>
    <col min="3849" max="3849" width="0.42578125" style="269" customWidth="1"/>
    <col min="3850" max="3852" width="8.42578125" style="269" customWidth="1"/>
    <col min="3853" max="3853" width="0.42578125" style="269" customWidth="1"/>
    <col min="3854" max="3856" width="8.42578125" style="269" customWidth="1"/>
    <col min="3857" max="3857" width="0.42578125" style="269" customWidth="1"/>
    <col min="3858" max="3860" width="8.42578125" style="269" customWidth="1"/>
    <col min="3861" max="3861" width="0.42578125" style="269" customWidth="1"/>
    <col min="3862" max="3862" width="10.42578125" style="269" bestFit="1" customWidth="1"/>
    <col min="3863" max="3864" width="8.42578125" style="269" bestFit="1" customWidth="1"/>
    <col min="3865" max="3867" width="8.42578125" style="269" customWidth="1"/>
    <col min="3868" max="3868" width="0.42578125" style="269" customWidth="1"/>
    <col min="3869" max="3871" width="8.42578125" style="269" customWidth="1"/>
    <col min="3872" max="3872" width="0.42578125" style="269" customWidth="1"/>
    <col min="3873" max="3873" width="10.85546875" style="269" customWidth="1"/>
    <col min="3874" max="4096" width="13.85546875" style="269"/>
    <col min="4097" max="4097" width="25.140625" style="269" customWidth="1"/>
    <col min="4098" max="4100" width="8.42578125" style="269" customWidth="1"/>
    <col min="4101" max="4101" width="0.42578125" style="269" customWidth="1"/>
    <col min="4102" max="4104" width="8.42578125" style="269" customWidth="1"/>
    <col min="4105" max="4105" width="0.42578125" style="269" customWidth="1"/>
    <col min="4106" max="4108" width="8.42578125" style="269" customWidth="1"/>
    <col min="4109" max="4109" width="0.42578125" style="269" customWidth="1"/>
    <col min="4110" max="4112" width="8.42578125" style="269" customWidth="1"/>
    <col min="4113" max="4113" width="0.42578125" style="269" customWidth="1"/>
    <col min="4114" max="4116" width="8.42578125" style="269" customWidth="1"/>
    <col min="4117" max="4117" width="0.42578125" style="269" customWidth="1"/>
    <col min="4118" max="4118" width="10.42578125" style="269" bestFit="1" customWidth="1"/>
    <col min="4119" max="4120" width="8.42578125" style="269" bestFit="1" customWidth="1"/>
    <col min="4121" max="4123" width="8.42578125" style="269" customWidth="1"/>
    <col min="4124" max="4124" width="0.42578125" style="269" customWidth="1"/>
    <col min="4125" max="4127" width="8.42578125" style="269" customWidth="1"/>
    <col min="4128" max="4128" width="0.42578125" style="269" customWidth="1"/>
    <col min="4129" max="4129" width="10.85546875" style="269" customWidth="1"/>
    <col min="4130" max="4352" width="13.85546875" style="269"/>
    <col min="4353" max="4353" width="25.140625" style="269" customWidth="1"/>
    <col min="4354" max="4356" width="8.42578125" style="269" customWidth="1"/>
    <col min="4357" max="4357" width="0.42578125" style="269" customWidth="1"/>
    <col min="4358" max="4360" width="8.42578125" style="269" customWidth="1"/>
    <col min="4361" max="4361" width="0.42578125" style="269" customWidth="1"/>
    <col min="4362" max="4364" width="8.42578125" style="269" customWidth="1"/>
    <col min="4365" max="4365" width="0.42578125" style="269" customWidth="1"/>
    <col min="4366" max="4368" width="8.42578125" style="269" customWidth="1"/>
    <col min="4369" max="4369" width="0.42578125" style="269" customWidth="1"/>
    <col min="4370" max="4372" width="8.42578125" style="269" customWidth="1"/>
    <col min="4373" max="4373" width="0.42578125" style="269" customWidth="1"/>
    <col min="4374" max="4374" width="10.42578125" style="269" bestFit="1" customWidth="1"/>
    <col min="4375" max="4376" width="8.42578125" style="269" bestFit="1" customWidth="1"/>
    <col min="4377" max="4379" width="8.42578125" style="269" customWidth="1"/>
    <col min="4380" max="4380" width="0.42578125" style="269" customWidth="1"/>
    <col min="4381" max="4383" width="8.42578125" style="269" customWidth="1"/>
    <col min="4384" max="4384" width="0.42578125" style="269" customWidth="1"/>
    <col min="4385" max="4385" width="10.85546875" style="269" customWidth="1"/>
    <col min="4386" max="4608" width="13.85546875" style="269"/>
    <col min="4609" max="4609" width="25.140625" style="269" customWidth="1"/>
    <col min="4610" max="4612" width="8.42578125" style="269" customWidth="1"/>
    <col min="4613" max="4613" width="0.42578125" style="269" customWidth="1"/>
    <col min="4614" max="4616" width="8.42578125" style="269" customWidth="1"/>
    <col min="4617" max="4617" width="0.42578125" style="269" customWidth="1"/>
    <col min="4618" max="4620" width="8.42578125" style="269" customWidth="1"/>
    <col min="4621" max="4621" width="0.42578125" style="269" customWidth="1"/>
    <col min="4622" max="4624" width="8.42578125" style="269" customWidth="1"/>
    <col min="4625" max="4625" width="0.42578125" style="269" customWidth="1"/>
    <col min="4626" max="4628" width="8.42578125" style="269" customWidth="1"/>
    <col min="4629" max="4629" width="0.42578125" style="269" customWidth="1"/>
    <col min="4630" max="4630" width="10.42578125" style="269" bestFit="1" customWidth="1"/>
    <col min="4631" max="4632" width="8.42578125" style="269" bestFit="1" customWidth="1"/>
    <col min="4633" max="4635" width="8.42578125" style="269" customWidth="1"/>
    <col min="4636" max="4636" width="0.42578125" style="269" customWidth="1"/>
    <col min="4637" max="4639" width="8.42578125" style="269" customWidth="1"/>
    <col min="4640" max="4640" width="0.42578125" style="269" customWidth="1"/>
    <col min="4641" max="4641" width="10.85546875" style="269" customWidth="1"/>
    <col min="4642" max="4864" width="13.85546875" style="269"/>
    <col min="4865" max="4865" width="25.140625" style="269" customWidth="1"/>
    <col min="4866" max="4868" width="8.42578125" style="269" customWidth="1"/>
    <col min="4869" max="4869" width="0.42578125" style="269" customWidth="1"/>
    <col min="4870" max="4872" width="8.42578125" style="269" customWidth="1"/>
    <col min="4873" max="4873" width="0.42578125" style="269" customWidth="1"/>
    <col min="4874" max="4876" width="8.42578125" style="269" customWidth="1"/>
    <col min="4877" max="4877" width="0.42578125" style="269" customWidth="1"/>
    <col min="4878" max="4880" width="8.42578125" style="269" customWidth="1"/>
    <col min="4881" max="4881" width="0.42578125" style="269" customWidth="1"/>
    <col min="4882" max="4884" width="8.42578125" style="269" customWidth="1"/>
    <col min="4885" max="4885" width="0.42578125" style="269" customWidth="1"/>
    <col min="4886" max="4886" width="10.42578125" style="269" bestFit="1" customWidth="1"/>
    <col min="4887" max="4888" width="8.42578125" style="269" bestFit="1" customWidth="1"/>
    <col min="4889" max="4891" width="8.42578125" style="269" customWidth="1"/>
    <col min="4892" max="4892" width="0.42578125" style="269" customWidth="1"/>
    <col min="4893" max="4895" width="8.42578125" style="269" customWidth="1"/>
    <col min="4896" max="4896" width="0.42578125" style="269" customWidth="1"/>
    <col min="4897" max="4897" width="10.85546875" style="269" customWidth="1"/>
    <col min="4898" max="5120" width="13.85546875" style="269"/>
    <col min="5121" max="5121" width="25.140625" style="269" customWidth="1"/>
    <col min="5122" max="5124" width="8.42578125" style="269" customWidth="1"/>
    <col min="5125" max="5125" width="0.42578125" style="269" customWidth="1"/>
    <col min="5126" max="5128" width="8.42578125" style="269" customWidth="1"/>
    <col min="5129" max="5129" width="0.42578125" style="269" customWidth="1"/>
    <col min="5130" max="5132" width="8.42578125" style="269" customWidth="1"/>
    <col min="5133" max="5133" width="0.42578125" style="269" customWidth="1"/>
    <col min="5134" max="5136" width="8.42578125" style="269" customWidth="1"/>
    <col min="5137" max="5137" width="0.42578125" style="269" customWidth="1"/>
    <col min="5138" max="5140" width="8.42578125" style="269" customWidth="1"/>
    <col min="5141" max="5141" width="0.42578125" style="269" customWidth="1"/>
    <col min="5142" max="5142" width="10.42578125" style="269" bestFit="1" customWidth="1"/>
    <col min="5143" max="5144" width="8.42578125" style="269" bestFit="1" customWidth="1"/>
    <col min="5145" max="5147" width="8.42578125" style="269" customWidth="1"/>
    <col min="5148" max="5148" width="0.42578125" style="269" customWidth="1"/>
    <col min="5149" max="5151" width="8.42578125" style="269" customWidth="1"/>
    <col min="5152" max="5152" width="0.42578125" style="269" customWidth="1"/>
    <col min="5153" max="5153" width="10.85546875" style="269" customWidth="1"/>
    <col min="5154" max="5376" width="13.85546875" style="269"/>
    <col min="5377" max="5377" width="25.140625" style="269" customWidth="1"/>
    <col min="5378" max="5380" width="8.42578125" style="269" customWidth="1"/>
    <col min="5381" max="5381" width="0.42578125" style="269" customWidth="1"/>
    <col min="5382" max="5384" width="8.42578125" style="269" customWidth="1"/>
    <col min="5385" max="5385" width="0.42578125" style="269" customWidth="1"/>
    <col min="5386" max="5388" width="8.42578125" style="269" customWidth="1"/>
    <col min="5389" max="5389" width="0.42578125" style="269" customWidth="1"/>
    <col min="5390" max="5392" width="8.42578125" style="269" customWidth="1"/>
    <col min="5393" max="5393" width="0.42578125" style="269" customWidth="1"/>
    <col min="5394" max="5396" width="8.42578125" style="269" customWidth="1"/>
    <col min="5397" max="5397" width="0.42578125" style="269" customWidth="1"/>
    <col min="5398" max="5398" width="10.42578125" style="269" bestFit="1" customWidth="1"/>
    <col min="5399" max="5400" width="8.42578125" style="269" bestFit="1" customWidth="1"/>
    <col min="5401" max="5403" width="8.42578125" style="269" customWidth="1"/>
    <col min="5404" max="5404" width="0.42578125" style="269" customWidth="1"/>
    <col min="5405" max="5407" width="8.42578125" style="269" customWidth="1"/>
    <col min="5408" max="5408" width="0.42578125" style="269" customWidth="1"/>
    <col min="5409" max="5409" width="10.85546875" style="269" customWidth="1"/>
    <col min="5410" max="5632" width="13.85546875" style="269"/>
    <col min="5633" max="5633" width="25.140625" style="269" customWidth="1"/>
    <col min="5634" max="5636" width="8.42578125" style="269" customWidth="1"/>
    <col min="5637" max="5637" width="0.42578125" style="269" customWidth="1"/>
    <col min="5638" max="5640" width="8.42578125" style="269" customWidth="1"/>
    <col min="5641" max="5641" width="0.42578125" style="269" customWidth="1"/>
    <col min="5642" max="5644" width="8.42578125" style="269" customWidth="1"/>
    <col min="5645" max="5645" width="0.42578125" style="269" customWidth="1"/>
    <col min="5646" max="5648" width="8.42578125" style="269" customWidth="1"/>
    <col min="5649" max="5649" width="0.42578125" style="269" customWidth="1"/>
    <col min="5650" max="5652" width="8.42578125" style="269" customWidth="1"/>
    <col min="5653" max="5653" width="0.42578125" style="269" customWidth="1"/>
    <col min="5654" max="5654" width="10.42578125" style="269" bestFit="1" customWidth="1"/>
    <col min="5655" max="5656" width="8.42578125" style="269" bestFit="1" customWidth="1"/>
    <col min="5657" max="5659" width="8.42578125" style="269" customWidth="1"/>
    <col min="5660" max="5660" width="0.42578125" style="269" customWidth="1"/>
    <col min="5661" max="5663" width="8.42578125" style="269" customWidth="1"/>
    <col min="5664" max="5664" width="0.42578125" style="269" customWidth="1"/>
    <col min="5665" max="5665" width="10.85546875" style="269" customWidth="1"/>
    <col min="5666" max="5888" width="13.85546875" style="269"/>
    <col min="5889" max="5889" width="25.140625" style="269" customWidth="1"/>
    <col min="5890" max="5892" width="8.42578125" style="269" customWidth="1"/>
    <col min="5893" max="5893" width="0.42578125" style="269" customWidth="1"/>
    <col min="5894" max="5896" width="8.42578125" style="269" customWidth="1"/>
    <col min="5897" max="5897" width="0.42578125" style="269" customWidth="1"/>
    <col min="5898" max="5900" width="8.42578125" style="269" customWidth="1"/>
    <col min="5901" max="5901" width="0.42578125" style="269" customWidth="1"/>
    <col min="5902" max="5904" width="8.42578125" style="269" customWidth="1"/>
    <col min="5905" max="5905" width="0.42578125" style="269" customWidth="1"/>
    <col min="5906" max="5908" width="8.42578125" style="269" customWidth="1"/>
    <col min="5909" max="5909" width="0.42578125" style="269" customWidth="1"/>
    <col min="5910" max="5910" width="10.42578125" style="269" bestFit="1" customWidth="1"/>
    <col min="5911" max="5912" width="8.42578125" style="269" bestFit="1" customWidth="1"/>
    <col min="5913" max="5915" width="8.42578125" style="269" customWidth="1"/>
    <col min="5916" max="5916" width="0.42578125" style="269" customWidth="1"/>
    <col min="5917" max="5919" width="8.42578125" style="269" customWidth="1"/>
    <col min="5920" max="5920" width="0.42578125" style="269" customWidth="1"/>
    <col min="5921" max="5921" width="10.85546875" style="269" customWidth="1"/>
    <col min="5922" max="6144" width="13.85546875" style="269"/>
    <col min="6145" max="6145" width="25.140625" style="269" customWidth="1"/>
    <col min="6146" max="6148" width="8.42578125" style="269" customWidth="1"/>
    <col min="6149" max="6149" width="0.42578125" style="269" customWidth="1"/>
    <col min="6150" max="6152" width="8.42578125" style="269" customWidth="1"/>
    <col min="6153" max="6153" width="0.42578125" style="269" customWidth="1"/>
    <col min="6154" max="6156" width="8.42578125" style="269" customWidth="1"/>
    <col min="6157" max="6157" width="0.42578125" style="269" customWidth="1"/>
    <col min="6158" max="6160" width="8.42578125" style="269" customWidth="1"/>
    <col min="6161" max="6161" width="0.42578125" style="269" customWidth="1"/>
    <col min="6162" max="6164" width="8.42578125" style="269" customWidth="1"/>
    <col min="6165" max="6165" width="0.42578125" style="269" customWidth="1"/>
    <col min="6166" max="6166" width="10.42578125" style="269" bestFit="1" customWidth="1"/>
    <col min="6167" max="6168" width="8.42578125" style="269" bestFit="1" customWidth="1"/>
    <col min="6169" max="6171" width="8.42578125" style="269" customWidth="1"/>
    <col min="6172" max="6172" width="0.42578125" style="269" customWidth="1"/>
    <col min="6173" max="6175" width="8.42578125" style="269" customWidth="1"/>
    <col min="6176" max="6176" width="0.42578125" style="269" customWidth="1"/>
    <col min="6177" max="6177" width="10.85546875" style="269" customWidth="1"/>
    <col min="6178" max="6400" width="13.85546875" style="269"/>
    <col min="6401" max="6401" width="25.140625" style="269" customWidth="1"/>
    <col min="6402" max="6404" width="8.42578125" style="269" customWidth="1"/>
    <col min="6405" max="6405" width="0.42578125" style="269" customWidth="1"/>
    <col min="6406" max="6408" width="8.42578125" style="269" customWidth="1"/>
    <col min="6409" max="6409" width="0.42578125" style="269" customWidth="1"/>
    <col min="6410" max="6412" width="8.42578125" style="269" customWidth="1"/>
    <col min="6413" max="6413" width="0.42578125" style="269" customWidth="1"/>
    <col min="6414" max="6416" width="8.42578125" style="269" customWidth="1"/>
    <col min="6417" max="6417" width="0.42578125" style="269" customWidth="1"/>
    <col min="6418" max="6420" width="8.42578125" style="269" customWidth="1"/>
    <col min="6421" max="6421" width="0.42578125" style="269" customWidth="1"/>
    <col min="6422" max="6422" width="10.42578125" style="269" bestFit="1" customWidth="1"/>
    <col min="6423" max="6424" width="8.42578125" style="269" bestFit="1" customWidth="1"/>
    <col min="6425" max="6427" width="8.42578125" style="269" customWidth="1"/>
    <col min="6428" max="6428" width="0.42578125" style="269" customWidth="1"/>
    <col min="6429" max="6431" width="8.42578125" style="269" customWidth="1"/>
    <col min="6432" max="6432" width="0.42578125" style="269" customWidth="1"/>
    <col min="6433" max="6433" width="10.85546875" style="269" customWidth="1"/>
    <col min="6434" max="6656" width="13.85546875" style="269"/>
    <col min="6657" max="6657" width="25.140625" style="269" customWidth="1"/>
    <col min="6658" max="6660" width="8.42578125" style="269" customWidth="1"/>
    <col min="6661" max="6661" width="0.42578125" style="269" customWidth="1"/>
    <col min="6662" max="6664" width="8.42578125" style="269" customWidth="1"/>
    <col min="6665" max="6665" width="0.42578125" style="269" customWidth="1"/>
    <col min="6666" max="6668" width="8.42578125" style="269" customWidth="1"/>
    <col min="6669" max="6669" width="0.42578125" style="269" customWidth="1"/>
    <col min="6670" max="6672" width="8.42578125" style="269" customWidth="1"/>
    <col min="6673" max="6673" width="0.42578125" style="269" customWidth="1"/>
    <col min="6674" max="6676" width="8.42578125" style="269" customWidth="1"/>
    <col min="6677" max="6677" width="0.42578125" style="269" customWidth="1"/>
    <col min="6678" max="6678" width="10.42578125" style="269" bestFit="1" customWidth="1"/>
    <col min="6679" max="6680" width="8.42578125" style="269" bestFit="1" customWidth="1"/>
    <col min="6681" max="6683" width="8.42578125" style="269" customWidth="1"/>
    <col min="6684" max="6684" width="0.42578125" style="269" customWidth="1"/>
    <col min="6685" max="6687" width="8.42578125" style="269" customWidth="1"/>
    <col min="6688" max="6688" width="0.42578125" style="269" customWidth="1"/>
    <col min="6689" max="6689" width="10.85546875" style="269" customWidth="1"/>
    <col min="6690" max="6912" width="13.85546875" style="269"/>
    <col min="6913" max="6913" width="25.140625" style="269" customWidth="1"/>
    <col min="6914" max="6916" width="8.42578125" style="269" customWidth="1"/>
    <col min="6917" max="6917" width="0.42578125" style="269" customWidth="1"/>
    <col min="6918" max="6920" width="8.42578125" style="269" customWidth="1"/>
    <col min="6921" max="6921" width="0.42578125" style="269" customWidth="1"/>
    <col min="6922" max="6924" width="8.42578125" style="269" customWidth="1"/>
    <col min="6925" max="6925" width="0.42578125" style="269" customWidth="1"/>
    <col min="6926" max="6928" width="8.42578125" style="269" customWidth="1"/>
    <col min="6929" max="6929" width="0.42578125" style="269" customWidth="1"/>
    <col min="6930" max="6932" width="8.42578125" style="269" customWidth="1"/>
    <col min="6933" max="6933" width="0.42578125" style="269" customWidth="1"/>
    <col min="6934" max="6934" width="10.42578125" style="269" bestFit="1" customWidth="1"/>
    <col min="6935" max="6936" width="8.42578125" style="269" bestFit="1" customWidth="1"/>
    <col min="6937" max="6939" width="8.42578125" style="269" customWidth="1"/>
    <col min="6940" max="6940" width="0.42578125" style="269" customWidth="1"/>
    <col min="6941" max="6943" width="8.42578125" style="269" customWidth="1"/>
    <col min="6944" max="6944" width="0.42578125" style="269" customWidth="1"/>
    <col min="6945" max="6945" width="10.85546875" style="269" customWidth="1"/>
    <col min="6946" max="7168" width="13.85546875" style="269"/>
    <col min="7169" max="7169" width="25.140625" style="269" customWidth="1"/>
    <col min="7170" max="7172" width="8.42578125" style="269" customWidth="1"/>
    <col min="7173" max="7173" width="0.42578125" style="269" customWidth="1"/>
    <col min="7174" max="7176" width="8.42578125" style="269" customWidth="1"/>
    <col min="7177" max="7177" width="0.42578125" style="269" customWidth="1"/>
    <col min="7178" max="7180" width="8.42578125" style="269" customWidth="1"/>
    <col min="7181" max="7181" width="0.42578125" style="269" customWidth="1"/>
    <col min="7182" max="7184" width="8.42578125" style="269" customWidth="1"/>
    <col min="7185" max="7185" width="0.42578125" style="269" customWidth="1"/>
    <col min="7186" max="7188" width="8.42578125" style="269" customWidth="1"/>
    <col min="7189" max="7189" width="0.42578125" style="269" customWidth="1"/>
    <col min="7190" max="7190" width="10.42578125" style="269" bestFit="1" customWidth="1"/>
    <col min="7191" max="7192" width="8.42578125" style="269" bestFit="1" customWidth="1"/>
    <col min="7193" max="7195" width="8.42578125" style="269" customWidth="1"/>
    <col min="7196" max="7196" width="0.42578125" style="269" customWidth="1"/>
    <col min="7197" max="7199" width="8.42578125" style="269" customWidth="1"/>
    <col min="7200" max="7200" width="0.42578125" style="269" customWidth="1"/>
    <col min="7201" max="7201" width="10.85546875" style="269" customWidth="1"/>
    <col min="7202" max="7424" width="13.85546875" style="269"/>
    <col min="7425" max="7425" width="25.140625" style="269" customWidth="1"/>
    <col min="7426" max="7428" width="8.42578125" style="269" customWidth="1"/>
    <col min="7429" max="7429" width="0.42578125" style="269" customWidth="1"/>
    <col min="7430" max="7432" width="8.42578125" style="269" customWidth="1"/>
    <col min="7433" max="7433" width="0.42578125" style="269" customWidth="1"/>
    <col min="7434" max="7436" width="8.42578125" style="269" customWidth="1"/>
    <col min="7437" max="7437" width="0.42578125" style="269" customWidth="1"/>
    <col min="7438" max="7440" width="8.42578125" style="269" customWidth="1"/>
    <col min="7441" max="7441" width="0.42578125" style="269" customWidth="1"/>
    <col min="7442" max="7444" width="8.42578125" style="269" customWidth="1"/>
    <col min="7445" max="7445" width="0.42578125" style="269" customWidth="1"/>
    <col min="7446" max="7446" width="10.42578125" style="269" bestFit="1" customWidth="1"/>
    <col min="7447" max="7448" width="8.42578125" style="269" bestFit="1" customWidth="1"/>
    <col min="7449" max="7451" width="8.42578125" style="269" customWidth="1"/>
    <col min="7452" max="7452" width="0.42578125" style="269" customWidth="1"/>
    <col min="7453" max="7455" width="8.42578125" style="269" customWidth="1"/>
    <col min="7456" max="7456" width="0.42578125" style="269" customWidth="1"/>
    <col min="7457" max="7457" width="10.85546875" style="269" customWidth="1"/>
    <col min="7458" max="7680" width="13.85546875" style="269"/>
    <col min="7681" max="7681" width="25.140625" style="269" customWidth="1"/>
    <col min="7682" max="7684" width="8.42578125" style="269" customWidth="1"/>
    <col min="7685" max="7685" width="0.42578125" style="269" customWidth="1"/>
    <col min="7686" max="7688" width="8.42578125" style="269" customWidth="1"/>
    <col min="7689" max="7689" width="0.42578125" style="269" customWidth="1"/>
    <col min="7690" max="7692" width="8.42578125" style="269" customWidth="1"/>
    <col min="7693" max="7693" width="0.42578125" style="269" customWidth="1"/>
    <col min="7694" max="7696" width="8.42578125" style="269" customWidth="1"/>
    <col min="7697" max="7697" width="0.42578125" style="269" customWidth="1"/>
    <col min="7698" max="7700" width="8.42578125" style="269" customWidth="1"/>
    <col min="7701" max="7701" width="0.42578125" style="269" customWidth="1"/>
    <col min="7702" max="7702" width="10.42578125" style="269" bestFit="1" customWidth="1"/>
    <col min="7703" max="7704" width="8.42578125" style="269" bestFit="1" customWidth="1"/>
    <col min="7705" max="7707" width="8.42578125" style="269" customWidth="1"/>
    <col min="7708" max="7708" width="0.42578125" style="269" customWidth="1"/>
    <col min="7709" max="7711" width="8.42578125" style="269" customWidth="1"/>
    <col min="7712" max="7712" width="0.42578125" style="269" customWidth="1"/>
    <col min="7713" max="7713" width="10.85546875" style="269" customWidth="1"/>
    <col min="7714" max="7936" width="13.85546875" style="269"/>
    <col min="7937" max="7937" width="25.140625" style="269" customWidth="1"/>
    <col min="7938" max="7940" width="8.42578125" style="269" customWidth="1"/>
    <col min="7941" max="7941" width="0.42578125" style="269" customWidth="1"/>
    <col min="7942" max="7944" width="8.42578125" style="269" customWidth="1"/>
    <col min="7945" max="7945" width="0.42578125" style="269" customWidth="1"/>
    <col min="7946" max="7948" width="8.42578125" style="269" customWidth="1"/>
    <col min="7949" max="7949" width="0.42578125" style="269" customWidth="1"/>
    <col min="7950" max="7952" width="8.42578125" style="269" customWidth="1"/>
    <col min="7953" max="7953" width="0.42578125" style="269" customWidth="1"/>
    <col min="7954" max="7956" width="8.42578125" style="269" customWidth="1"/>
    <col min="7957" max="7957" width="0.42578125" style="269" customWidth="1"/>
    <col min="7958" max="7958" width="10.42578125" style="269" bestFit="1" customWidth="1"/>
    <col min="7959" max="7960" width="8.42578125" style="269" bestFit="1" customWidth="1"/>
    <col min="7961" max="7963" width="8.42578125" style="269" customWidth="1"/>
    <col min="7964" max="7964" width="0.42578125" style="269" customWidth="1"/>
    <col min="7965" max="7967" width="8.42578125" style="269" customWidth="1"/>
    <col min="7968" max="7968" width="0.42578125" style="269" customWidth="1"/>
    <col min="7969" max="7969" width="10.85546875" style="269" customWidth="1"/>
    <col min="7970" max="8192" width="13.85546875" style="269"/>
    <col min="8193" max="8193" width="25.140625" style="269" customWidth="1"/>
    <col min="8194" max="8196" width="8.42578125" style="269" customWidth="1"/>
    <col min="8197" max="8197" width="0.42578125" style="269" customWidth="1"/>
    <col min="8198" max="8200" width="8.42578125" style="269" customWidth="1"/>
    <col min="8201" max="8201" width="0.42578125" style="269" customWidth="1"/>
    <col min="8202" max="8204" width="8.42578125" style="269" customWidth="1"/>
    <col min="8205" max="8205" width="0.42578125" style="269" customWidth="1"/>
    <col min="8206" max="8208" width="8.42578125" style="269" customWidth="1"/>
    <col min="8209" max="8209" width="0.42578125" style="269" customWidth="1"/>
    <col min="8210" max="8212" width="8.42578125" style="269" customWidth="1"/>
    <col min="8213" max="8213" width="0.42578125" style="269" customWidth="1"/>
    <col min="8214" max="8214" width="10.42578125" style="269" bestFit="1" customWidth="1"/>
    <col min="8215" max="8216" width="8.42578125" style="269" bestFit="1" customWidth="1"/>
    <col min="8217" max="8219" width="8.42578125" style="269" customWidth="1"/>
    <col min="8220" max="8220" width="0.42578125" style="269" customWidth="1"/>
    <col min="8221" max="8223" width="8.42578125" style="269" customWidth="1"/>
    <col min="8224" max="8224" width="0.42578125" style="269" customWidth="1"/>
    <col min="8225" max="8225" width="10.85546875" style="269" customWidth="1"/>
    <col min="8226" max="8448" width="13.85546875" style="269"/>
    <col min="8449" max="8449" width="25.140625" style="269" customWidth="1"/>
    <col min="8450" max="8452" width="8.42578125" style="269" customWidth="1"/>
    <col min="8453" max="8453" width="0.42578125" style="269" customWidth="1"/>
    <col min="8454" max="8456" width="8.42578125" style="269" customWidth="1"/>
    <col min="8457" max="8457" width="0.42578125" style="269" customWidth="1"/>
    <col min="8458" max="8460" width="8.42578125" style="269" customWidth="1"/>
    <col min="8461" max="8461" width="0.42578125" style="269" customWidth="1"/>
    <col min="8462" max="8464" width="8.42578125" style="269" customWidth="1"/>
    <col min="8465" max="8465" width="0.42578125" style="269" customWidth="1"/>
    <col min="8466" max="8468" width="8.42578125" style="269" customWidth="1"/>
    <col min="8469" max="8469" width="0.42578125" style="269" customWidth="1"/>
    <col min="8470" max="8470" width="10.42578125" style="269" bestFit="1" customWidth="1"/>
    <col min="8471" max="8472" width="8.42578125" style="269" bestFit="1" customWidth="1"/>
    <col min="8473" max="8475" width="8.42578125" style="269" customWidth="1"/>
    <col min="8476" max="8476" width="0.42578125" style="269" customWidth="1"/>
    <col min="8477" max="8479" width="8.42578125" style="269" customWidth="1"/>
    <col min="8480" max="8480" width="0.42578125" style="269" customWidth="1"/>
    <col min="8481" max="8481" width="10.85546875" style="269" customWidth="1"/>
    <col min="8482" max="8704" width="13.85546875" style="269"/>
    <col min="8705" max="8705" width="25.140625" style="269" customWidth="1"/>
    <col min="8706" max="8708" width="8.42578125" style="269" customWidth="1"/>
    <col min="8709" max="8709" width="0.42578125" style="269" customWidth="1"/>
    <col min="8710" max="8712" width="8.42578125" style="269" customWidth="1"/>
    <col min="8713" max="8713" width="0.42578125" style="269" customWidth="1"/>
    <col min="8714" max="8716" width="8.42578125" style="269" customWidth="1"/>
    <col min="8717" max="8717" width="0.42578125" style="269" customWidth="1"/>
    <col min="8718" max="8720" width="8.42578125" style="269" customWidth="1"/>
    <col min="8721" max="8721" width="0.42578125" style="269" customWidth="1"/>
    <col min="8722" max="8724" width="8.42578125" style="269" customWidth="1"/>
    <col min="8725" max="8725" width="0.42578125" style="269" customWidth="1"/>
    <col min="8726" max="8726" width="10.42578125" style="269" bestFit="1" customWidth="1"/>
    <col min="8727" max="8728" width="8.42578125" style="269" bestFit="1" customWidth="1"/>
    <col min="8729" max="8731" width="8.42578125" style="269" customWidth="1"/>
    <col min="8732" max="8732" width="0.42578125" style="269" customWidth="1"/>
    <col min="8733" max="8735" width="8.42578125" style="269" customWidth="1"/>
    <col min="8736" max="8736" width="0.42578125" style="269" customWidth="1"/>
    <col min="8737" max="8737" width="10.85546875" style="269" customWidth="1"/>
    <col min="8738" max="8960" width="13.85546875" style="269"/>
    <col min="8961" max="8961" width="25.140625" style="269" customWidth="1"/>
    <col min="8962" max="8964" width="8.42578125" style="269" customWidth="1"/>
    <col min="8965" max="8965" width="0.42578125" style="269" customWidth="1"/>
    <col min="8966" max="8968" width="8.42578125" style="269" customWidth="1"/>
    <col min="8969" max="8969" width="0.42578125" style="269" customWidth="1"/>
    <col min="8970" max="8972" width="8.42578125" style="269" customWidth="1"/>
    <col min="8973" max="8973" width="0.42578125" style="269" customWidth="1"/>
    <col min="8974" max="8976" width="8.42578125" style="269" customWidth="1"/>
    <col min="8977" max="8977" width="0.42578125" style="269" customWidth="1"/>
    <col min="8978" max="8980" width="8.42578125" style="269" customWidth="1"/>
    <col min="8981" max="8981" width="0.42578125" style="269" customWidth="1"/>
    <col min="8982" max="8982" width="10.42578125" style="269" bestFit="1" customWidth="1"/>
    <col min="8983" max="8984" width="8.42578125" style="269" bestFit="1" customWidth="1"/>
    <col min="8985" max="8987" width="8.42578125" style="269" customWidth="1"/>
    <col min="8988" max="8988" width="0.42578125" style="269" customWidth="1"/>
    <col min="8989" max="8991" width="8.42578125" style="269" customWidth="1"/>
    <col min="8992" max="8992" width="0.42578125" style="269" customWidth="1"/>
    <col min="8993" max="8993" width="10.85546875" style="269" customWidth="1"/>
    <col min="8994" max="9216" width="13.85546875" style="269"/>
    <col min="9217" max="9217" width="25.140625" style="269" customWidth="1"/>
    <col min="9218" max="9220" width="8.42578125" style="269" customWidth="1"/>
    <col min="9221" max="9221" width="0.42578125" style="269" customWidth="1"/>
    <col min="9222" max="9224" width="8.42578125" style="269" customWidth="1"/>
    <col min="9225" max="9225" width="0.42578125" style="269" customWidth="1"/>
    <col min="9226" max="9228" width="8.42578125" style="269" customWidth="1"/>
    <col min="9229" max="9229" width="0.42578125" style="269" customWidth="1"/>
    <col min="9230" max="9232" width="8.42578125" style="269" customWidth="1"/>
    <col min="9233" max="9233" width="0.42578125" style="269" customWidth="1"/>
    <col min="9234" max="9236" width="8.42578125" style="269" customWidth="1"/>
    <col min="9237" max="9237" width="0.42578125" style="269" customWidth="1"/>
    <col min="9238" max="9238" width="10.42578125" style="269" bestFit="1" customWidth="1"/>
    <col min="9239" max="9240" width="8.42578125" style="269" bestFit="1" customWidth="1"/>
    <col min="9241" max="9243" width="8.42578125" style="269" customWidth="1"/>
    <col min="9244" max="9244" width="0.42578125" style="269" customWidth="1"/>
    <col min="9245" max="9247" width="8.42578125" style="269" customWidth="1"/>
    <col min="9248" max="9248" width="0.42578125" style="269" customWidth="1"/>
    <col min="9249" max="9249" width="10.85546875" style="269" customWidth="1"/>
    <col min="9250" max="9472" width="13.85546875" style="269"/>
    <col min="9473" max="9473" width="25.140625" style="269" customWidth="1"/>
    <col min="9474" max="9476" width="8.42578125" style="269" customWidth="1"/>
    <col min="9477" max="9477" width="0.42578125" style="269" customWidth="1"/>
    <col min="9478" max="9480" width="8.42578125" style="269" customWidth="1"/>
    <col min="9481" max="9481" width="0.42578125" style="269" customWidth="1"/>
    <col min="9482" max="9484" width="8.42578125" style="269" customWidth="1"/>
    <col min="9485" max="9485" width="0.42578125" style="269" customWidth="1"/>
    <col min="9486" max="9488" width="8.42578125" style="269" customWidth="1"/>
    <col min="9489" max="9489" width="0.42578125" style="269" customWidth="1"/>
    <col min="9490" max="9492" width="8.42578125" style="269" customWidth="1"/>
    <col min="9493" max="9493" width="0.42578125" style="269" customWidth="1"/>
    <col min="9494" max="9494" width="10.42578125" style="269" bestFit="1" customWidth="1"/>
    <col min="9495" max="9496" width="8.42578125" style="269" bestFit="1" customWidth="1"/>
    <col min="9497" max="9499" width="8.42578125" style="269" customWidth="1"/>
    <col min="9500" max="9500" width="0.42578125" style="269" customWidth="1"/>
    <col min="9501" max="9503" width="8.42578125" style="269" customWidth="1"/>
    <col min="9504" max="9504" width="0.42578125" style="269" customWidth="1"/>
    <col min="9505" max="9505" width="10.85546875" style="269" customWidth="1"/>
    <col min="9506" max="9728" width="13.85546875" style="269"/>
    <col min="9729" max="9729" width="25.140625" style="269" customWidth="1"/>
    <col min="9730" max="9732" width="8.42578125" style="269" customWidth="1"/>
    <col min="9733" max="9733" width="0.42578125" style="269" customWidth="1"/>
    <col min="9734" max="9736" width="8.42578125" style="269" customWidth="1"/>
    <col min="9737" max="9737" width="0.42578125" style="269" customWidth="1"/>
    <col min="9738" max="9740" width="8.42578125" style="269" customWidth="1"/>
    <col min="9741" max="9741" width="0.42578125" style="269" customWidth="1"/>
    <col min="9742" max="9744" width="8.42578125" style="269" customWidth="1"/>
    <col min="9745" max="9745" width="0.42578125" style="269" customWidth="1"/>
    <col min="9746" max="9748" width="8.42578125" style="269" customWidth="1"/>
    <col min="9749" max="9749" width="0.42578125" style="269" customWidth="1"/>
    <col min="9750" max="9750" width="10.42578125" style="269" bestFit="1" customWidth="1"/>
    <col min="9751" max="9752" width="8.42578125" style="269" bestFit="1" customWidth="1"/>
    <col min="9753" max="9755" width="8.42578125" style="269" customWidth="1"/>
    <col min="9756" max="9756" width="0.42578125" style="269" customWidth="1"/>
    <col min="9757" max="9759" width="8.42578125" style="269" customWidth="1"/>
    <col min="9760" max="9760" width="0.42578125" style="269" customWidth="1"/>
    <col min="9761" max="9761" width="10.85546875" style="269" customWidth="1"/>
    <col min="9762" max="9984" width="13.85546875" style="269"/>
    <col min="9985" max="9985" width="25.140625" style="269" customWidth="1"/>
    <col min="9986" max="9988" width="8.42578125" style="269" customWidth="1"/>
    <col min="9989" max="9989" width="0.42578125" style="269" customWidth="1"/>
    <col min="9990" max="9992" width="8.42578125" style="269" customWidth="1"/>
    <col min="9993" max="9993" width="0.42578125" style="269" customWidth="1"/>
    <col min="9994" max="9996" width="8.42578125" style="269" customWidth="1"/>
    <col min="9997" max="9997" width="0.42578125" style="269" customWidth="1"/>
    <col min="9998" max="10000" width="8.42578125" style="269" customWidth="1"/>
    <col min="10001" max="10001" width="0.42578125" style="269" customWidth="1"/>
    <col min="10002" max="10004" width="8.42578125" style="269" customWidth="1"/>
    <col min="10005" max="10005" width="0.42578125" style="269" customWidth="1"/>
    <col min="10006" max="10006" width="10.42578125" style="269" bestFit="1" customWidth="1"/>
    <col min="10007" max="10008" width="8.42578125" style="269" bestFit="1" customWidth="1"/>
    <col min="10009" max="10011" width="8.42578125" style="269" customWidth="1"/>
    <col min="10012" max="10012" width="0.42578125" style="269" customWidth="1"/>
    <col min="10013" max="10015" width="8.42578125" style="269" customWidth="1"/>
    <col min="10016" max="10016" width="0.42578125" style="269" customWidth="1"/>
    <col min="10017" max="10017" width="10.85546875" style="269" customWidth="1"/>
    <col min="10018" max="10240" width="13.85546875" style="269"/>
    <col min="10241" max="10241" width="25.140625" style="269" customWidth="1"/>
    <col min="10242" max="10244" width="8.42578125" style="269" customWidth="1"/>
    <col min="10245" max="10245" width="0.42578125" style="269" customWidth="1"/>
    <col min="10246" max="10248" width="8.42578125" style="269" customWidth="1"/>
    <col min="10249" max="10249" width="0.42578125" style="269" customWidth="1"/>
    <col min="10250" max="10252" width="8.42578125" style="269" customWidth="1"/>
    <col min="10253" max="10253" width="0.42578125" style="269" customWidth="1"/>
    <col min="10254" max="10256" width="8.42578125" style="269" customWidth="1"/>
    <col min="10257" max="10257" width="0.42578125" style="269" customWidth="1"/>
    <col min="10258" max="10260" width="8.42578125" style="269" customWidth="1"/>
    <col min="10261" max="10261" width="0.42578125" style="269" customWidth="1"/>
    <col min="10262" max="10262" width="10.42578125" style="269" bestFit="1" customWidth="1"/>
    <col min="10263" max="10264" width="8.42578125" style="269" bestFit="1" customWidth="1"/>
    <col min="10265" max="10267" width="8.42578125" style="269" customWidth="1"/>
    <col min="10268" max="10268" width="0.42578125" style="269" customWidth="1"/>
    <col min="10269" max="10271" width="8.42578125" style="269" customWidth="1"/>
    <col min="10272" max="10272" width="0.42578125" style="269" customWidth="1"/>
    <col min="10273" max="10273" width="10.85546875" style="269" customWidth="1"/>
    <col min="10274" max="10496" width="13.85546875" style="269"/>
    <col min="10497" max="10497" width="25.140625" style="269" customWidth="1"/>
    <col min="10498" max="10500" width="8.42578125" style="269" customWidth="1"/>
    <col min="10501" max="10501" width="0.42578125" style="269" customWidth="1"/>
    <col min="10502" max="10504" width="8.42578125" style="269" customWidth="1"/>
    <col min="10505" max="10505" width="0.42578125" style="269" customWidth="1"/>
    <col min="10506" max="10508" width="8.42578125" style="269" customWidth="1"/>
    <col min="10509" max="10509" width="0.42578125" style="269" customWidth="1"/>
    <col min="10510" max="10512" width="8.42578125" style="269" customWidth="1"/>
    <col min="10513" max="10513" width="0.42578125" style="269" customWidth="1"/>
    <col min="10514" max="10516" width="8.42578125" style="269" customWidth="1"/>
    <col min="10517" max="10517" width="0.42578125" style="269" customWidth="1"/>
    <col min="10518" max="10518" width="10.42578125" style="269" bestFit="1" customWidth="1"/>
    <col min="10519" max="10520" width="8.42578125" style="269" bestFit="1" customWidth="1"/>
    <col min="10521" max="10523" width="8.42578125" style="269" customWidth="1"/>
    <col min="10524" max="10524" width="0.42578125" style="269" customWidth="1"/>
    <col min="10525" max="10527" width="8.42578125" style="269" customWidth="1"/>
    <col min="10528" max="10528" width="0.42578125" style="269" customWidth="1"/>
    <col min="10529" max="10529" width="10.85546875" style="269" customWidth="1"/>
    <col min="10530" max="10752" width="13.85546875" style="269"/>
    <col min="10753" max="10753" width="25.140625" style="269" customWidth="1"/>
    <col min="10754" max="10756" width="8.42578125" style="269" customWidth="1"/>
    <col min="10757" max="10757" width="0.42578125" style="269" customWidth="1"/>
    <col min="10758" max="10760" width="8.42578125" style="269" customWidth="1"/>
    <col min="10761" max="10761" width="0.42578125" style="269" customWidth="1"/>
    <col min="10762" max="10764" width="8.42578125" style="269" customWidth="1"/>
    <col min="10765" max="10765" width="0.42578125" style="269" customWidth="1"/>
    <col min="10766" max="10768" width="8.42578125" style="269" customWidth="1"/>
    <col min="10769" max="10769" width="0.42578125" style="269" customWidth="1"/>
    <col min="10770" max="10772" width="8.42578125" style="269" customWidth="1"/>
    <col min="10773" max="10773" width="0.42578125" style="269" customWidth="1"/>
    <col min="10774" max="10774" width="10.42578125" style="269" bestFit="1" customWidth="1"/>
    <col min="10775" max="10776" width="8.42578125" style="269" bestFit="1" customWidth="1"/>
    <col min="10777" max="10779" width="8.42578125" style="269" customWidth="1"/>
    <col min="10780" max="10780" width="0.42578125" style="269" customWidth="1"/>
    <col min="10781" max="10783" width="8.42578125" style="269" customWidth="1"/>
    <col min="10784" max="10784" width="0.42578125" style="269" customWidth="1"/>
    <col min="10785" max="10785" width="10.85546875" style="269" customWidth="1"/>
    <col min="10786" max="11008" width="13.85546875" style="269"/>
    <col min="11009" max="11009" width="25.140625" style="269" customWidth="1"/>
    <col min="11010" max="11012" width="8.42578125" style="269" customWidth="1"/>
    <col min="11013" max="11013" width="0.42578125" style="269" customWidth="1"/>
    <col min="11014" max="11016" width="8.42578125" style="269" customWidth="1"/>
    <col min="11017" max="11017" width="0.42578125" style="269" customWidth="1"/>
    <col min="11018" max="11020" width="8.42578125" style="269" customWidth="1"/>
    <col min="11021" max="11021" width="0.42578125" style="269" customWidth="1"/>
    <col min="11022" max="11024" width="8.42578125" style="269" customWidth="1"/>
    <col min="11025" max="11025" width="0.42578125" style="269" customWidth="1"/>
    <col min="11026" max="11028" width="8.42578125" style="269" customWidth="1"/>
    <col min="11029" max="11029" width="0.42578125" style="269" customWidth="1"/>
    <col min="11030" max="11030" width="10.42578125" style="269" bestFit="1" customWidth="1"/>
    <col min="11031" max="11032" width="8.42578125" style="269" bestFit="1" customWidth="1"/>
    <col min="11033" max="11035" width="8.42578125" style="269" customWidth="1"/>
    <col min="11036" max="11036" width="0.42578125" style="269" customWidth="1"/>
    <col min="11037" max="11039" width="8.42578125" style="269" customWidth="1"/>
    <col min="11040" max="11040" width="0.42578125" style="269" customWidth="1"/>
    <col min="11041" max="11041" width="10.85546875" style="269" customWidth="1"/>
    <col min="11042" max="11264" width="13.85546875" style="269"/>
    <col min="11265" max="11265" width="25.140625" style="269" customWidth="1"/>
    <col min="11266" max="11268" width="8.42578125" style="269" customWidth="1"/>
    <col min="11269" max="11269" width="0.42578125" style="269" customWidth="1"/>
    <col min="11270" max="11272" width="8.42578125" style="269" customWidth="1"/>
    <col min="11273" max="11273" width="0.42578125" style="269" customWidth="1"/>
    <col min="11274" max="11276" width="8.42578125" style="269" customWidth="1"/>
    <col min="11277" max="11277" width="0.42578125" style="269" customWidth="1"/>
    <col min="11278" max="11280" width="8.42578125" style="269" customWidth="1"/>
    <col min="11281" max="11281" width="0.42578125" style="269" customWidth="1"/>
    <col min="11282" max="11284" width="8.42578125" style="269" customWidth="1"/>
    <col min="11285" max="11285" width="0.42578125" style="269" customWidth="1"/>
    <col min="11286" max="11286" width="10.42578125" style="269" bestFit="1" customWidth="1"/>
    <col min="11287" max="11288" width="8.42578125" style="269" bestFit="1" customWidth="1"/>
    <col min="11289" max="11291" width="8.42578125" style="269" customWidth="1"/>
    <col min="11292" max="11292" width="0.42578125" style="269" customWidth="1"/>
    <col min="11293" max="11295" width="8.42578125" style="269" customWidth="1"/>
    <col min="11296" max="11296" width="0.42578125" style="269" customWidth="1"/>
    <col min="11297" max="11297" width="10.85546875" style="269" customWidth="1"/>
    <col min="11298" max="11520" width="13.85546875" style="269"/>
    <col min="11521" max="11521" width="25.140625" style="269" customWidth="1"/>
    <col min="11522" max="11524" width="8.42578125" style="269" customWidth="1"/>
    <col min="11525" max="11525" width="0.42578125" style="269" customWidth="1"/>
    <col min="11526" max="11528" width="8.42578125" style="269" customWidth="1"/>
    <col min="11529" max="11529" width="0.42578125" style="269" customWidth="1"/>
    <col min="11530" max="11532" width="8.42578125" style="269" customWidth="1"/>
    <col min="11533" max="11533" width="0.42578125" style="269" customWidth="1"/>
    <col min="11534" max="11536" width="8.42578125" style="269" customWidth="1"/>
    <col min="11537" max="11537" width="0.42578125" style="269" customWidth="1"/>
    <col min="11538" max="11540" width="8.42578125" style="269" customWidth="1"/>
    <col min="11541" max="11541" width="0.42578125" style="269" customWidth="1"/>
    <col min="11542" max="11542" width="10.42578125" style="269" bestFit="1" customWidth="1"/>
    <col min="11543" max="11544" width="8.42578125" style="269" bestFit="1" customWidth="1"/>
    <col min="11545" max="11547" width="8.42578125" style="269" customWidth="1"/>
    <col min="11548" max="11548" width="0.42578125" style="269" customWidth="1"/>
    <col min="11549" max="11551" width="8.42578125" style="269" customWidth="1"/>
    <col min="11552" max="11552" width="0.42578125" style="269" customWidth="1"/>
    <col min="11553" max="11553" width="10.85546875" style="269" customWidth="1"/>
    <col min="11554" max="11776" width="13.85546875" style="269"/>
    <col min="11777" max="11777" width="25.140625" style="269" customWidth="1"/>
    <col min="11778" max="11780" width="8.42578125" style="269" customWidth="1"/>
    <col min="11781" max="11781" width="0.42578125" style="269" customWidth="1"/>
    <col min="11782" max="11784" width="8.42578125" style="269" customWidth="1"/>
    <col min="11785" max="11785" width="0.42578125" style="269" customWidth="1"/>
    <col min="11786" max="11788" width="8.42578125" style="269" customWidth="1"/>
    <col min="11789" max="11789" width="0.42578125" style="269" customWidth="1"/>
    <col min="11790" max="11792" width="8.42578125" style="269" customWidth="1"/>
    <col min="11793" max="11793" width="0.42578125" style="269" customWidth="1"/>
    <col min="11794" max="11796" width="8.42578125" style="269" customWidth="1"/>
    <col min="11797" max="11797" width="0.42578125" style="269" customWidth="1"/>
    <col min="11798" max="11798" width="10.42578125" style="269" bestFit="1" customWidth="1"/>
    <col min="11799" max="11800" width="8.42578125" style="269" bestFit="1" customWidth="1"/>
    <col min="11801" max="11803" width="8.42578125" style="269" customWidth="1"/>
    <col min="11804" max="11804" width="0.42578125" style="269" customWidth="1"/>
    <col min="11805" max="11807" width="8.42578125" style="269" customWidth="1"/>
    <col min="11808" max="11808" width="0.42578125" style="269" customWidth="1"/>
    <col min="11809" max="11809" width="10.85546875" style="269" customWidth="1"/>
    <col min="11810" max="12032" width="13.85546875" style="269"/>
    <col min="12033" max="12033" width="25.140625" style="269" customWidth="1"/>
    <col min="12034" max="12036" width="8.42578125" style="269" customWidth="1"/>
    <col min="12037" max="12037" width="0.42578125" style="269" customWidth="1"/>
    <col min="12038" max="12040" width="8.42578125" style="269" customWidth="1"/>
    <col min="12041" max="12041" width="0.42578125" style="269" customWidth="1"/>
    <col min="12042" max="12044" width="8.42578125" style="269" customWidth="1"/>
    <col min="12045" max="12045" width="0.42578125" style="269" customWidth="1"/>
    <col min="12046" max="12048" width="8.42578125" style="269" customWidth="1"/>
    <col min="12049" max="12049" width="0.42578125" style="269" customWidth="1"/>
    <col min="12050" max="12052" width="8.42578125" style="269" customWidth="1"/>
    <col min="12053" max="12053" width="0.42578125" style="269" customWidth="1"/>
    <col min="12054" max="12054" width="10.42578125" style="269" bestFit="1" customWidth="1"/>
    <col min="12055" max="12056" width="8.42578125" style="269" bestFit="1" customWidth="1"/>
    <col min="12057" max="12059" width="8.42578125" style="269" customWidth="1"/>
    <col min="12060" max="12060" width="0.42578125" style="269" customWidth="1"/>
    <col min="12061" max="12063" width="8.42578125" style="269" customWidth="1"/>
    <col min="12064" max="12064" width="0.42578125" style="269" customWidth="1"/>
    <col min="12065" max="12065" width="10.85546875" style="269" customWidth="1"/>
    <col min="12066" max="12288" width="13.85546875" style="269"/>
    <col min="12289" max="12289" width="25.140625" style="269" customWidth="1"/>
    <col min="12290" max="12292" width="8.42578125" style="269" customWidth="1"/>
    <col min="12293" max="12293" width="0.42578125" style="269" customWidth="1"/>
    <col min="12294" max="12296" width="8.42578125" style="269" customWidth="1"/>
    <col min="12297" max="12297" width="0.42578125" style="269" customWidth="1"/>
    <col min="12298" max="12300" width="8.42578125" style="269" customWidth="1"/>
    <col min="12301" max="12301" width="0.42578125" style="269" customWidth="1"/>
    <col min="12302" max="12304" width="8.42578125" style="269" customWidth="1"/>
    <col min="12305" max="12305" width="0.42578125" style="269" customWidth="1"/>
    <col min="12306" max="12308" width="8.42578125" style="269" customWidth="1"/>
    <col min="12309" max="12309" width="0.42578125" style="269" customWidth="1"/>
    <col min="12310" max="12310" width="10.42578125" style="269" bestFit="1" customWidth="1"/>
    <col min="12311" max="12312" width="8.42578125" style="269" bestFit="1" customWidth="1"/>
    <col min="12313" max="12315" width="8.42578125" style="269" customWidth="1"/>
    <col min="12316" max="12316" width="0.42578125" style="269" customWidth="1"/>
    <col min="12317" max="12319" width="8.42578125" style="269" customWidth="1"/>
    <col min="12320" max="12320" width="0.42578125" style="269" customWidth="1"/>
    <col min="12321" max="12321" width="10.85546875" style="269" customWidth="1"/>
    <col min="12322" max="12544" width="13.85546875" style="269"/>
    <col min="12545" max="12545" width="25.140625" style="269" customWidth="1"/>
    <col min="12546" max="12548" width="8.42578125" style="269" customWidth="1"/>
    <col min="12549" max="12549" width="0.42578125" style="269" customWidth="1"/>
    <col min="12550" max="12552" width="8.42578125" style="269" customWidth="1"/>
    <col min="12553" max="12553" width="0.42578125" style="269" customWidth="1"/>
    <col min="12554" max="12556" width="8.42578125" style="269" customWidth="1"/>
    <col min="12557" max="12557" width="0.42578125" style="269" customWidth="1"/>
    <col min="12558" max="12560" width="8.42578125" style="269" customWidth="1"/>
    <col min="12561" max="12561" width="0.42578125" style="269" customWidth="1"/>
    <col min="12562" max="12564" width="8.42578125" style="269" customWidth="1"/>
    <col min="12565" max="12565" width="0.42578125" style="269" customWidth="1"/>
    <col min="12566" max="12566" width="10.42578125" style="269" bestFit="1" customWidth="1"/>
    <col min="12567" max="12568" width="8.42578125" style="269" bestFit="1" customWidth="1"/>
    <col min="12569" max="12571" width="8.42578125" style="269" customWidth="1"/>
    <col min="12572" max="12572" width="0.42578125" style="269" customWidth="1"/>
    <col min="12573" max="12575" width="8.42578125" style="269" customWidth="1"/>
    <col min="12576" max="12576" width="0.42578125" style="269" customWidth="1"/>
    <col min="12577" max="12577" width="10.85546875" style="269" customWidth="1"/>
    <col min="12578" max="12800" width="13.85546875" style="269"/>
    <col min="12801" max="12801" width="25.140625" style="269" customWidth="1"/>
    <col min="12802" max="12804" width="8.42578125" style="269" customWidth="1"/>
    <col min="12805" max="12805" width="0.42578125" style="269" customWidth="1"/>
    <col min="12806" max="12808" width="8.42578125" style="269" customWidth="1"/>
    <col min="12809" max="12809" width="0.42578125" style="269" customWidth="1"/>
    <col min="12810" max="12812" width="8.42578125" style="269" customWidth="1"/>
    <col min="12813" max="12813" width="0.42578125" style="269" customWidth="1"/>
    <col min="12814" max="12816" width="8.42578125" style="269" customWidth="1"/>
    <col min="12817" max="12817" width="0.42578125" style="269" customWidth="1"/>
    <col min="12818" max="12820" width="8.42578125" style="269" customWidth="1"/>
    <col min="12821" max="12821" width="0.42578125" style="269" customWidth="1"/>
    <col min="12822" max="12822" width="10.42578125" style="269" bestFit="1" customWidth="1"/>
    <col min="12823" max="12824" width="8.42578125" style="269" bestFit="1" customWidth="1"/>
    <col min="12825" max="12827" width="8.42578125" style="269" customWidth="1"/>
    <col min="12828" max="12828" width="0.42578125" style="269" customWidth="1"/>
    <col min="12829" max="12831" width="8.42578125" style="269" customWidth="1"/>
    <col min="12832" max="12832" width="0.42578125" style="269" customWidth="1"/>
    <col min="12833" max="12833" width="10.85546875" style="269" customWidth="1"/>
    <col min="12834" max="13056" width="13.85546875" style="269"/>
    <col min="13057" max="13057" width="25.140625" style="269" customWidth="1"/>
    <col min="13058" max="13060" width="8.42578125" style="269" customWidth="1"/>
    <col min="13061" max="13061" width="0.42578125" style="269" customWidth="1"/>
    <col min="13062" max="13064" width="8.42578125" style="269" customWidth="1"/>
    <col min="13065" max="13065" width="0.42578125" style="269" customWidth="1"/>
    <col min="13066" max="13068" width="8.42578125" style="269" customWidth="1"/>
    <col min="13069" max="13069" width="0.42578125" style="269" customWidth="1"/>
    <col min="13070" max="13072" width="8.42578125" style="269" customWidth="1"/>
    <col min="13073" max="13073" width="0.42578125" style="269" customWidth="1"/>
    <col min="13074" max="13076" width="8.42578125" style="269" customWidth="1"/>
    <col min="13077" max="13077" width="0.42578125" style="269" customWidth="1"/>
    <col min="13078" max="13078" width="10.42578125" style="269" bestFit="1" customWidth="1"/>
    <col min="13079" max="13080" width="8.42578125" style="269" bestFit="1" customWidth="1"/>
    <col min="13081" max="13083" width="8.42578125" style="269" customWidth="1"/>
    <col min="13084" max="13084" width="0.42578125" style="269" customWidth="1"/>
    <col min="13085" max="13087" width="8.42578125" style="269" customWidth="1"/>
    <col min="13088" max="13088" width="0.42578125" style="269" customWidth="1"/>
    <col min="13089" max="13089" width="10.85546875" style="269" customWidth="1"/>
    <col min="13090" max="13312" width="13.85546875" style="269"/>
    <col min="13313" max="13313" width="25.140625" style="269" customWidth="1"/>
    <col min="13314" max="13316" width="8.42578125" style="269" customWidth="1"/>
    <col min="13317" max="13317" width="0.42578125" style="269" customWidth="1"/>
    <col min="13318" max="13320" width="8.42578125" style="269" customWidth="1"/>
    <col min="13321" max="13321" width="0.42578125" style="269" customWidth="1"/>
    <col min="13322" max="13324" width="8.42578125" style="269" customWidth="1"/>
    <col min="13325" max="13325" width="0.42578125" style="269" customWidth="1"/>
    <col min="13326" max="13328" width="8.42578125" style="269" customWidth="1"/>
    <col min="13329" max="13329" width="0.42578125" style="269" customWidth="1"/>
    <col min="13330" max="13332" width="8.42578125" style="269" customWidth="1"/>
    <col min="13333" max="13333" width="0.42578125" style="269" customWidth="1"/>
    <col min="13334" max="13334" width="10.42578125" style="269" bestFit="1" customWidth="1"/>
    <col min="13335" max="13336" width="8.42578125" style="269" bestFit="1" customWidth="1"/>
    <col min="13337" max="13339" width="8.42578125" style="269" customWidth="1"/>
    <col min="13340" max="13340" width="0.42578125" style="269" customWidth="1"/>
    <col min="13341" max="13343" width="8.42578125" style="269" customWidth="1"/>
    <col min="13344" max="13344" width="0.42578125" style="269" customWidth="1"/>
    <col min="13345" max="13345" width="10.85546875" style="269" customWidth="1"/>
    <col min="13346" max="13568" width="13.85546875" style="269"/>
    <col min="13569" max="13569" width="25.140625" style="269" customWidth="1"/>
    <col min="13570" max="13572" width="8.42578125" style="269" customWidth="1"/>
    <col min="13573" max="13573" width="0.42578125" style="269" customWidth="1"/>
    <col min="13574" max="13576" width="8.42578125" style="269" customWidth="1"/>
    <col min="13577" max="13577" width="0.42578125" style="269" customWidth="1"/>
    <col min="13578" max="13580" width="8.42578125" style="269" customWidth="1"/>
    <col min="13581" max="13581" width="0.42578125" style="269" customWidth="1"/>
    <col min="13582" max="13584" width="8.42578125" style="269" customWidth="1"/>
    <col min="13585" max="13585" width="0.42578125" style="269" customWidth="1"/>
    <col min="13586" max="13588" width="8.42578125" style="269" customWidth="1"/>
    <col min="13589" max="13589" width="0.42578125" style="269" customWidth="1"/>
    <col min="13590" max="13590" width="10.42578125" style="269" bestFit="1" customWidth="1"/>
    <col min="13591" max="13592" width="8.42578125" style="269" bestFit="1" customWidth="1"/>
    <col min="13593" max="13595" width="8.42578125" style="269" customWidth="1"/>
    <col min="13596" max="13596" width="0.42578125" style="269" customWidth="1"/>
    <col min="13597" max="13599" width="8.42578125" style="269" customWidth="1"/>
    <col min="13600" max="13600" width="0.42578125" style="269" customWidth="1"/>
    <col min="13601" max="13601" width="10.85546875" style="269" customWidth="1"/>
    <col min="13602" max="13824" width="13.85546875" style="269"/>
    <col min="13825" max="13825" width="25.140625" style="269" customWidth="1"/>
    <col min="13826" max="13828" width="8.42578125" style="269" customWidth="1"/>
    <col min="13829" max="13829" width="0.42578125" style="269" customWidth="1"/>
    <col min="13830" max="13832" width="8.42578125" style="269" customWidth="1"/>
    <col min="13833" max="13833" width="0.42578125" style="269" customWidth="1"/>
    <col min="13834" max="13836" width="8.42578125" style="269" customWidth="1"/>
    <col min="13837" max="13837" width="0.42578125" style="269" customWidth="1"/>
    <col min="13838" max="13840" width="8.42578125" style="269" customWidth="1"/>
    <col min="13841" max="13841" width="0.42578125" style="269" customWidth="1"/>
    <col min="13842" max="13844" width="8.42578125" style="269" customWidth="1"/>
    <col min="13845" max="13845" width="0.42578125" style="269" customWidth="1"/>
    <col min="13846" max="13846" width="10.42578125" style="269" bestFit="1" customWidth="1"/>
    <col min="13847" max="13848" width="8.42578125" style="269" bestFit="1" customWidth="1"/>
    <col min="13849" max="13851" width="8.42578125" style="269" customWidth="1"/>
    <col min="13852" max="13852" width="0.42578125" style="269" customWidth="1"/>
    <col min="13853" max="13855" width="8.42578125" style="269" customWidth="1"/>
    <col min="13856" max="13856" width="0.42578125" style="269" customWidth="1"/>
    <col min="13857" max="13857" width="10.85546875" style="269" customWidth="1"/>
    <col min="13858" max="14080" width="13.85546875" style="269"/>
    <col min="14081" max="14081" width="25.140625" style="269" customWidth="1"/>
    <col min="14082" max="14084" width="8.42578125" style="269" customWidth="1"/>
    <col min="14085" max="14085" width="0.42578125" style="269" customWidth="1"/>
    <col min="14086" max="14088" width="8.42578125" style="269" customWidth="1"/>
    <col min="14089" max="14089" width="0.42578125" style="269" customWidth="1"/>
    <col min="14090" max="14092" width="8.42578125" style="269" customWidth="1"/>
    <col min="14093" max="14093" width="0.42578125" style="269" customWidth="1"/>
    <col min="14094" max="14096" width="8.42578125" style="269" customWidth="1"/>
    <col min="14097" max="14097" width="0.42578125" style="269" customWidth="1"/>
    <col min="14098" max="14100" width="8.42578125" style="269" customWidth="1"/>
    <col min="14101" max="14101" width="0.42578125" style="269" customWidth="1"/>
    <col min="14102" max="14102" width="10.42578125" style="269" bestFit="1" customWidth="1"/>
    <col min="14103" max="14104" width="8.42578125" style="269" bestFit="1" customWidth="1"/>
    <col min="14105" max="14107" width="8.42578125" style="269" customWidth="1"/>
    <col min="14108" max="14108" width="0.42578125" style="269" customWidth="1"/>
    <col min="14109" max="14111" width="8.42578125" style="269" customWidth="1"/>
    <col min="14112" max="14112" width="0.42578125" style="269" customWidth="1"/>
    <col min="14113" max="14113" width="10.85546875" style="269" customWidth="1"/>
    <col min="14114" max="14336" width="13.85546875" style="269"/>
    <col min="14337" max="14337" width="25.140625" style="269" customWidth="1"/>
    <col min="14338" max="14340" width="8.42578125" style="269" customWidth="1"/>
    <col min="14341" max="14341" width="0.42578125" style="269" customWidth="1"/>
    <col min="14342" max="14344" width="8.42578125" style="269" customWidth="1"/>
    <col min="14345" max="14345" width="0.42578125" style="269" customWidth="1"/>
    <col min="14346" max="14348" width="8.42578125" style="269" customWidth="1"/>
    <col min="14349" max="14349" width="0.42578125" style="269" customWidth="1"/>
    <col min="14350" max="14352" width="8.42578125" style="269" customWidth="1"/>
    <col min="14353" max="14353" width="0.42578125" style="269" customWidth="1"/>
    <col min="14354" max="14356" width="8.42578125" style="269" customWidth="1"/>
    <col min="14357" max="14357" width="0.42578125" style="269" customWidth="1"/>
    <col min="14358" max="14358" width="10.42578125" style="269" bestFit="1" customWidth="1"/>
    <col min="14359" max="14360" width="8.42578125" style="269" bestFit="1" customWidth="1"/>
    <col min="14361" max="14363" width="8.42578125" style="269" customWidth="1"/>
    <col min="14364" max="14364" width="0.42578125" style="269" customWidth="1"/>
    <col min="14365" max="14367" width="8.42578125" style="269" customWidth="1"/>
    <col min="14368" max="14368" width="0.42578125" style="269" customWidth="1"/>
    <col min="14369" max="14369" width="10.85546875" style="269" customWidth="1"/>
    <col min="14370" max="14592" width="13.85546875" style="269"/>
    <col min="14593" max="14593" width="25.140625" style="269" customWidth="1"/>
    <col min="14594" max="14596" width="8.42578125" style="269" customWidth="1"/>
    <col min="14597" max="14597" width="0.42578125" style="269" customWidth="1"/>
    <col min="14598" max="14600" width="8.42578125" style="269" customWidth="1"/>
    <col min="14601" max="14601" width="0.42578125" style="269" customWidth="1"/>
    <col min="14602" max="14604" width="8.42578125" style="269" customWidth="1"/>
    <col min="14605" max="14605" width="0.42578125" style="269" customWidth="1"/>
    <col min="14606" max="14608" width="8.42578125" style="269" customWidth="1"/>
    <col min="14609" max="14609" width="0.42578125" style="269" customWidth="1"/>
    <col min="14610" max="14612" width="8.42578125" style="269" customWidth="1"/>
    <col min="14613" max="14613" width="0.42578125" style="269" customWidth="1"/>
    <col min="14614" max="14614" width="10.42578125" style="269" bestFit="1" customWidth="1"/>
    <col min="14615" max="14616" width="8.42578125" style="269" bestFit="1" customWidth="1"/>
    <col min="14617" max="14619" width="8.42578125" style="269" customWidth="1"/>
    <col min="14620" max="14620" width="0.42578125" style="269" customWidth="1"/>
    <col min="14621" max="14623" width="8.42578125" style="269" customWidth="1"/>
    <col min="14624" max="14624" width="0.42578125" style="269" customWidth="1"/>
    <col min="14625" max="14625" width="10.85546875" style="269" customWidth="1"/>
    <col min="14626" max="14848" width="13.85546875" style="269"/>
    <col min="14849" max="14849" width="25.140625" style="269" customWidth="1"/>
    <col min="14850" max="14852" width="8.42578125" style="269" customWidth="1"/>
    <col min="14853" max="14853" width="0.42578125" style="269" customWidth="1"/>
    <col min="14854" max="14856" width="8.42578125" style="269" customWidth="1"/>
    <col min="14857" max="14857" width="0.42578125" style="269" customWidth="1"/>
    <col min="14858" max="14860" width="8.42578125" style="269" customWidth="1"/>
    <col min="14861" max="14861" width="0.42578125" style="269" customWidth="1"/>
    <col min="14862" max="14864" width="8.42578125" style="269" customWidth="1"/>
    <col min="14865" max="14865" width="0.42578125" style="269" customWidth="1"/>
    <col min="14866" max="14868" width="8.42578125" style="269" customWidth="1"/>
    <col min="14869" max="14869" width="0.42578125" style="269" customWidth="1"/>
    <col min="14870" max="14870" width="10.42578125" style="269" bestFit="1" customWidth="1"/>
    <col min="14871" max="14872" width="8.42578125" style="269" bestFit="1" customWidth="1"/>
    <col min="14873" max="14875" width="8.42578125" style="269" customWidth="1"/>
    <col min="14876" max="14876" width="0.42578125" style="269" customWidth="1"/>
    <col min="14877" max="14879" width="8.42578125" style="269" customWidth="1"/>
    <col min="14880" max="14880" width="0.42578125" style="269" customWidth="1"/>
    <col min="14881" max="14881" width="10.85546875" style="269" customWidth="1"/>
    <col min="14882" max="15104" width="13.85546875" style="269"/>
    <col min="15105" max="15105" width="25.140625" style="269" customWidth="1"/>
    <col min="15106" max="15108" width="8.42578125" style="269" customWidth="1"/>
    <col min="15109" max="15109" width="0.42578125" style="269" customWidth="1"/>
    <col min="15110" max="15112" width="8.42578125" style="269" customWidth="1"/>
    <col min="15113" max="15113" width="0.42578125" style="269" customWidth="1"/>
    <col min="15114" max="15116" width="8.42578125" style="269" customWidth="1"/>
    <col min="15117" max="15117" width="0.42578125" style="269" customWidth="1"/>
    <col min="15118" max="15120" width="8.42578125" style="269" customWidth="1"/>
    <col min="15121" max="15121" width="0.42578125" style="269" customWidth="1"/>
    <col min="15122" max="15124" width="8.42578125" style="269" customWidth="1"/>
    <col min="15125" max="15125" width="0.42578125" style="269" customWidth="1"/>
    <col min="15126" max="15126" width="10.42578125" style="269" bestFit="1" customWidth="1"/>
    <col min="15127" max="15128" width="8.42578125" style="269" bestFit="1" customWidth="1"/>
    <col min="15129" max="15131" width="8.42578125" style="269" customWidth="1"/>
    <col min="15132" max="15132" width="0.42578125" style="269" customWidth="1"/>
    <col min="15133" max="15135" width="8.42578125" style="269" customWidth="1"/>
    <col min="15136" max="15136" width="0.42578125" style="269" customWidth="1"/>
    <col min="15137" max="15137" width="10.85546875" style="269" customWidth="1"/>
    <col min="15138" max="15360" width="13.85546875" style="269"/>
    <col min="15361" max="15361" width="25.140625" style="269" customWidth="1"/>
    <col min="15362" max="15364" width="8.42578125" style="269" customWidth="1"/>
    <col min="15365" max="15365" width="0.42578125" style="269" customWidth="1"/>
    <col min="15366" max="15368" width="8.42578125" style="269" customWidth="1"/>
    <col min="15369" max="15369" width="0.42578125" style="269" customWidth="1"/>
    <col min="15370" max="15372" width="8.42578125" style="269" customWidth="1"/>
    <col min="15373" max="15373" width="0.42578125" style="269" customWidth="1"/>
    <col min="15374" max="15376" width="8.42578125" style="269" customWidth="1"/>
    <col min="15377" max="15377" width="0.42578125" style="269" customWidth="1"/>
    <col min="15378" max="15380" width="8.42578125" style="269" customWidth="1"/>
    <col min="15381" max="15381" width="0.42578125" style="269" customWidth="1"/>
    <col min="15382" max="15382" width="10.42578125" style="269" bestFit="1" customWidth="1"/>
    <col min="15383" max="15384" width="8.42578125" style="269" bestFit="1" customWidth="1"/>
    <col min="15385" max="15387" width="8.42578125" style="269" customWidth="1"/>
    <col min="15388" max="15388" width="0.42578125" style="269" customWidth="1"/>
    <col min="15389" max="15391" width="8.42578125" style="269" customWidth="1"/>
    <col min="15392" max="15392" width="0.42578125" style="269" customWidth="1"/>
    <col min="15393" max="15393" width="10.85546875" style="269" customWidth="1"/>
    <col min="15394" max="15616" width="13.85546875" style="269"/>
    <col min="15617" max="15617" width="25.140625" style="269" customWidth="1"/>
    <col min="15618" max="15620" width="8.42578125" style="269" customWidth="1"/>
    <col min="15621" max="15621" width="0.42578125" style="269" customWidth="1"/>
    <col min="15622" max="15624" width="8.42578125" style="269" customWidth="1"/>
    <col min="15625" max="15625" width="0.42578125" style="269" customWidth="1"/>
    <col min="15626" max="15628" width="8.42578125" style="269" customWidth="1"/>
    <col min="15629" max="15629" width="0.42578125" style="269" customWidth="1"/>
    <col min="15630" max="15632" width="8.42578125" style="269" customWidth="1"/>
    <col min="15633" max="15633" width="0.42578125" style="269" customWidth="1"/>
    <col min="15634" max="15636" width="8.42578125" style="269" customWidth="1"/>
    <col min="15637" max="15637" width="0.42578125" style="269" customWidth="1"/>
    <col min="15638" max="15638" width="10.42578125" style="269" bestFit="1" customWidth="1"/>
    <col min="15639" max="15640" width="8.42578125" style="269" bestFit="1" customWidth="1"/>
    <col min="15641" max="15643" width="8.42578125" style="269" customWidth="1"/>
    <col min="15644" max="15644" width="0.42578125" style="269" customWidth="1"/>
    <col min="15645" max="15647" width="8.42578125" style="269" customWidth="1"/>
    <col min="15648" max="15648" width="0.42578125" style="269" customWidth="1"/>
    <col min="15649" max="15649" width="10.85546875" style="269" customWidth="1"/>
    <col min="15650" max="15872" width="13.85546875" style="269"/>
    <col min="15873" max="15873" width="25.140625" style="269" customWidth="1"/>
    <col min="15874" max="15876" width="8.42578125" style="269" customWidth="1"/>
    <col min="15877" max="15877" width="0.42578125" style="269" customWidth="1"/>
    <col min="15878" max="15880" width="8.42578125" style="269" customWidth="1"/>
    <col min="15881" max="15881" width="0.42578125" style="269" customWidth="1"/>
    <col min="15882" max="15884" width="8.42578125" style="269" customWidth="1"/>
    <col min="15885" max="15885" width="0.42578125" style="269" customWidth="1"/>
    <col min="15886" max="15888" width="8.42578125" style="269" customWidth="1"/>
    <col min="15889" max="15889" width="0.42578125" style="269" customWidth="1"/>
    <col min="15890" max="15892" width="8.42578125" style="269" customWidth="1"/>
    <col min="15893" max="15893" width="0.42578125" style="269" customWidth="1"/>
    <col min="15894" max="15894" width="10.42578125" style="269" bestFit="1" customWidth="1"/>
    <col min="15895" max="15896" width="8.42578125" style="269" bestFit="1" customWidth="1"/>
    <col min="15897" max="15899" width="8.42578125" style="269" customWidth="1"/>
    <col min="15900" max="15900" width="0.42578125" style="269" customWidth="1"/>
    <col min="15901" max="15903" width="8.42578125" style="269" customWidth="1"/>
    <col min="15904" max="15904" width="0.42578125" style="269" customWidth="1"/>
    <col min="15905" max="15905" width="10.85546875" style="269" customWidth="1"/>
    <col min="15906" max="16128" width="13.85546875" style="269"/>
    <col min="16129" max="16129" width="25.140625" style="269" customWidth="1"/>
    <col min="16130" max="16132" width="8.42578125" style="269" customWidth="1"/>
    <col min="16133" max="16133" width="0.42578125" style="269" customWidth="1"/>
    <col min="16134" max="16136" width="8.42578125" style="269" customWidth="1"/>
    <col min="16137" max="16137" width="0.42578125" style="269" customWidth="1"/>
    <col min="16138" max="16140" width="8.42578125" style="269" customWidth="1"/>
    <col min="16141" max="16141" width="0.42578125" style="269" customWidth="1"/>
    <col min="16142" max="16144" width="8.42578125" style="269" customWidth="1"/>
    <col min="16145" max="16145" width="0.42578125" style="269" customWidth="1"/>
    <col min="16146" max="16148" width="8.42578125" style="269" customWidth="1"/>
    <col min="16149" max="16149" width="0.42578125" style="269" customWidth="1"/>
    <col min="16150" max="16150" width="10.42578125" style="269" bestFit="1" customWidth="1"/>
    <col min="16151" max="16152" width="8.42578125" style="269" bestFit="1" customWidth="1"/>
    <col min="16153" max="16155" width="8.42578125" style="269" customWidth="1"/>
    <col min="16156" max="16156" width="0.42578125" style="269" customWidth="1"/>
    <col min="16157" max="16159" width="8.42578125" style="269" customWidth="1"/>
    <col min="16160" max="16160" width="0.42578125" style="269" customWidth="1"/>
    <col min="16161" max="16161" width="10.85546875" style="269" customWidth="1"/>
    <col min="16162" max="16384" width="13.85546875" style="269"/>
  </cols>
  <sheetData>
    <row r="1" spans="1:33" ht="18" customHeight="1">
      <c r="A1" s="1401" t="s">
        <v>1230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row>
    <row r="2" spans="1:33" s="164" customFormat="1" ht="27.75">
      <c r="A2" s="243" t="s">
        <v>1083</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row>
    <row r="3" spans="1:33" s="125" customFormat="1" ht="23.1" customHeight="1">
      <c r="A3" s="1136">
        <v>45657</v>
      </c>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row>
    <row r="4" spans="1:33" s="1138" customFormat="1" ht="16.5">
      <c r="A4" s="123" t="s">
        <v>122</v>
      </c>
      <c r="B4" s="1137"/>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row>
    <row r="5" spans="1:33" s="126" customFormat="1" ht="8.4499999999999993" customHeight="1" thickBot="1"/>
    <row r="6" spans="1:33" s="126" customFormat="1" ht="30.2" customHeight="1">
      <c r="A6" s="128" t="s">
        <v>1</v>
      </c>
      <c r="B6" s="1139" t="s">
        <v>98</v>
      </c>
      <c r="C6" s="1139"/>
      <c r="D6" s="1139"/>
      <c r="E6" s="1140"/>
      <c r="F6" s="1139" t="s">
        <v>1048</v>
      </c>
      <c r="G6" s="1139"/>
      <c r="H6" s="1139"/>
      <c r="I6" s="1140"/>
      <c r="J6" s="1139" t="s">
        <v>1049</v>
      </c>
      <c r="K6" s="1139"/>
      <c r="L6" s="1139"/>
      <c r="M6" s="1140"/>
      <c r="N6" s="1139" t="s">
        <v>1050</v>
      </c>
      <c r="O6" s="1139"/>
      <c r="P6" s="1139"/>
      <c r="Q6" s="1140"/>
      <c r="R6" s="1139" t="s">
        <v>102</v>
      </c>
      <c r="S6" s="1139"/>
      <c r="T6" s="1139"/>
      <c r="U6" s="1140"/>
      <c r="V6" s="128" t="s">
        <v>103</v>
      </c>
      <c r="W6" s="128"/>
      <c r="X6" s="128"/>
      <c r="Y6" s="128"/>
      <c r="Z6" s="128"/>
      <c r="AA6" s="128"/>
      <c r="AB6" s="1140"/>
      <c r="AC6" s="1141" t="s">
        <v>709</v>
      </c>
      <c r="AD6" s="1141"/>
      <c r="AE6" s="1141"/>
      <c r="AF6" s="1140"/>
      <c r="AG6" s="218" t="s">
        <v>1084</v>
      </c>
    </row>
    <row r="7" spans="1:33" s="126" customFormat="1" ht="15.75" customHeight="1">
      <c r="A7" s="1142"/>
      <c r="B7" s="216"/>
      <c r="C7" s="216"/>
      <c r="D7" s="216"/>
      <c r="E7" s="1143"/>
      <c r="F7" s="216"/>
      <c r="G7" s="216"/>
      <c r="H7" s="216"/>
      <c r="I7" s="1143"/>
      <c r="J7" s="216"/>
      <c r="K7" s="216"/>
      <c r="L7" s="216"/>
      <c r="M7" s="1143"/>
      <c r="N7" s="216"/>
      <c r="O7" s="216"/>
      <c r="P7" s="216"/>
      <c r="Q7" s="1143"/>
      <c r="R7" s="216"/>
      <c r="S7" s="216"/>
      <c r="T7" s="216"/>
      <c r="U7" s="1143"/>
      <c r="V7" s="1144" t="s">
        <v>1085</v>
      </c>
      <c r="W7" s="1144"/>
      <c r="X7" s="1144"/>
      <c r="Y7" s="1144" t="s">
        <v>1086</v>
      </c>
      <c r="Z7" s="1144"/>
      <c r="AA7" s="1144"/>
      <c r="AB7" s="1143"/>
      <c r="AC7" s="1145"/>
      <c r="AD7" s="1145"/>
      <c r="AE7" s="1145"/>
      <c r="AF7" s="1143"/>
      <c r="AG7" s="1146"/>
    </row>
    <row r="8" spans="1:33" s="126" customFormat="1" ht="54.95" customHeight="1">
      <c r="A8" s="232"/>
      <c r="B8" s="221" t="s">
        <v>1071</v>
      </c>
      <c r="C8" s="1147" t="s">
        <v>1087</v>
      </c>
      <c r="D8" s="221" t="s">
        <v>1088</v>
      </c>
      <c r="E8" s="221"/>
      <c r="F8" s="221" t="s">
        <v>1071</v>
      </c>
      <c r="G8" s="1147" t="s">
        <v>1087</v>
      </c>
      <c r="H8" s="221" t="s">
        <v>1088</v>
      </c>
      <c r="I8" s="221"/>
      <c r="J8" s="221" t="s">
        <v>1071</v>
      </c>
      <c r="K8" s="1147" t="s">
        <v>1087</v>
      </c>
      <c r="L8" s="221" t="s">
        <v>1088</v>
      </c>
      <c r="M8" s="221"/>
      <c r="N8" s="221" t="s">
        <v>1071</v>
      </c>
      <c r="O8" s="1147" t="s">
        <v>1087</v>
      </c>
      <c r="P8" s="221" t="s">
        <v>1088</v>
      </c>
      <c r="Q8" s="221"/>
      <c r="R8" s="221" t="s">
        <v>1071</v>
      </c>
      <c r="S8" s="1147" t="s">
        <v>1087</v>
      </c>
      <c r="T8" s="221" t="s">
        <v>1088</v>
      </c>
      <c r="U8" s="221"/>
      <c r="V8" s="221" t="s">
        <v>1071</v>
      </c>
      <c r="W8" s="1147" t="s">
        <v>1087</v>
      </c>
      <c r="X8" s="221" t="s">
        <v>1088</v>
      </c>
      <c r="Y8" s="1148" t="s">
        <v>1071</v>
      </c>
      <c r="Z8" s="1149" t="s">
        <v>1087</v>
      </c>
      <c r="AA8" s="1148" t="s">
        <v>1088</v>
      </c>
      <c r="AB8" s="221"/>
      <c r="AC8" s="221" t="s">
        <v>1071</v>
      </c>
      <c r="AD8" s="1147" t="s">
        <v>1087</v>
      </c>
      <c r="AE8" s="221" t="s">
        <v>1088</v>
      </c>
      <c r="AF8" s="221"/>
      <c r="AG8" s="220"/>
    </row>
    <row r="9" spans="1:33" s="126" customFormat="1" ht="6" customHeight="1">
      <c r="B9" s="233"/>
      <c r="C9" s="1150"/>
      <c r="D9" s="1150"/>
      <c r="E9" s="1150"/>
      <c r="F9" s="1150"/>
      <c r="G9" s="1150"/>
      <c r="H9" s="1150"/>
      <c r="I9" s="1150"/>
      <c r="J9" s="1150"/>
      <c r="K9" s="1150"/>
      <c r="L9" s="1150"/>
      <c r="M9" s="1150"/>
      <c r="N9" s="1150"/>
      <c r="O9" s="1150"/>
      <c r="P9" s="1150"/>
      <c r="Q9" s="1150"/>
      <c r="R9" s="1150"/>
      <c r="S9" s="1150"/>
      <c r="T9" s="1150"/>
      <c r="U9" s="1150"/>
      <c r="V9" s="1150"/>
      <c r="W9" s="1150"/>
      <c r="X9" s="1150"/>
      <c r="Y9" s="1150"/>
      <c r="Z9" s="1150"/>
      <c r="AA9" s="1150"/>
      <c r="AB9" s="1150"/>
      <c r="AC9" s="1150"/>
      <c r="AD9" s="1150"/>
      <c r="AE9" s="1150"/>
      <c r="AF9" s="1150"/>
      <c r="AG9" s="1151"/>
    </row>
    <row r="10" spans="1:33" s="143" customFormat="1" ht="20.100000000000001" customHeight="1">
      <c r="A10" s="1152" t="s">
        <v>29</v>
      </c>
      <c r="B10" s="1152">
        <v>20307668.039999999</v>
      </c>
      <c r="C10" s="1152">
        <v>41526.300000000003</v>
      </c>
      <c r="D10" s="1152">
        <v>17531.616999999998</v>
      </c>
      <c r="E10" s="1152"/>
      <c r="F10" s="1152">
        <v>10815966.302999999</v>
      </c>
      <c r="G10" s="1152">
        <v>266831.16499999998</v>
      </c>
      <c r="H10" s="1152">
        <v>265441.16600000003</v>
      </c>
      <c r="I10" s="1152"/>
      <c r="J10" s="1152">
        <v>5494643.8940000003</v>
      </c>
      <c r="K10" s="1152">
        <v>455318.48200000002</v>
      </c>
      <c r="L10" s="1152">
        <v>1367049.5859999999</v>
      </c>
      <c r="M10" s="1152"/>
      <c r="N10" s="1152">
        <v>7220649.8279999997</v>
      </c>
      <c r="O10" s="1152">
        <v>503233.734</v>
      </c>
      <c r="P10" s="1152">
        <v>510794.342</v>
      </c>
      <c r="Q10" s="1152"/>
      <c r="R10" s="1152">
        <v>45957.525000000001</v>
      </c>
      <c r="S10" s="1152">
        <v>266.77100000000002</v>
      </c>
      <c r="T10" s="1152">
        <v>3611.7779999999998</v>
      </c>
      <c r="U10" s="1152"/>
      <c r="V10" s="1152">
        <v>3250018.2774399999</v>
      </c>
      <c r="W10" s="1152">
        <v>0</v>
      </c>
      <c r="X10" s="1152">
        <v>102526.72605</v>
      </c>
      <c r="Y10" s="1152">
        <v>9408301.8784899991</v>
      </c>
      <c r="Z10" s="1152">
        <v>198401.16515000002</v>
      </c>
      <c r="AA10" s="1152">
        <v>275941.66110999999</v>
      </c>
      <c r="AB10" s="1152"/>
      <c r="AC10" s="1152">
        <v>16389250.846000001</v>
      </c>
      <c r="AD10" s="1152">
        <v>383438.69400000002</v>
      </c>
      <c r="AE10" s="1152">
        <v>350259.46100000001</v>
      </c>
      <c r="AF10" s="1152"/>
      <c r="AG10" s="1153">
        <v>77674629.248999998</v>
      </c>
    </row>
    <row r="11" spans="1:33" s="143" customFormat="1" ht="20.100000000000001" customHeight="1">
      <c r="A11" s="1152" t="s">
        <v>30</v>
      </c>
      <c r="B11" s="1152">
        <v>69323.312999999995</v>
      </c>
      <c r="C11" s="1152">
        <v>0</v>
      </c>
      <c r="D11" s="1152">
        <v>7.3999999999999996E-2</v>
      </c>
      <c r="E11" s="1152"/>
      <c r="F11" s="1152">
        <v>110640.045</v>
      </c>
      <c r="G11" s="1152">
        <v>7772</v>
      </c>
      <c r="H11" s="1152">
        <v>2954.3629999999998</v>
      </c>
      <c r="I11" s="1152"/>
      <c r="J11" s="1152">
        <v>31448.444</v>
      </c>
      <c r="K11" s="1152">
        <v>699.178</v>
      </c>
      <c r="L11" s="1152">
        <v>5052.0950000000003</v>
      </c>
      <c r="M11" s="1152"/>
      <c r="N11" s="1152">
        <v>14448.235000000001</v>
      </c>
      <c r="O11" s="1152">
        <v>4.524</v>
      </c>
      <c r="P11" s="1152">
        <v>16319.626</v>
      </c>
      <c r="Q11" s="1152"/>
      <c r="R11" s="1152">
        <v>16.885000000000002</v>
      </c>
      <c r="S11" s="1152">
        <v>0</v>
      </c>
      <c r="T11" s="1152">
        <v>11.582000000000001</v>
      </c>
      <c r="U11" s="1152"/>
      <c r="V11" s="1152">
        <v>3096.4954900000002</v>
      </c>
      <c r="W11" s="1152">
        <v>0</v>
      </c>
      <c r="X11" s="1152">
        <v>261.56812000000002</v>
      </c>
      <c r="Y11" s="1152">
        <v>1311348.4733499999</v>
      </c>
      <c r="Z11" s="1152">
        <v>49808.593990000001</v>
      </c>
      <c r="AA11" s="1152">
        <v>39353.748950000001</v>
      </c>
      <c r="AB11" s="1152"/>
      <c r="AC11" s="1152">
        <v>100484.52800000001</v>
      </c>
      <c r="AD11" s="1152">
        <v>292.43599999999998</v>
      </c>
      <c r="AE11" s="1152">
        <v>5625.4920000000002</v>
      </c>
      <c r="AF11" s="1152"/>
      <c r="AG11" s="1153">
        <v>1768961.709</v>
      </c>
    </row>
    <row r="12" spans="1:33" s="143" customFormat="1" ht="20.100000000000001" customHeight="1">
      <c r="A12" s="1154" t="s">
        <v>31</v>
      </c>
      <c r="B12" s="1152">
        <v>40521686.616999999</v>
      </c>
      <c r="C12" s="1152">
        <v>305376.07500000001</v>
      </c>
      <c r="D12" s="1152">
        <v>95946.751999999993</v>
      </c>
      <c r="E12" s="1152"/>
      <c r="F12" s="1152">
        <v>13072839.006999999</v>
      </c>
      <c r="G12" s="1152">
        <v>264952.42599999998</v>
      </c>
      <c r="H12" s="1152">
        <v>147182.38099999999</v>
      </c>
      <c r="I12" s="1152"/>
      <c r="J12" s="1152">
        <v>4889218.1770000001</v>
      </c>
      <c r="K12" s="1152">
        <v>62340.813999999998</v>
      </c>
      <c r="L12" s="1152">
        <v>186288.845</v>
      </c>
      <c r="M12" s="1152"/>
      <c r="N12" s="1152">
        <v>16150615.34</v>
      </c>
      <c r="O12" s="1152">
        <v>679417.03599999996</v>
      </c>
      <c r="P12" s="1152">
        <v>2592556.156</v>
      </c>
      <c r="Q12" s="1152"/>
      <c r="R12" s="1152">
        <v>102708.76300000001</v>
      </c>
      <c r="S12" s="1152">
        <v>1210.5440000000001</v>
      </c>
      <c r="T12" s="1152">
        <v>15421.54</v>
      </c>
      <c r="U12" s="1152"/>
      <c r="V12" s="1152">
        <v>5668735.47535</v>
      </c>
      <c r="W12" s="1152">
        <v>677.28006000000005</v>
      </c>
      <c r="X12" s="1152">
        <v>278604.27662999998</v>
      </c>
      <c r="Y12" s="1152">
        <v>11841822.556200001</v>
      </c>
      <c r="Z12" s="1152">
        <v>503176.77382999996</v>
      </c>
      <c r="AA12" s="1152">
        <v>342961.68680000002</v>
      </c>
      <c r="AB12" s="1152"/>
      <c r="AC12" s="1152">
        <v>21020643.541999999</v>
      </c>
      <c r="AD12" s="1152">
        <v>221151.28599999999</v>
      </c>
      <c r="AE12" s="1152">
        <v>602145.01199999999</v>
      </c>
      <c r="AF12" s="1152"/>
      <c r="AG12" s="1153">
        <v>119567678.37</v>
      </c>
    </row>
    <row r="13" spans="1:33" s="143" customFormat="1" ht="20.100000000000001" customHeight="1">
      <c r="A13" s="290" t="s">
        <v>32</v>
      </c>
      <c r="B13" s="1152">
        <v>1423048.1189999999</v>
      </c>
      <c r="C13" s="1152">
        <v>0</v>
      </c>
      <c r="D13" s="1152">
        <v>0</v>
      </c>
      <c r="E13" s="1152"/>
      <c r="F13" s="1152">
        <v>664534.46900000004</v>
      </c>
      <c r="G13" s="1152">
        <v>22296.146000000001</v>
      </c>
      <c r="H13" s="1152">
        <v>14463.08</v>
      </c>
      <c r="I13" s="1152"/>
      <c r="J13" s="1152">
        <v>249931.57399999999</v>
      </c>
      <c r="K13" s="1152">
        <v>43790.762999999999</v>
      </c>
      <c r="L13" s="1152">
        <v>80631.638000000006</v>
      </c>
      <c r="M13" s="1152"/>
      <c r="N13" s="1152">
        <v>119243.806</v>
      </c>
      <c r="O13" s="1152">
        <v>48262.85</v>
      </c>
      <c r="P13" s="1152">
        <v>251064.39199999999</v>
      </c>
      <c r="Q13" s="1152"/>
      <c r="R13" s="1152">
        <v>3146.6950000000002</v>
      </c>
      <c r="S13" s="1152">
        <v>509.07799999999997</v>
      </c>
      <c r="T13" s="1152">
        <v>1236.6759999999999</v>
      </c>
      <c r="U13" s="1152"/>
      <c r="V13" s="1152">
        <v>836186.69299000001</v>
      </c>
      <c r="W13" s="1152">
        <v>0</v>
      </c>
      <c r="X13" s="1152">
        <v>41797.090509999995</v>
      </c>
      <c r="Y13" s="1152">
        <v>2742105.1971399998</v>
      </c>
      <c r="Z13" s="1152">
        <v>152877.65281</v>
      </c>
      <c r="AA13" s="1152">
        <v>99268.951969999995</v>
      </c>
      <c r="AB13" s="1152"/>
      <c r="AC13" s="1152">
        <v>1506711.3189999999</v>
      </c>
      <c r="AD13" s="1152">
        <v>2147.7089999999998</v>
      </c>
      <c r="AE13" s="1152">
        <v>76784.536999999997</v>
      </c>
      <c r="AF13" s="1152"/>
      <c r="AG13" s="1153">
        <v>8380038.4440000001</v>
      </c>
    </row>
    <row r="14" spans="1:33" s="143" customFormat="1" ht="20.100000000000001" customHeight="1">
      <c r="A14" s="1152" t="s">
        <v>33</v>
      </c>
      <c r="B14" s="1152">
        <v>5009844.4179999996</v>
      </c>
      <c r="C14" s="1152">
        <v>4275.4989999999998</v>
      </c>
      <c r="D14" s="1152">
        <v>38357.701000000001</v>
      </c>
      <c r="E14" s="1152"/>
      <c r="F14" s="1152">
        <v>2359242.3539999998</v>
      </c>
      <c r="G14" s="1152">
        <v>54275.262000000002</v>
      </c>
      <c r="H14" s="1152">
        <v>17929.949000000001</v>
      </c>
      <c r="I14" s="1152"/>
      <c r="J14" s="1152">
        <v>974294.50899999996</v>
      </c>
      <c r="K14" s="1152">
        <v>12659.967000000001</v>
      </c>
      <c r="L14" s="1152">
        <v>67002.94</v>
      </c>
      <c r="M14" s="1152"/>
      <c r="N14" s="1152">
        <v>315873.10499999998</v>
      </c>
      <c r="O14" s="1152">
        <v>24348.824000000001</v>
      </c>
      <c r="P14" s="1152">
        <v>260772.65900000001</v>
      </c>
      <c r="Q14" s="1152"/>
      <c r="R14" s="1152">
        <v>30147.116000000002</v>
      </c>
      <c r="S14" s="1152">
        <v>0</v>
      </c>
      <c r="T14" s="1152">
        <v>204.82300000000001</v>
      </c>
      <c r="U14" s="1152"/>
      <c r="V14" s="1152">
        <v>255228.92484999998</v>
      </c>
      <c r="W14" s="1152">
        <v>0</v>
      </c>
      <c r="X14" s="1152">
        <v>15854.942660000001</v>
      </c>
      <c r="Y14" s="1152">
        <v>1685209.5052400001</v>
      </c>
      <c r="Z14" s="1152">
        <v>13777.29794</v>
      </c>
      <c r="AA14" s="1152">
        <v>49068.053650000002</v>
      </c>
      <c r="AB14" s="1152"/>
      <c r="AC14" s="1152">
        <v>3192523.9909999999</v>
      </c>
      <c r="AD14" s="1152">
        <v>51466.737000000001</v>
      </c>
      <c r="AE14" s="1152">
        <v>109791.762</v>
      </c>
      <c r="AF14" s="1152"/>
      <c r="AG14" s="1153">
        <v>14542150.347999999</v>
      </c>
    </row>
    <row r="15" spans="1:33" s="143" customFormat="1" ht="20.100000000000001" customHeight="1">
      <c r="A15" s="1152" t="s">
        <v>114</v>
      </c>
      <c r="B15" s="1152">
        <v>16078891.57</v>
      </c>
      <c r="C15" s="1152">
        <v>44843.447</v>
      </c>
      <c r="D15" s="1152">
        <v>8144.9369999999999</v>
      </c>
      <c r="E15" s="1152"/>
      <c r="F15" s="1152">
        <v>3590318.42</v>
      </c>
      <c r="G15" s="1152">
        <v>81643.251999999993</v>
      </c>
      <c r="H15" s="1152">
        <v>152811.43100000001</v>
      </c>
      <c r="I15" s="1152"/>
      <c r="J15" s="1152">
        <v>1759496.71</v>
      </c>
      <c r="K15" s="1152">
        <v>115395.16099999999</v>
      </c>
      <c r="L15" s="1152">
        <v>501838.05800000002</v>
      </c>
      <c r="M15" s="1152"/>
      <c r="N15" s="1152">
        <v>4051522.148</v>
      </c>
      <c r="O15" s="1152">
        <v>698231.93</v>
      </c>
      <c r="P15" s="1152">
        <v>804517.16200000001</v>
      </c>
      <c r="Q15" s="1152"/>
      <c r="R15" s="1152">
        <v>13389.864</v>
      </c>
      <c r="S15" s="1152">
        <v>1129.4369999999999</v>
      </c>
      <c r="T15" s="1152">
        <v>2477.7220000000002</v>
      </c>
      <c r="U15" s="1152"/>
      <c r="V15" s="1152">
        <v>1273929.1701199999</v>
      </c>
      <c r="W15" s="1152">
        <v>0</v>
      </c>
      <c r="X15" s="1152">
        <v>60484.330820000003</v>
      </c>
      <c r="Y15" s="1152">
        <v>8147733.7805000003</v>
      </c>
      <c r="Z15" s="1152">
        <v>433657.87981999997</v>
      </c>
      <c r="AA15" s="1152">
        <v>252281.44271</v>
      </c>
      <c r="AB15" s="1152"/>
      <c r="AC15" s="1152">
        <v>10297074.527000001</v>
      </c>
      <c r="AD15" s="1152">
        <v>482061.61900000001</v>
      </c>
      <c r="AE15" s="1152">
        <v>309370.97899999999</v>
      </c>
      <c r="AF15" s="1152"/>
      <c r="AG15" s="1153">
        <v>49161244.986000001</v>
      </c>
    </row>
    <row r="16" spans="1:33" s="143" customFormat="1" ht="20.100000000000001" customHeight="1">
      <c r="A16" s="1152" t="s">
        <v>35</v>
      </c>
      <c r="B16" s="1152">
        <v>1029053.9790000001</v>
      </c>
      <c r="C16" s="1152">
        <v>0</v>
      </c>
      <c r="D16" s="1152">
        <v>0</v>
      </c>
      <c r="E16" s="1152"/>
      <c r="F16" s="1152">
        <v>480032.09600000002</v>
      </c>
      <c r="G16" s="1152">
        <v>0</v>
      </c>
      <c r="H16" s="1152">
        <v>0</v>
      </c>
      <c r="I16" s="1152"/>
      <c r="J16" s="1152">
        <v>45331.964</v>
      </c>
      <c r="K16" s="1152">
        <v>0</v>
      </c>
      <c r="L16" s="1152">
        <v>0</v>
      </c>
      <c r="M16" s="1152"/>
      <c r="N16" s="1152">
        <v>38142.686999999998</v>
      </c>
      <c r="O16" s="1152">
        <v>0</v>
      </c>
      <c r="P16" s="1152">
        <v>0</v>
      </c>
      <c r="Q16" s="1152"/>
      <c r="R16" s="1152">
        <v>40.131999999999998</v>
      </c>
      <c r="S16" s="1152">
        <v>0</v>
      </c>
      <c r="T16" s="1152">
        <v>0</v>
      </c>
      <c r="U16" s="1152"/>
      <c r="V16" s="1152">
        <v>0</v>
      </c>
      <c r="W16" s="1152">
        <v>0</v>
      </c>
      <c r="X16" s="1152">
        <v>0</v>
      </c>
      <c r="Y16" s="1152">
        <v>0</v>
      </c>
      <c r="Z16" s="1152">
        <v>0</v>
      </c>
      <c r="AA16" s="1152">
        <v>0</v>
      </c>
      <c r="AB16" s="1152"/>
      <c r="AC16" s="1152">
        <v>0</v>
      </c>
      <c r="AD16" s="1152">
        <v>0</v>
      </c>
      <c r="AE16" s="1152">
        <v>0</v>
      </c>
      <c r="AF16" s="1152"/>
      <c r="AG16" s="1153">
        <v>1592600.86</v>
      </c>
    </row>
    <row r="17" spans="1:33" s="143" customFormat="1" ht="20.100000000000001" customHeight="1">
      <c r="A17" s="1152" t="s">
        <v>36</v>
      </c>
      <c r="B17" s="1152">
        <v>14803369.103</v>
      </c>
      <c r="C17" s="1152">
        <v>0</v>
      </c>
      <c r="D17" s="1152">
        <v>244.91200000000001</v>
      </c>
      <c r="E17" s="1152"/>
      <c r="F17" s="1152">
        <v>4186625.2790000001</v>
      </c>
      <c r="G17" s="1152">
        <v>42210.783000000003</v>
      </c>
      <c r="H17" s="1152">
        <v>133741.97200000001</v>
      </c>
      <c r="I17" s="1152"/>
      <c r="J17" s="1152">
        <v>1790842.5870000001</v>
      </c>
      <c r="K17" s="1152">
        <v>27019.308000000001</v>
      </c>
      <c r="L17" s="1152">
        <v>200814.63200000001</v>
      </c>
      <c r="M17" s="1152"/>
      <c r="N17" s="1152">
        <v>1860346.3089999999</v>
      </c>
      <c r="O17" s="1152">
        <v>33585.321000000004</v>
      </c>
      <c r="P17" s="1152">
        <v>128978.21400000001</v>
      </c>
      <c r="Q17" s="1152"/>
      <c r="R17" s="1152">
        <v>10078.531999999999</v>
      </c>
      <c r="S17" s="1152">
        <v>128.369</v>
      </c>
      <c r="T17" s="1152">
        <v>1732.587</v>
      </c>
      <c r="U17" s="1152"/>
      <c r="V17" s="1152">
        <v>2718955.1612</v>
      </c>
      <c r="W17" s="1152">
        <v>0</v>
      </c>
      <c r="X17" s="1152">
        <v>187756.89939999999</v>
      </c>
      <c r="Y17" s="1152">
        <v>11471829.905610001</v>
      </c>
      <c r="Z17" s="1152">
        <v>317697.27276999998</v>
      </c>
      <c r="AA17" s="1152">
        <v>343425.19783999998</v>
      </c>
      <c r="AB17" s="1152"/>
      <c r="AC17" s="1152">
        <v>10233773.206</v>
      </c>
      <c r="AD17" s="1152">
        <v>28796.762999999999</v>
      </c>
      <c r="AE17" s="1152">
        <v>326510.48100000003</v>
      </c>
      <c r="AF17" s="1152"/>
      <c r="AG17" s="1153">
        <v>48848462.800999999</v>
      </c>
    </row>
    <row r="18" spans="1:33" s="143" customFormat="1" ht="20.100000000000001" customHeight="1">
      <c r="A18" s="1152" t="s">
        <v>37</v>
      </c>
      <c r="B18" s="1152">
        <v>0</v>
      </c>
      <c r="C18" s="1152">
        <v>0</v>
      </c>
      <c r="D18" s="1152">
        <v>0</v>
      </c>
      <c r="E18" s="1152"/>
      <c r="F18" s="1152">
        <v>0</v>
      </c>
      <c r="G18" s="1152">
        <v>0</v>
      </c>
      <c r="H18" s="1152">
        <v>0</v>
      </c>
      <c r="I18" s="1152"/>
      <c r="J18" s="1152">
        <v>3191.7379999999998</v>
      </c>
      <c r="K18" s="1152">
        <v>0</v>
      </c>
      <c r="L18" s="1152">
        <v>0</v>
      </c>
      <c r="M18" s="1152"/>
      <c r="N18" s="1152">
        <v>7874250.267</v>
      </c>
      <c r="O18" s="1152">
        <v>93661.619000000006</v>
      </c>
      <c r="P18" s="1152">
        <v>692251.62899999996</v>
      </c>
      <c r="Q18" s="1152"/>
      <c r="R18" s="1152">
        <v>2613859.307</v>
      </c>
      <c r="S18" s="1152">
        <v>9651.5020000000004</v>
      </c>
      <c r="T18" s="1152">
        <v>71877.062000000005</v>
      </c>
      <c r="U18" s="1152"/>
      <c r="V18" s="1152">
        <v>30863.913949999998</v>
      </c>
      <c r="W18" s="1152">
        <v>63.231340000000003</v>
      </c>
      <c r="X18" s="1152">
        <v>1.48417</v>
      </c>
      <c r="Y18" s="1152">
        <v>315779.62712999998</v>
      </c>
      <c r="Z18" s="1152">
        <v>3825.3574699999999</v>
      </c>
      <c r="AA18" s="1152">
        <v>11509.017699999999</v>
      </c>
      <c r="AB18" s="1152"/>
      <c r="AC18" s="1152">
        <v>380772.28700000001</v>
      </c>
      <c r="AD18" s="1152">
        <v>1251.7629999999999</v>
      </c>
      <c r="AE18" s="1152">
        <v>28853.208999999999</v>
      </c>
      <c r="AF18" s="1152"/>
      <c r="AG18" s="1153">
        <v>12131663.02</v>
      </c>
    </row>
    <row r="19" spans="1:33" s="143" customFormat="1" ht="20.100000000000001" customHeight="1">
      <c r="A19" s="1152" t="s">
        <v>38</v>
      </c>
      <c r="B19" s="1152">
        <v>1303532.632</v>
      </c>
      <c r="C19" s="1152">
        <v>0</v>
      </c>
      <c r="D19" s="1152">
        <v>0</v>
      </c>
      <c r="E19" s="1152"/>
      <c r="F19" s="1152">
        <v>373724.46299999999</v>
      </c>
      <c r="G19" s="1152">
        <v>2561.779</v>
      </c>
      <c r="H19" s="1152">
        <v>1016.28</v>
      </c>
      <c r="I19" s="1152"/>
      <c r="J19" s="1152">
        <v>15936.962</v>
      </c>
      <c r="K19" s="1152">
        <v>11886.369000000001</v>
      </c>
      <c r="L19" s="1152">
        <v>43676.078000000001</v>
      </c>
      <c r="M19" s="1152"/>
      <c r="N19" s="1152">
        <v>2562.1</v>
      </c>
      <c r="O19" s="1152">
        <v>1420.048</v>
      </c>
      <c r="P19" s="1152">
        <v>678.93499999999995</v>
      </c>
      <c r="Q19" s="1152"/>
      <c r="R19" s="1152">
        <v>0</v>
      </c>
      <c r="S19" s="1152">
        <v>0</v>
      </c>
      <c r="T19" s="1152">
        <v>0</v>
      </c>
      <c r="U19" s="1152"/>
      <c r="V19" s="1152">
        <v>11489.88876</v>
      </c>
      <c r="W19" s="1152">
        <v>0</v>
      </c>
      <c r="X19" s="1152">
        <v>330.46699000000001</v>
      </c>
      <c r="Y19" s="1152">
        <v>1525199.4038900002</v>
      </c>
      <c r="Z19" s="1152">
        <v>3401.3067800000003</v>
      </c>
      <c r="AA19" s="1152">
        <v>19927.082569999999</v>
      </c>
      <c r="AB19" s="1152"/>
      <c r="AC19" s="1152">
        <v>544984.60100000002</v>
      </c>
      <c r="AD19" s="1152">
        <v>14200.588</v>
      </c>
      <c r="AE19" s="1152">
        <v>39553.440000000002</v>
      </c>
      <c r="AF19" s="1152"/>
      <c r="AG19" s="1153">
        <v>3916082.4309999999</v>
      </c>
    </row>
    <row r="20" spans="1:33" s="143" customFormat="1" ht="20.100000000000001" customHeight="1">
      <c r="A20" s="1152" t="s">
        <v>96</v>
      </c>
      <c r="B20" s="1152">
        <v>0</v>
      </c>
      <c r="C20" s="1152">
        <v>0</v>
      </c>
      <c r="D20" s="1152">
        <v>0</v>
      </c>
      <c r="E20" s="1152"/>
      <c r="F20" s="1152">
        <v>0</v>
      </c>
      <c r="G20" s="1152">
        <v>0</v>
      </c>
      <c r="H20" s="1152">
        <v>0</v>
      </c>
      <c r="I20" s="1152"/>
      <c r="J20" s="1152">
        <v>44.841999999999999</v>
      </c>
      <c r="K20" s="1152">
        <v>0</v>
      </c>
      <c r="L20" s="1152">
        <v>0</v>
      </c>
      <c r="M20" s="1152"/>
      <c r="N20" s="1152">
        <v>3445.0619999999999</v>
      </c>
      <c r="O20" s="1152">
        <v>0</v>
      </c>
      <c r="P20" s="1152">
        <v>779</v>
      </c>
      <c r="Q20" s="1152"/>
      <c r="R20" s="1152">
        <v>295.83999999999997</v>
      </c>
      <c r="S20" s="1152">
        <v>0</v>
      </c>
      <c r="T20" s="1152">
        <v>118.497</v>
      </c>
      <c r="U20" s="1152"/>
      <c r="V20" s="1152">
        <v>1711046.6698499999</v>
      </c>
      <c r="W20" s="1152">
        <v>39994.167299999994</v>
      </c>
      <c r="X20" s="1152">
        <v>58231.182399999998</v>
      </c>
      <c r="Y20" s="1152">
        <v>1606389.8166800002</v>
      </c>
      <c r="Z20" s="1152">
        <v>16128.051019999999</v>
      </c>
      <c r="AA20" s="1152">
        <v>54783.077729999997</v>
      </c>
      <c r="AB20" s="1152"/>
      <c r="AC20" s="1152">
        <v>21.372</v>
      </c>
      <c r="AD20" s="1152">
        <v>0</v>
      </c>
      <c r="AE20" s="1152">
        <v>0</v>
      </c>
      <c r="AF20" s="1152"/>
      <c r="AG20" s="1153">
        <v>3491277.58</v>
      </c>
    </row>
    <row r="21" spans="1:33" s="143" customFormat="1" ht="20.100000000000001" customHeight="1">
      <c r="A21" s="1152" t="s">
        <v>115</v>
      </c>
      <c r="B21" s="1152">
        <v>3570236.5780000002</v>
      </c>
      <c r="C21" s="1152">
        <v>0</v>
      </c>
      <c r="D21" s="1152">
        <v>75244.010999999999</v>
      </c>
      <c r="E21" s="1152"/>
      <c r="F21" s="1152">
        <v>1439925.595</v>
      </c>
      <c r="G21" s="1152">
        <v>25836.368999999999</v>
      </c>
      <c r="H21" s="1152">
        <v>120924.132</v>
      </c>
      <c r="I21" s="1152"/>
      <c r="J21" s="1152">
        <v>280244.40999999997</v>
      </c>
      <c r="K21" s="1152">
        <v>5451.2659999999996</v>
      </c>
      <c r="L21" s="1152">
        <v>80240.228000000003</v>
      </c>
      <c r="M21" s="1152"/>
      <c r="N21" s="1152">
        <v>18.692</v>
      </c>
      <c r="O21" s="1152">
        <v>0</v>
      </c>
      <c r="P21" s="1152">
        <v>48.514000000000003</v>
      </c>
      <c r="Q21" s="1152"/>
      <c r="R21" s="1152">
        <v>0</v>
      </c>
      <c r="S21" s="1152">
        <v>0</v>
      </c>
      <c r="T21" s="1152">
        <v>0</v>
      </c>
      <c r="U21" s="1152"/>
      <c r="V21" s="1152">
        <v>0</v>
      </c>
      <c r="W21" s="1152">
        <v>0</v>
      </c>
      <c r="X21" s="1152">
        <v>0</v>
      </c>
      <c r="Y21" s="1152">
        <v>65531.776760000001</v>
      </c>
      <c r="Z21" s="1152">
        <v>0</v>
      </c>
      <c r="AA21" s="1152">
        <v>268.88663000000003</v>
      </c>
      <c r="AB21" s="1152"/>
      <c r="AC21" s="1152">
        <v>0</v>
      </c>
      <c r="AD21" s="1152">
        <v>0</v>
      </c>
      <c r="AE21" s="1152">
        <v>0</v>
      </c>
      <c r="AF21" s="1152"/>
      <c r="AG21" s="1153">
        <v>5663970.4639999997</v>
      </c>
    </row>
    <row r="22" spans="1:33" s="143" customFormat="1" ht="20.100000000000001" customHeight="1">
      <c r="A22" s="1152" t="s">
        <v>41</v>
      </c>
      <c r="B22" s="1152">
        <v>0</v>
      </c>
      <c r="C22" s="1152">
        <v>0</v>
      </c>
      <c r="D22" s="1152">
        <v>0</v>
      </c>
      <c r="E22" s="1152"/>
      <c r="F22" s="1152">
        <v>0</v>
      </c>
      <c r="G22" s="1152">
        <v>0</v>
      </c>
      <c r="H22" s="1152">
        <v>0</v>
      </c>
      <c r="I22" s="1152"/>
      <c r="J22" s="1152">
        <v>0</v>
      </c>
      <c r="K22" s="1152">
        <v>0</v>
      </c>
      <c r="L22" s="1152">
        <v>0</v>
      </c>
      <c r="M22" s="1152"/>
      <c r="N22" s="1152">
        <v>0</v>
      </c>
      <c r="O22" s="1152">
        <v>0</v>
      </c>
      <c r="P22" s="1152">
        <v>0</v>
      </c>
      <c r="Q22" s="1152"/>
      <c r="R22" s="1152">
        <v>0</v>
      </c>
      <c r="S22" s="1152">
        <v>0</v>
      </c>
      <c r="T22" s="1152">
        <v>0</v>
      </c>
      <c r="U22" s="1152"/>
      <c r="V22" s="1152">
        <v>581506.1380700001</v>
      </c>
      <c r="W22" s="1152">
        <v>0</v>
      </c>
      <c r="X22" s="1152">
        <v>25984.16202</v>
      </c>
      <c r="Y22" s="1152">
        <v>702922.27578000003</v>
      </c>
      <c r="Z22" s="1152">
        <v>26113.52161</v>
      </c>
      <c r="AA22" s="1152">
        <v>23892.05718</v>
      </c>
      <c r="AB22" s="1152"/>
      <c r="AC22" s="1152">
        <v>0</v>
      </c>
      <c r="AD22" s="1152">
        <v>0</v>
      </c>
      <c r="AE22" s="1152">
        <v>0</v>
      </c>
      <c r="AF22" s="1152"/>
      <c r="AG22" s="1153">
        <v>1360418.1540000001</v>
      </c>
    </row>
    <row r="23" spans="1:33" s="1155" customFormat="1" ht="20.100000000000001" customHeight="1">
      <c r="A23" s="27" t="s">
        <v>42</v>
      </c>
      <c r="B23" s="1152">
        <v>39938</v>
      </c>
      <c r="C23" s="1152">
        <v>0</v>
      </c>
      <c r="D23" s="1152">
        <v>0</v>
      </c>
      <c r="E23" s="1152"/>
      <c r="F23" s="1152">
        <v>85815.513999999996</v>
      </c>
      <c r="G23" s="1152">
        <v>0</v>
      </c>
      <c r="H23" s="1152">
        <v>0</v>
      </c>
      <c r="I23" s="1152"/>
      <c r="J23" s="1152">
        <v>26395.832999999999</v>
      </c>
      <c r="K23" s="1152">
        <v>0</v>
      </c>
      <c r="L23" s="1152">
        <v>1975</v>
      </c>
      <c r="M23" s="1152"/>
      <c r="N23" s="1152">
        <v>36677.987999999998</v>
      </c>
      <c r="O23" s="1152">
        <v>0</v>
      </c>
      <c r="P23" s="1152">
        <v>779.04100000000005</v>
      </c>
      <c r="Q23" s="1152"/>
      <c r="R23" s="1152">
        <v>27.713000000000001</v>
      </c>
      <c r="S23" s="1152">
        <v>0</v>
      </c>
      <c r="T23" s="1152">
        <v>13.82</v>
      </c>
      <c r="U23" s="1152"/>
      <c r="V23" s="1152">
        <v>0</v>
      </c>
      <c r="W23" s="1152">
        <v>0</v>
      </c>
      <c r="X23" s="1152">
        <v>0</v>
      </c>
      <c r="Y23" s="1152">
        <v>498816.23960999999</v>
      </c>
      <c r="Z23" s="1152">
        <v>10568.85044</v>
      </c>
      <c r="AA23" s="1152">
        <v>29133.800019999999</v>
      </c>
      <c r="AB23" s="1152"/>
      <c r="AC23" s="1152">
        <v>0</v>
      </c>
      <c r="AD23" s="1152">
        <v>0</v>
      </c>
      <c r="AE23" s="1152">
        <v>0</v>
      </c>
      <c r="AF23" s="1152"/>
      <c r="AG23" s="1153">
        <v>730141.80099999998</v>
      </c>
    </row>
    <row r="24" spans="1:33" s="143" customFormat="1" ht="20.100000000000001" customHeight="1">
      <c r="A24" s="1152" t="s">
        <v>43</v>
      </c>
      <c r="B24" s="1152">
        <v>874385.55599999998</v>
      </c>
      <c r="C24" s="1152">
        <v>0</v>
      </c>
      <c r="D24" s="1152">
        <v>7528</v>
      </c>
      <c r="E24" s="1152"/>
      <c r="F24" s="1152">
        <v>116367.175</v>
      </c>
      <c r="G24" s="1152">
        <v>0</v>
      </c>
      <c r="H24" s="1152">
        <v>2249.0160000000001</v>
      </c>
      <c r="I24" s="1152"/>
      <c r="J24" s="1152">
        <v>0</v>
      </c>
      <c r="K24" s="1152">
        <v>0</v>
      </c>
      <c r="L24" s="1152">
        <v>0</v>
      </c>
      <c r="M24" s="1152"/>
      <c r="N24" s="1152">
        <v>0</v>
      </c>
      <c r="O24" s="1152">
        <v>0</v>
      </c>
      <c r="P24" s="1152">
        <v>0</v>
      </c>
      <c r="Q24" s="1152"/>
      <c r="R24" s="1152">
        <v>0</v>
      </c>
      <c r="S24" s="1152">
        <v>0</v>
      </c>
      <c r="T24" s="1152">
        <v>0</v>
      </c>
      <c r="U24" s="1152"/>
      <c r="V24" s="1152">
        <v>0</v>
      </c>
      <c r="W24" s="1152">
        <v>0</v>
      </c>
      <c r="X24" s="1152">
        <v>0</v>
      </c>
      <c r="Y24" s="1152">
        <v>0</v>
      </c>
      <c r="Z24" s="1152">
        <v>0</v>
      </c>
      <c r="AA24" s="1152">
        <v>0</v>
      </c>
      <c r="AB24" s="1152"/>
      <c r="AC24" s="1152">
        <v>0</v>
      </c>
      <c r="AD24" s="1152">
        <v>0</v>
      </c>
      <c r="AE24" s="1152">
        <v>0</v>
      </c>
      <c r="AF24" s="1152"/>
      <c r="AG24" s="1153">
        <v>1000529.748</v>
      </c>
    </row>
    <row r="25" spans="1:33" s="143" customFormat="1" ht="20.100000000000001" customHeight="1">
      <c r="A25" s="1152" t="s">
        <v>44</v>
      </c>
      <c r="B25" s="1152">
        <v>213392</v>
      </c>
      <c r="C25" s="1152">
        <v>0</v>
      </c>
      <c r="D25" s="1152">
        <v>0</v>
      </c>
      <c r="E25" s="1152"/>
      <c r="F25" s="1152">
        <v>0</v>
      </c>
      <c r="G25" s="1152">
        <v>0</v>
      </c>
      <c r="H25" s="1152">
        <v>0</v>
      </c>
      <c r="I25" s="1152"/>
      <c r="J25" s="1152">
        <v>0</v>
      </c>
      <c r="K25" s="1152">
        <v>0</v>
      </c>
      <c r="L25" s="1152">
        <v>0</v>
      </c>
      <c r="M25" s="1152"/>
      <c r="N25" s="1152">
        <v>0</v>
      </c>
      <c r="O25" s="1152">
        <v>0</v>
      </c>
      <c r="P25" s="1152">
        <v>0</v>
      </c>
      <c r="Q25" s="1152"/>
      <c r="R25" s="1152">
        <v>0</v>
      </c>
      <c r="S25" s="1152">
        <v>0</v>
      </c>
      <c r="T25" s="1152">
        <v>0</v>
      </c>
      <c r="U25" s="1152"/>
      <c r="V25" s="1152">
        <v>0</v>
      </c>
      <c r="W25" s="1152">
        <v>0</v>
      </c>
      <c r="X25" s="1152">
        <v>0</v>
      </c>
      <c r="Y25" s="1152">
        <v>0</v>
      </c>
      <c r="Z25" s="1152">
        <v>0</v>
      </c>
      <c r="AA25" s="1152">
        <v>0</v>
      </c>
      <c r="AB25" s="1152"/>
      <c r="AC25" s="1152">
        <v>0</v>
      </c>
      <c r="AD25" s="1152">
        <v>0</v>
      </c>
      <c r="AE25" s="1152">
        <v>0</v>
      </c>
      <c r="AF25" s="1152"/>
      <c r="AG25" s="1153">
        <v>213392</v>
      </c>
    </row>
    <row r="26" spans="1:33" s="143" customFormat="1" ht="20.100000000000001" customHeight="1">
      <c r="A26" s="1152" t="s">
        <v>45</v>
      </c>
      <c r="B26" s="1152">
        <v>1258997.635</v>
      </c>
      <c r="C26" s="1152">
        <v>0</v>
      </c>
      <c r="D26" s="1152">
        <v>17538.169000000002</v>
      </c>
      <c r="E26" s="1152"/>
      <c r="F26" s="1152">
        <v>171295.46599999999</v>
      </c>
      <c r="G26" s="1152">
        <v>0</v>
      </c>
      <c r="H26" s="1152">
        <v>335.577</v>
      </c>
      <c r="I26" s="1152"/>
      <c r="J26" s="1152">
        <v>0</v>
      </c>
      <c r="K26" s="1152">
        <v>0</v>
      </c>
      <c r="L26" s="1152">
        <v>0</v>
      </c>
      <c r="M26" s="1152"/>
      <c r="N26" s="1152">
        <v>0</v>
      </c>
      <c r="O26" s="1152">
        <v>0</v>
      </c>
      <c r="P26" s="1152">
        <v>0</v>
      </c>
      <c r="Q26" s="1152"/>
      <c r="R26" s="1152">
        <v>0</v>
      </c>
      <c r="S26" s="1152">
        <v>0</v>
      </c>
      <c r="T26" s="1152">
        <v>0</v>
      </c>
      <c r="U26" s="1152"/>
      <c r="V26" s="1152">
        <v>0</v>
      </c>
      <c r="W26" s="1152">
        <v>0</v>
      </c>
      <c r="X26" s="1152">
        <v>0</v>
      </c>
      <c r="Y26" s="1152">
        <v>0</v>
      </c>
      <c r="Z26" s="1152">
        <v>0</v>
      </c>
      <c r="AA26" s="1152">
        <v>0</v>
      </c>
      <c r="AB26" s="1152"/>
      <c r="AC26" s="1152">
        <v>0</v>
      </c>
      <c r="AD26" s="1152">
        <v>0</v>
      </c>
      <c r="AE26" s="1152">
        <v>0</v>
      </c>
      <c r="AF26" s="1152"/>
      <c r="AG26" s="1153">
        <v>1448166.848</v>
      </c>
    </row>
    <row r="27" spans="1:33" s="143" customFormat="1" ht="28.5" customHeight="1" thickBot="1">
      <c r="A27" s="1156" t="s">
        <v>46</v>
      </c>
      <c r="B27" s="1156">
        <v>106503367.55999999</v>
      </c>
      <c r="C27" s="1156">
        <v>396021.321</v>
      </c>
      <c r="D27" s="1156">
        <v>260536.17300000001</v>
      </c>
      <c r="E27" s="1156"/>
      <c r="F27" s="1156">
        <v>37467326.18599999</v>
      </c>
      <c r="G27" s="1156">
        <v>768379.18199999991</v>
      </c>
      <c r="H27" s="1156">
        <v>859049.34700000018</v>
      </c>
      <c r="I27" s="1156"/>
      <c r="J27" s="1156">
        <v>15561021.643999998</v>
      </c>
      <c r="K27" s="1156">
        <v>734561.30799999984</v>
      </c>
      <c r="L27" s="1156">
        <v>2534569.1000000006</v>
      </c>
      <c r="M27" s="1156"/>
      <c r="N27" s="1156">
        <v>37687795.567000002</v>
      </c>
      <c r="O27" s="1156">
        <v>2082165.8859999999</v>
      </c>
      <c r="P27" s="1156">
        <v>5259539.669999999</v>
      </c>
      <c r="Q27" s="1156"/>
      <c r="R27" s="1156">
        <v>2819668.372</v>
      </c>
      <c r="S27" s="1156">
        <v>12895.701000000001</v>
      </c>
      <c r="T27" s="1156">
        <v>96706.087000000014</v>
      </c>
      <c r="U27" s="1156"/>
      <c r="V27" s="1156">
        <v>16341056.80807</v>
      </c>
      <c r="W27" s="1156">
        <v>40734.678699999997</v>
      </c>
      <c r="X27" s="1156">
        <v>771833.12977</v>
      </c>
      <c r="Y27" s="1156">
        <v>51322990.436380006</v>
      </c>
      <c r="Z27" s="1156">
        <v>1729433.7236299994</v>
      </c>
      <c r="AA27" s="1156">
        <v>1541814.6648600001</v>
      </c>
      <c r="AB27" s="1156"/>
      <c r="AC27" s="1156">
        <v>63666240.219000004</v>
      </c>
      <c r="AD27" s="1156">
        <v>1184807.595</v>
      </c>
      <c r="AE27" s="1156">
        <v>1848894.3730000004</v>
      </c>
      <c r="AF27" s="1157"/>
      <c r="AG27" s="1156">
        <v>351491408.81299996</v>
      </c>
    </row>
    <row r="28" spans="1:33" s="143" customFormat="1">
      <c r="A28" s="1152" t="s">
        <v>153</v>
      </c>
      <c r="B28" s="1158"/>
      <c r="R28" s="1158"/>
      <c r="T28" s="1158"/>
      <c r="Y28" s="1152"/>
      <c r="Z28" s="1152"/>
      <c r="AA28" s="1152"/>
      <c r="AE28" s="1158"/>
    </row>
    <row r="29" spans="1:33" s="126" customFormat="1">
      <c r="A29" s="422" t="s">
        <v>172</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row>
    <row r="30" spans="1:33" s="126" customFormat="1">
      <c r="A30" s="422"/>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row>
    <row r="31" spans="1:33" s="126" customFormat="1">
      <c r="A31" s="883"/>
      <c r="B31" s="1159"/>
      <c r="C31" s="1159"/>
      <c r="D31" s="1159"/>
      <c r="E31" s="1159"/>
      <c r="F31" s="1159"/>
      <c r="G31" s="1159"/>
      <c r="H31" s="1159"/>
      <c r="I31" s="1159"/>
      <c r="J31" s="1159"/>
      <c r="K31" s="1159"/>
      <c r="L31" s="1159"/>
      <c r="M31" s="1159"/>
      <c r="N31" s="1159"/>
      <c r="O31" s="1159"/>
      <c r="P31" s="1159"/>
      <c r="Q31" s="1159"/>
      <c r="R31" s="1159"/>
      <c r="S31" s="1159"/>
      <c r="T31" s="1159"/>
      <c r="U31" s="1159"/>
      <c r="V31" s="1159"/>
      <c r="W31" s="1159"/>
      <c r="X31" s="1159"/>
      <c r="Y31" s="1159"/>
      <c r="Z31" s="1159"/>
      <c r="AA31" s="1159"/>
      <c r="AB31" s="1159"/>
      <c r="AC31" s="1159"/>
      <c r="AD31" s="1159"/>
      <c r="AE31" s="1159"/>
      <c r="AF31" s="1159"/>
      <c r="AG31" s="1159"/>
    </row>
    <row r="32" spans="1:33" s="126" customFormat="1">
      <c r="Y32" s="1159"/>
    </row>
    <row r="33" spans="25:25" s="126" customFormat="1">
      <c r="Y33" s="1159"/>
    </row>
    <row r="34" spans="25:25" s="126" customFormat="1">
      <c r="Y34" s="1159"/>
    </row>
    <row r="35" spans="25:25" s="126" customFormat="1">
      <c r="Y35" s="1159"/>
    </row>
    <row r="36" spans="25:25" s="126" customFormat="1">
      <c r="Y36" s="1159"/>
    </row>
    <row r="37" spans="25:25" s="126" customFormat="1">
      <c r="Y37" s="1159"/>
    </row>
    <row r="38" spans="25:25">
      <c r="Y38" s="1159"/>
    </row>
    <row r="39" spans="25:25">
      <c r="Y39" s="1159"/>
    </row>
    <row r="40" spans="25:25">
      <c r="Y40" s="1159"/>
    </row>
    <row r="41" spans="25:25">
      <c r="Y41" s="1159"/>
    </row>
    <row r="42" spans="25:25">
      <c r="Y42" s="1159"/>
    </row>
    <row r="43" spans="25:25">
      <c r="Y43" s="1159"/>
    </row>
    <row r="44" spans="25:25">
      <c r="Y44" s="1159"/>
    </row>
  </sheetData>
  <mergeCells count="14">
    <mergeCell ref="AG6:AG8"/>
    <mergeCell ref="V7:X7"/>
    <mergeCell ref="Y7:AA7"/>
    <mergeCell ref="A29:AG30"/>
    <mergeCell ref="A2:AG2"/>
    <mergeCell ref="A3:AG3"/>
    <mergeCell ref="A6:A8"/>
    <mergeCell ref="B6:D6"/>
    <mergeCell ref="F6:H6"/>
    <mergeCell ref="J6:L6"/>
    <mergeCell ref="N6:P6"/>
    <mergeCell ref="R6:T6"/>
    <mergeCell ref="V6:AA6"/>
    <mergeCell ref="AC6:AE6"/>
  </mergeCells>
  <hyperlinks>
    <hyperlink ref="A1" location="Índice!A1" display="Volver al Índice" xr:uid="{DCEB1FBE-7720-4264-A79E-C45CA2AE2F15}"/>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FD8A-7BB8-41F4-9C79-BE6EB2AB948C}">
  <dimension ref="A1:K72"/>
  <sheetViews>
    <sheetView showGridLines="0" zoomScale="85" zoomScaleNormal="85" workbookViewId="0"/>
  </sheetViews>
  <sheetFormatPr baseColWidth="10" defaultRowHeight="12.75"/>
  <cols>
    <col min="1" max="1" width="38.42578125" style="7" customWidth="1"/>
    <col min="2" max="6" width="19.42578125" style="7" customWidth="1"/>
    <col min="7" max="7" width="17.42578125" style="7" customWidth="1"/>
    <col min="8" max="8" width="12.140625" style="7" bestFit="1" customWidth="1"/>
    <col min="9" max="9" width="10.42578125" style="7" bestFit="1" customWidth="1"/>
    <col min="10" max="10" width="9.42578125" style="7" bestFit="1" customWidth="1"/>
    <col min="11" max="11" width="11" style="7" bestFit="1" customWidth="1"/>
    <col min="12" max="15" width="9.42578125" style="7" bestFit="1" customWidth="1"/>
    <col min="16" max="16" width="10.42578125" style="7" bestFit="1" customWidth="1"/>
    <col min="17" max="20" width="9.42578125" style="7" bestFit="1" customWidth="1"/>
    <col min="21" max="256" width="11.42578125" style="7"/>
    <col min="257" max="257" width="38.42578125" style="7" customWidth="1"/>
    <col min="258" max="262" width="19.42578125" style="7" customWidth="1"/>
    <col min="263" max="263" width="17.42578125" style="7" customWidth="1"/>
    <col min="264" max="264" width="12.140625" style="7" bestFit="1" customWidth="1"/>
    <col min="265" max="265" width="10.42578125" style="7" bestFit="1" customWidth="1"/>
    <col min="266" max="266" width="9.42578125" style="7" bestFit="1" customWidth="1"/>
    <col min="267" max="267" width="11" style="7" bestFit="1" customWidth="1"/>
    <col min="268" max="271" width="9.42578125" style="7" bestFit="1" customWidth="1"/>
    <col min="272" max="272" width="10.42578125" style="7" bestFit="1" customWidth="1"/>
    <col min="273" max="276" width="9.42578125" style="7" bestFit="1" customWidth="1"/>
    <col min="277" max="512" width="11.42578125" style="7"/>
    <col min="513" max="513" width="38.42578125" style="7" customWidth="1"/>
    <col min="514" max="518" width="19.42578125" style="7" customWidth="1"/>
    <col min="519" max="519" width="17.42578125" style="7" customWidth="1"/>
    <col min="520" max="520" width="12.140625" style="7" bestFit="1" customWidth="1"/>
    <col min="521" max="521" width="10.42578125" style="7" bestFit="1" customWidth="1"/>
    <col min="522" max="522" width="9.42578125" style="7" bestFit="1" customWidth="1"/>
    <col min="523" max="523" width="11" style="7" bestFit="1" customWidth="1"/>
    <col min="524" max="527" width="9.42578125" style="7" bestFit="1" customWidth="1"/>
    <col min="528" max="528" width="10.42578125" style="7" bestFit="1" customWidth="1"/>
    <col min="529" max="532" width="9.42578125" style="7" bestFit="1" customWidth="1"/>
    <col min="533" max="768" width="11.42578125" style="7"/>
    <col min="769" max="769" width="38.42578125" style="7" customWidth="1"/>
    <col min="770" max="774" width="19.42578125" style="7" customWidth="1"/>
    <col min="775" max="775" width="17.42578125" style="7" customWidth="1"/>
    <col min="776" max="776" width="12.140625" style="7" bestFit="1" customWidth="1"/>
    <col min="777" max="777" width="10.42578125" style="7" bestFit="1" customWidth="1"/>
    <col min="778" max="778" width="9.42578125" style="7" bestFit="1" customWidth="1"/>
    <col min="779" max="779" width="11" style="7" bestFit="1" customWidth="1"/>
    <col min="780" max="783" width="9.42578125" style="7" bestFit="1" customWidth="1"/>
    <col min="784" max="784" width="10.42578125" style="7" bestFit="1" customWidth="1"/>
    <col min="785" max="788" width="9.42578125" style="7" bestFit="1" customWidth="1"/>
    <col min="789" max="1024" width="11.42578125" style="7"/>
    <col min="1025" max="1025" width="38.42578125" style="7" customWidth="1"/>
    <col min="1026" max="1030" width="19.42578125" style="7" customWidth="1"/>
    <col min="1031" max="1031" width="17.42578125" style="7" customWidth="1"/>
    <col min="1032" max="1032" width="12.140625" style="7" bestFit="1" customWidth="1"/>
    <col min="1033" max="1033" width="10.42578125" style="7" bestFit="1" customWidth="1"/>
    <col min="1034" max="1034" width="9.42578125" style="7" bestFit="1" customWidth="1"/>
    <col min="1035" max="1035" width="11" style="7" bestFit="1" customWidth="1"/>
    <col min="1036" max="1039" width="9.42578125" style="7" bestFit="1" customWidth="1"/>
    <col min="1040" max="1040" width="10.42578125" style="7" bestFit="1" customWidth="1"/>
    <col min="1041" max="1044" width="9.42578125" style="7" bestFit="1" customWidth="1"/>
    <col min="1045" max="1280" width="11.42578125" style="7"/>
    <col min="1281" max="1281" width="38.42578125" style="7" customWidth="1"/>
    <col min="1282" max="1286" width="19.42578125" style="7" customWidth="1"/>
    <col min="1287" max="1287" width="17.42578125" style="7" customWidth="1"/>
    <col min="1288" max="1288" width="12.140625" style="7" bestFit="1" customWidth="1"/>
    <col min="1289" max="1289" width="10.42578125" style="7" bestFit="1" customWidth="1"/>
    <col min="1290" max="1290" width="9.42578125" style="7" bestFit="1" customWidth="1"/>
    <col min="1291" max="1291" width="11" style="7" bestFit="1" customWidth="1"/>
    <col min="1292" max="1295" width="9.42578125" style="7" bestFit="1" customWidth="1"/>
    <col min="1296" max="1296" width="10.42578125" style="7" bestFit="1" customWidth="1"/>
    <col min="1297" max="1300" width="9.42578125" style="7" bestFit="1" customWidth="1"/>
    <col min="1301" max="1536" width="11.42578125" style="7"/>
    <col min="1537" max="1537" width="38.42578125" style="7" customWidth="1"/>
    <col min="1538" max="1542" width="19.42578125" style="7" customWidth="1"/>
    <col min="1543" max="1543" width="17.42578125" style="7" customWidth="1"/>
    <col min="1544" max="1544" width="12.140625" style="7" bestFit="1" customWidth="1"/>
    <col min="1545" max="1545" width="10.42578125" style="7" bestFit="1" customWidth="1"/>
    <col min="1546" max="1546" width="9.42578125" style="7" bestFit="1" customWidth="1"/>
    <col min="1547" max="1547" width="11" style="7" bestFit="1" customWidth="1"/>
    <col min="1548" max="1551" width="9.42578125" style="7" bestFit="1" customWidth="1"/>
    <col min="1552" max="1552" width="10.42578125" style="7" bestFit="1" customWidth="1"/>
    <col min="1553" max="1556" width="9.42578125" style="7" bestFit="1" customWidth="1"/>
    <col min="1557" max="1792" width="11.42578125" style="7"/>
    <col min="1793" max="1793" width="38.42578125" style="7" customWidth="1"/>
    <col min="1794" max="1798" width="19.42578125" style="7" customWidth="1"/>
    <col min="1799" max="1799" width="17.42578125" style="7" customWidth="1"/>
    <col min="1800" max="1800" width="12.140625" style="7" bestFit="1" customWidth="1"/>
    <col min="1801" max="1801" width="10.42578125" style="7" bestFit="1" customWidth="1"/>
    <col min="1802" max="1802" width="9.42578125" style="7" bestFit="1" customWidth="1"/>
    <col min="1803" max="1803" width="11" style="7" bestFit="1" customWidth="1"/>
    <col min="1804" max="1807" width="9.42578125" style="7" bestFit="1" customWidth="1"/>
    <col min="1808" max="1808" width="10.42578125" style="7" bestFit="1" customWidth="1"/>
    <col min="1809" max="1812" width="9.42578125" style="7" bestFit="1" customWidth="1"/>
    <col min="1813" max="2048" width="11.42578125" style="7"/>
    <col min="2049" max="2049" width="38.42578125" style="7" customWidth="1"/>
    <col min="2050" max="2054" width="19.42578125" style="7" customWidth="1"/>
    <col min="2055" max="2055" width="17.42578125" style="7" customWidth="1"/>
    <col min="2056" max="2056" width="12.140625" style="7" bestFit="1" customWidth="1"/>
    <col min="2057" max="2057" width="10.42578125" style="7" bestFit="1" customWidth="1"/>
    <col min="2058" max="2058" width="9.42578125" style="7" bestFit="1" customWidth="1"/>
    <col min="2059" max="2059" width="11" style="7" bestFit="1" customWidth="1"/>
    <col min="2060" max="2063" width="9.42578125" style="7" bestFit="1" customWidth="1"/>
    <col min="2064" max="2064" width="10.42578125" style="7" bestFit="1" customWidth="1"/>
    <col min="2065" max="2068" width="9.42578125" style="7" bestFit="1" customWidth="1"/>
    <col min="2069" max="2304" width="11.42578125" style="7"/>
    <col min="2305" max="2305" width="38.42578125" style="7" customWidth="1"/>
    <col min="2306" max="2310" width="19.42578125" style="7" customWidth="1"/>
    <col min="2311" max="2311" width="17.42578125" style="7" customWidth="1"/>
    <col min="2312" max="2312" width="12.140625" style="7" bestFit="1" customWidth="1"/>
    <col min="2313" max="2313" width="10.42578125" style="7" bestFit="1" customWidth="1"/>
    <col min="2314" max="2314" width="9.42578125" style="7" bestFit="1" customWidth="1"/>
    <col min="2315" max="2315" width="11" style="7" bestFit="1" customWidth="1"/>
    <col min="2316" max="2319" width="9.42578125" style="7" bestFit="1" customWidth="1"/>
    <col min="2320" max="2320" width="10.42578125" style="7" bestFit="1" customWidth="1"/>
    <col min="2321" max="2324" width="9.42578125" style="7" bestFit="1" customWidth="1"/>
    <col min="2325" max="2560" width="11.42578125" style="7"/>
    <col min="2561" max="2561" width="38.42578125" style="7" customWidth="1"/>
    <col min="2562" max="2566" width="19.42578125" style="7" customWidth="1"/>
    <col min="2567" max="2567" width="17.42578125" style="7" customWidth="1"/>
    <col min="2568" max="2568" width="12.140625" style="7" bestFit="1" customWidth="1"/>
    <col min="2569" max="2569" width="10.42578125" style="7" bestFit="1" customWidth="1"/>
    <col min="2570" max="2570" width="9.42578125" style="7" bestFit="1" customWidth="1"/>
    <col min="2571" max="2571" width="11" style="7" bestFit="1" customWidth="1"/>
    <col min="2572" max="2575" width="9.42578125" style="7" bestFit="1" customWidth="1"/>
    <col min="2576" max="2576" width="10.42578125" style="7" bestFit="1" customWidth="1"/>
    <col min="2577" max="2580" width="9.42578125" style="7" bestFit="1" customWidth="1"/>
    <col min="2581" max="2816" width="11.42578125" style="7"/>
    <col min="2817" max="2817" width="38.42578125" style="7" customWidth="1"/>
    <col min="2818" max="2822" width="19.42578125" style="7" customWidth="1"/>
    <col min="2823" max="2823" width="17.42578125" style="7" customWidth="1"/>
    <col min="2824" max="2824" width="12.140625" style="7" bestFit="1" customWidth="1"/>
    <col min="2825" max="2825" width="10.42578125" style="7" bestFit="1" customWidth="1"/>
    <col min="2826" max="2826" width="9.42578125" style="7" bestFit="1" customWidth="1"/>
    <col min="2827" max="2827" width="11" style="7" bestFit="1" customWidth="1"/>
    <col min="2828" max="2831" width="9.42578125" style="7" bestFit="1" customWidth="1"/>
    <col min="2832" max="2832" width="10.42578125" style="7" bestFit="1" customWidth="1"/>
    <col min="2833" max="2836" width="9.42578125" style="7" bestFit="1" customWidth="1"/>
    <col min="2837" max="3072" width="11.42578125" style="7"/>
    <col min="3073" max="3073" width="38.42578125" style="7" customWidth="1"/>
    <col min="3074" max="3078" width="19.42578125" style="7" customWidth="1"/>
    <col min="3079" max="3079" width="17.42578125" style="7" customWidth="1"/>
    <col min="3080" max="3080" width="12.140625" style="7" bestFit="1" customWidth="1"/>
    <col min="3081" max="3081" width="10.42578125" style="7" bestFit="1" customWidth="1"/>
    <col min="3082" max="3082" width="9.42578125" style="7" bestFit="1" customWidth="1"/>
    <col min="3083" max="3083" width="11" style="7" bestFit="1" customWidth="1"/>
    <col min="3084" max="3087" width="9.42578125" style="7" bestFit="1" customWidth="1"/>
    <col min="3088" max="3088" width="10.42578125" style="7" bestFit="1" customWidth="1"/>
    <col min="3089" max="3092" width="9.42578125" style="7" bestFit="1" customWidth="1"/>
    <col min="3093" max="3328" width="11.42578125" style="7"/>
    <col min="3329" max="3329" width="38.42578125" style="7" customWidth="1"/>
    <col min="3330" max="3334" width="19.42578125" style="7" customWidth="1"/>
    <col min="3335" max="3335" width="17.42578125" style="7" customWidth="1"/>
    <col min="3336" max="3336" width="12.140625" style="7" bestFit="1" customWidth="1"/>
    <col min="3337" max="3337" width="10.42578125" style="7" bestFit="1" customWidth="1"/>
    <col min="3338" max="3338" width="9.42578125" style="7" bestFit="1" customWidth="1"/>
    <col min="3339" max="3339" width="11" style="7" bestFit="1" customWidth="1"/>
    <col min="3340" max="3343" width="9.42578125" style="7" bestFit="1" customWidth="1"/>
    <col min="3344" max="3344" width="10.42578125" style="7" bestFit="1" customWidth="1"/>
    <col min="3345" max="3348" width="9.42578125" style="7" bestFit="1" customWidth="1"/>
    <col min="3349" max="3584" width="11.42578125" style="7"/>
    <col min="3585" max="3585" width="38.42578125" style="7" customWidth="1"/>
    <col min="3586" max="3590" width="19.42578125" style="7" customWidth="1"/>
    <col min="3591" max="3591" width="17.42578125" style="7" customWidth="1"/>
    <col min="3592" max="3592" width="12.140625" style="7" bestFit="1" customWidth="1"/>
    <col min="3593" max="3593" width="10.42578125" style="7" bestFit="1" customWidth="1"/>
    <col min="3594" max="3594" width="9.42578125" style="7" bestFit="1" customWidth="1"/>
    <col min="3595" max="3595" width="11" style="7" bestFit="1" customWidth="1"/>
    <col min="3596" max="3599" width="9.42578125" style="7" bestFit="1" customWidth="1"/>
    <col min="3600" max="3600" width="10.42578125" style="7" bestFit="1" customWidth="1"/>
    <col min="3601" max="3604" width="9.42578125" style="7" bestFit="1" customWidth="1"/>
    <col min="3605" max="3840" width="11.42578125" style="7"/>
    <col min="3841" max="3841" width="38.42578125" style="7" customWidth="1"/>
    <col min="3842" max="3846" width="19.42578125" style="7" customWidth="1"/>
    <col min="3847" max="3847" width="17.42578125" style="7" customWidth="1"/>
    <col min="3848" max="3848" width="12.140625" style="7" bestFit="1" customWidth="1"/>
    <col min="3849" max="3849" width="10.42578125" style="7" bestFit="1" customWidth="1"/>
    <col min="3850" max="3850" width="9.42578125" style="7" bestFit="1" customWidth="1"/>
    <col min="3851" max="3851" width="11" style="7" bestFit="1" customWidth="1"/>
    <col min="3852" max="3855" width="9.42578125" style="7" bestFit="1" customWidth="1"/>
    <col min="3856" max="3856" width="10.42578125" style="7" bestFit="1" customWidth="1"/>
    <col min="3857" max="3860" width="9.42578125" style="7" bestFit="1" customWidth="1"/>
    <col min="3861" max="4096" width="11.42578125" style="7"/>
    <col min="4097" max="4097" width="38.42578125" style="7" customWidth="1"/>
    <col min="4098" max="4102" width="19.42578125" style="7" customWidth="1"/>
    <col min="4103" max="4103" width="17.42578125" style="7" customWidth="1"/>
    <col min="4104" max="4104" width="12.140625" style="7" bestFit="1" customWidth="1"/>
    <col min="4105" max="4105" width="10.42578125" style="7" bestFit="1" customWidth="1"/>
    <col min="4106" max="4106" width="9.42578125" style="7" bestFit="1" customWidth="1"/>
    <col min="4107" max="4107" width="11" style="7" bestFit="1" customWidth="1"/>
    <col min="4108" max="4111" width="9.42578125" style="7" bestFit="1" customWidth="1"/>
    <col min="4112" max="4112" width="10.42578125" style="7" bestFit="1" customWidth="1"/>
    <col min="4113" max="4116" width="9.42578125" style="7" bestFit="1" customWidth="1"/>
    <col min="4117" max="4352" width="11.42578125" style="7"/>
    <col min="4353" max="4353" width="38.42578125" style="7" customWidth="1"/>
    <col min="4354" max="4358" width="19.42578125" style="7" customWidth="1"/>
    <col min="4359" max="4359" width="17.42578125" style="7" customWidth="1"/>
    <col min="4360" max="4360" width="12.140625" style="7" bestFit="1" customWidth="1"/>
    <col min="4361" max="4361" width="10.42578125" style="7" bestFit="1" customWidth="1"/>
    <col min="4362" max="4362" width="9.42578125" style="7" bestFit="1" customWidth="1"/>
    <col min="4363" max="4363" width="11" style="7" bestFit="1" customWidth="1"/>
    <col min="4364" max="4367" width="9.42578125" style="7" bestFit="1" customWidth="1"/>
    <col min="4368" max="4368" width="10.42578125" style="7" bestFit="1" customWidth="1"/>
    <col min="4369" max="4372" width="9.42578125" style="7" bestFit="1" customWidth="1"/>
    <col min="4373" max="4608" width="11.42578125" style="7"/>
    <col min="4609" max="4609" width="38.42578125" style="7" customWidth="1"/>
    <col min="4610" max="4614" width="19.42578125" style="7" customWidth="1"/>
    <col min="4615" max="4615" width="17.42578125" style="7" customWidth="1"/>
    <col min="4616" max="4616" width="12.140625" style="7" bestFit="1" customWidth="1"/>
    <col min="4617" max="4617" width="10.42578125" style="7" bestFit="1" customWidth="1"/>
    <col min="4618" max="4618" width="9.42578125" style="7" bestFit="1" customWidth="1"/>
    <col min="4619" max="4619" width="11" style="7" bestFit="1" customWidth="1"/>
    <col min="4620" max="4623" width="9.42578125" style="7" bestFit="1" customWidth="1"/>
    <col min="4624" max="4624" width="10.42578125" style="7" bestFit="1" customWidth="1"/>
    <col min="4625" max="4628" width="9.42578125" style="7" bestFit="1" customWidth="1"/>
    <col min="4629" max="4864" width="11.42578125" style="7"/>
    <col min="4865" max="4865" width="38.42578125" style="7" customWidth="1"/>
    <col min="4866" max="4870" width="19.42578125" style="7" customWidth="1"/>
    <col min="4871" max="4871" width="17.42578125" style="7" customWidth="1"/>
    <col min="4872" max="4872" width="12.140625" style="7" bestFit="1" customWidth="1"/>
    <col min="4873" max="4873" width="10.42578125" style="7" bestFit="1" customWidth="1"/>
    <col min="4874" max="4874" width="9.42578125" style="7" bestFit="1" customWidth="1"/>
    <col min="4875" max="4875" width="11" style="7" bestFit="1" customWidth="1"/>
    <col min="4876" max="4879" width="9.42578125" style="7" bestFit="1" customWidth="1"/>
    <col min="4880" max="4880" width="10.42578125" style="7" bestFit="1" customWidth="1"/>
    <col min="4881" max="4884" width="9.42578125" style="7" bestFit="1" customWidth="1"/>
    <col min="4885" max="5120" width="11.42578125" style="7"/>
    <col min="5121" max="5121" width="38.42578125" style="7" customWidth="1"/>
    <col min="5122" max="5126" width="19.42578125" style="7" customWidth="1"/>
    <col min="5127" max="5127" width="17.42578125" style="7" customWidth="1"/>
    <col min="5128" max="5128" width="12.140625" style="7" bestFit="1" customWidth="1"/>
    <col min="5129" max="5129" width="10.42578125" style="7" bestFit="1" customWidth="1"/>
    <col min="5130" max="5130" width="9.42578125" style="7" bestFit="1" customWidth="1"/>
    <col min="5131" max="5131" width="11" style="7" bestFit="1" customWidth="1"/>
    <col min="5132" max="5135" width="9.42578125" style="7" bestFit="1" customWidth="1"/>
    <col min="5136" max="5136" width="10.42578125" style="7" bestFit="1" customWidth="1"/>
    <col min="5137" max="5140" width="9.42578125" style="7" bestFit="1" customWidth="1"/>
    <col min="5141" max="5376" width="11.42578125" style="7"/>
    <col min="5377" max="5377" width="38.42578125" style="7" customWidth="1"/>
    <col min="5378" max="5382" width="19.42578125" style="7" customWidth="1"/>
    <col min="5383" max="5383" width="17.42578125" style="7" customWidth="1"/>
    <col min="5384" max="5384" width="12.140625" style="7" bestFit="1" customWidth="1"/>
    <col min="5385" max="5385" width="10.42578125" style="7" bestFit="1" customWidth="1"/>
    <col min="5386" max="5386" width="9.42578125" style="7" bestFit="1" customWidth="1"/>
    <col min="5387" max="5387" width="11" style="7" bestFit="1" customWidth="1"/>
    <col min="5388" max="5391" width="9.42578125" style="7" bestFit="1" customWidth="1"/>
    <col min="5392" max="5392" width="10.42578125" style="7" bestFit="1" customWidth="1"/>
    <col min="5393" max="5396" width="9.42578125" style="7" bestFit="1" customWidth="1"/>
    <col min="5397" max="5632" width="11.42578125" style="7"/>
    <col min="5633" max="5633" width="38.42578125" style="7" customWidth="1"/>
    <col min="5634" max="5638" width="19.42578125" style="7" customWidth="1"/>
    <col min="5639" max="5639" width="17.42578125" style="7" customWidth="1"/>
    <col min="5640" max="5640" width="12.140625" style="7" bestFit="1" customWidth="1"/>
    <col min="5641" max="5641" width="10.42578125" style="7" bestFit="1" customWidth="1"/>
    <col min="5642" max="5642" width="9.42578125" style="7" bestFit="1" customWidth="1"/>
    <col min="5643" max="5643" width="11" style="7" bestFit="1" customWidth="1"/>
    <col min="5644" max="5647" width="9.42578125" style="7" bestFit="1" customWidth="1"/>
    <col min="5648" max="5648" width="10.42578125" style="7" bestFit="1" customWidth="1"/>
    <col min="5649" max="5652" width="9.42578125" style="7" bestFit="1" customWidth="1"/>
    <col min="5653" max="5888" width="11.42578125" style="7"/>
    <col min="5889" max="5889" width="38.42578125" style="7" customWidth="1"/>
    <col min="5890" max="5894" width="19.42578125" style="7" customWidth="1"/>
    <col min="5895" max="5895" width="17.42578125" style="7" customWidth="1"/>
    <col min="5896" max="5896" width="12.140625" style="7" bestFit="1" customWidth="1"/>
    <col min="5897" max="5897" width="10.42578125" style="7" bestFit="1" customWidth="1"/>
    <col min="5898" max="5898" width="9.42578125" style="7" bestFit="1" customWidth="1"/>
    <col min="5899" max="5899" width="11" style="7" bestFit="1" customWidth="1"/>
    <col min="5900" max="5903" width="9.42578125" style="7" bestFit="1" customWidth="1"/>
    <col min="5904" max="5904" width="10.42578125" style="7" bestFit="1" customWidth="1"/>
    <col min="5905" max="5908" width="9.42578125" style="7" bestFit="1" customWidth="1"/>
    <col min="5909" max="6144" width="11.42578125" style="7"/>
    <col min="6145" max="6145" width="38.42578125" style="7" customWidth="1"/>
    <col min="6146" max="6150" width="19.42578125" style="7" customWidth="1"/>
    <col min="6151" max="6151" width="17.42578125" style="7" customWidth="1"/>
    <col min="6152" max="6152" width="12.140625" style="7" bestFit="1" customWidth="1"/>
    <col min="6153" max="6153" width="10.42578125" style="7" bestFit="1" customWidth="1"/>
    <col min="6154" max="6154" width="9.42578125" style="7" bestFit="1" customWidth="1"/>
    <col min="6155" max="6155" width="11" style="7" bestFit="1" customWidth="1"/>
    <col min="6156" max="6159" width="9.42578125" style="7" bestFit="1" customWidth="1"/>
    <col min="6160" max="6160" width="10.42578125" style="7" bestFit="1" customWidth="1"/>
    <col min="6161" max="6164" width="9.42578125" style="7" bestFit="1" customWidth="1"/>
    <col min="6165" max="6400" width="11.42578125" style="7"/>
    <col min="6401" max="6401" width="38.42578125" style="7" customWidth="1"/>
    <col min="6402" max="6406" width="19.42578125" style="7" customWidth="1"/>
    <col min="6407" max="6407" width="17.42578125" style="7" customWidth="1"/>
    <col min="6408" max="6408" width="12.140625" style="7" bestFit="1" customWidth="1"/>
    <col min="6409" max="6409" width="10.42578125" style="7" bestFit="1" customWidth="1"/>
    <col min="6410" max="6410" width="9.42578125" style="7" bestFit="1" customWidth="1"/>
    <col min="6411" max="6411" width="11" style="7" bestFit="1" customWidth="1"/>
    <col min="6412" max="6415" width="9.42578125" style="7" bestFit="1" customWidth="1"/>
    <col min="6416" max="6416" width="10.42578125" style="7" bestFit="1" customWidth="1"/>
    <col min="6417" max="6420" width="9.42578125" style="7" bestFit="1" customWidth="1"/>
    <col min="6421" max="6656" width="11.42578125" style="7"/>
    <col min="6657" max="6657" width="38.42578125" style="7" customWidth="1"/>
    <col min="6658" max="6662" width="19.42578125" style="7" customWidth="1"/>
    <col min="6663" max="6663" width="17.42578125" style="7" customWidth="1"/>
    <col min="6664" max="6664" width="12.140625" style="7" bestFit="1" customWidth="1"/>
    <col min="6665" max="6665" width="10.42578125" style="7" bestFit="1" customWidth="1"/>
    <col min="6666" max="6666" width="9.42578125" style="7" bestFit="1" customWidth="1"/>
    <col min="6667" max="6667" width="11" style="7" bestFit="1" customWidth="1"/>
    <col min="6668" max="6671" width="9.42578125" style="7" bestFit="1" customWidth="1"/>
    <col min="6672" max="6672" width="10.42578125" style="7" bestFit="1" customWidth="1"/>
    <col min="6673" max="6676" width="9.42578125" style="7" bestFit="1" customWidth="1"/>
    <col min="6677" max="6912" width="11.42578125" style="7"/>
    <col min="6913" max="6913" width="38.42578125" style="7" customWidth="1"/>
    <col min="6914" max="6918" width="19.42578125" style="7" customWidth="1"/>
    <col min="6919" max="6919" width="17.42578125" style="7" customWidth="1"/>
    <col min="6920" max="6920" width="12.140625" style="7" bestFit="1" customWidth="1"/>
    <col min="6921" max="6921" width="10.42578125" style="7" bestFit="1" customWidth="1"/>
    <col min="6922" max="6922" width="9.42578125" style="7" bestFit="1" customWidth="1"/>
    <col min="6923" max="6923" width="11" style="7" bestFit="1" customWidth="1"/>
    <col min="6924" max="6927" width="9.42578125" style="7" bestFit="1" customWidth="1"/>
    <col min="6928" max="6928" width="10.42578125" style="7" bestFit="1" customWidth="1"/>
    <col min="6929" max="6932" width="9.42578125" style="7" bestFit="1" customWidth="1"/>
    <col min="6933" max="7168" width="11.42578125" style="7"/>
    <col min="7169" max="7169" width="38.42578125" style="7" customWidth="1"/>
    <col min="7170" max="7174" width="19.42578125" style="7" customWidth="1"/>
    <col min="7175" max="7175" width="17.42578125" style="7" customWidth="1"/>
    <col min="7176" max="7176" width="12.140625" style="7" bestFit="1" customWidth="1"/>
    <col min="7177" max="7177" width="10.42578125" style="7" bestFit="1" customWidth="1"/>
    <col min="7178" max="7178" width="9.42578125" style="7" bestFit="1" customWidth="1"/>
    <col min="7179" max="7179" width="11" style="7" bestFit="1" customWidth="1"/>
    <col min="7180" max="7183" width="9.42578125" style="7" bestFit="1" customWidth="1"/>
    <col min="7184" max="7184" width="10.42578125" style="7" bestFit="1" customWidth="1"/>
    <col min="7185" max="7188" width="9.42578125" style="7" bestFit="1" customWidth="1"/>
    <col min="7189" max="7424" width="11.42578125" style="7"/>
    <col min="7425" max="7425" width="38.42578125" style="7" customWidth="1"/>
    <col min="7426" max="7430" width="19.42578125" style="7" customWidth="1"/>
    <col min="7431" max="7431" width="17.42578125" style="7" customWidth="1"/>
    <col min="7432" max="7432" width="12.140625" style="7" bestFit="1" customWidth="1"/>
    <col min="7433" max="7433" width="10.42578125" style="7" bestFit="1" customWidth="1"/>
    <col min="7434" max="7434" width="9.42578125" style="7" bestFit="1" customWidth="1"/>
    <col min="7435" max="7435" width="11" style="7" bestFit="1" customWidth="1"/>
    <col min="7436" max="7439" width="9.42578125" style="7" bestFit="1" customWidth="1"/>
    <col min="7440" max="7440" width="10.42578125" style="7" bestFit="1" customWidth="1"/>
    <col min="7441" max="7444" width="9.42578125" style="7" bestFit="1" customWidth="1"/>
    <col min="7445" max="7680" width="11.42578125" style="7"/>
    <col min="7681" max="7681" width="38.42578125" style="7" customWidth="1"/>
    <col min="7682" max="7686" width="19.42578125" style="7" customWidth="1"/>
    <col min="7687" max="7687" width="17.42578125" style="7" customWidth="1"/>
    <col min="7688" max="7688" width="12.140625" style="7" bestFit="1" customWidth="1"/>
    <col min="7689" max="7689" width="10.42578125" style="7" bestFit="1" customWidth="1"/>
    <col min="7690" max="7690" width="9.42578125" style="7" bestFit="1" customWidth="1"/>
    <col min="7691" max="7691" width="11" style="7" bestFit="1" customWidth="1"/>
    <col min="7692" max="7695" width="9.42578125" style="7" bestFit="1" customWidth="1"/>
    <col min="7696" max="7696" width="10.42578125" style="7" bestFit="1" customWidth="1"/>
    <col min="7697" max="7700" width="9.42578125" style="7" bestFit="1" customWidth="1"/>
    <col min="7701" max="7936" width="11.42578125" style="7"/>
    <col min="7937" max="7937" width="38.42578125" style="7" customWidth="1"/>
    <col min="7938" max="7942" width="19.42578125" style="7" customWidth="1"/>
    <col min="7943" max="7943" width="17.42578125" style="7" customWidth="1"/>
    <col min="7944" max="7944" width="12.140625" style="7" bestFit="1" customWidth="1"/>
    <col min="7945" max="7945" width="10.42578125" style="7" bestFit="1" customWidth="1"/>
    <col min="7946" max="7946" width="9.42578125" style="7" bestFit="1" customWidth="1"/>
    <col min="7947" max="7947" width="11" style="7" bestFit="1" customWidth="1"/>
    <col min="7948" max="7951" width="9.42578125" style="7" bestFit="1" customWidth="1"/>
    <col min="7952" max="7952" width="10.42578125" style="7" bestFit="1" customWidth="1"/>
    <col min="7953" max="7956" width="9.42578125" style="7" bestFit="1" customWidth="1"/>
    <col min="7957" max="8192" width="11.42578125" style="7"/>
    <col min="8193" max="8193" width="38.42578125" style="7" customWidth="1"/>
    <col min="8194" max="8198" width="19.42578125" style="7" customWidth="1"/>
    <col min="8199" max="8199" width="17.42578125" style="7" customWidth="1"/>
    <col min="8200" max="8200" width="12.140625" style="7" bestFit="1" customWidth="1"/>
    <col min="8201" max="8201" width="10.42578125" style="7" bestFit="1" customWidth="1"/>
    <col min="8202" max="8202" width="9.42578125" style="7" bestFit="1" customWidth="1"/>
    <col min="8203" max="8203" width="11" style="7" bestFit="1" customWidth="1"/>
    <col min="8204" max="8207" width="9.42578125" style="7" bestFit="1" customWidth="1"/>
    <col min="8208" max="8208" width="10.42578125" style="7" bestFit="1" customWidth="1"/>
    <col min="8209" max="8212" width="9.42578125" style="7" bestFit="1" customWidth="1"/>
    <col min="8213" max="8448" width="11.42578125" style="7"/>
    <col min="8449" max="8449" width="38.42578125" style="7" customWidth="1"/>
    <col min="8450" max="8454" width="19.42578125" style="7" customWidth="1"/>
    <col min="8455" max="8455" width="17.42578125" style="7" customWidth="1"/>
    <col min="8456" max="8456" width="12.140625" style="7" bestFit="1" customWidth="1"/>
    <col min="8457" max="8457" width="10.42578125" style="7" bestFit="1" customWidth="1"/>
    <col min="8458" max="8458" width="9.42578125" style="7" bestFit="1" customWidth="1"/>
    <col min="8459" max="8459" width="11" style="7" bestFit="1" customWidth="1"/>
    <col min="8460" max="8463" width="9.42578125" style="7" bestFit="1" customWidth="1"/>
    <col min="8464" max="8464" width="10.42578125" style="7" bestFit="1" customWidth="1"/>
    <col min="8465" max="8468" width="9.42578125" style="7" bestFit="1" customWidth="1"/>
    <col min="8469" max="8704" width="11.42578125" style="7"/>
    <col min="8705" max="8705" width="38.42578125" style="7" customWidth="1"/>
    <col min="8706" max="8710" width="19.42578125" style="7" customWidth="1"/>
    <col min="8711" max="8711" width="17.42578125" style="7" customWidth="1"/>
    <col min="8712" max="8712" width="12.140625" style="7" bestFit="1" customWidth="1"/>
    <col min="8713" max="8713" width="10.42578125" style="7" bestFit="1" customWidth="1"/>
    <col min="8714" max="8714" width="9.42578125" style="7" bestFit="1" customWidth="1"/>
    <col min="8715" max="8715" width="11" style="7" bestFit="1" customWidth="1"/>
    <col min="8716" max="8719" width="9.42578125" style="7" bestFit="1" customWidth="1"/>
    <col min="8720" max="8720" width="10.42578125" style="7" bestFit="1" customWidth="1"/>
    <col min="8721" max="8724" width="9.42578125" style="7" bestFit="1" customWidth="1"/>
    <col min="8725" max="8960" width="11.42578125" style="7"/>
    <col min="8961" max="8961" width="38.42578125" style="7" customWidth="1"/>
    <col min="8962" max="8966" width="19.42578125" style="7" customWidth="1"/>
    <col min="8967" max="8967" width="17.42578125" style="7" customWidth="1"/>
    <col min="8968" max="8968" width="12.140625" style="7" bestFit="1" customWidth="1"/>
    <col min="8969" max="8969" width="10.42578125" style="7" bestFit="1" customWidth="1"/>
    <col min="8970" max="8970" width="9.42578125" style="7" bestFit="1" customWidth="1"/>
    <col min="8971" max="8971" width="11" style="7" bestFit="1" customWidth="1"/>
    <col min="8972" max="8975" width="9.42578125" style="7" bestFit="1" customWidth="1"/>
    <col min="8976" max="8976" width="10.42578125" style="7" bestFit="1" customWidth="1"/>
    <col min="8977" max="8980" width="9.42578125" style="7" bestFit="1" customWidth="1"/>
    <col min="8981" max="9216" width="11.42578125" style="7"/>
    <col min="9217" max="9217" width="38.42578125" style="7" customWidth="1"/>
    <col min="9218" max="9222" width="19.42578125" style="7" customWidth="1"/>
    <col min="9223" max="9223" width="17.42578125" style="7" customWidth="1"/>
    <col min="9224" max="9224" width="12.140625" style="7" bestFit="1" customWidth="1"/>
    <col min="9225" max="9225" width="10.42578125" style="7" bestFit="1" customWidth="1"/>
    <col min="9226" max="9226" width="9.42578125" style="7" bestFit="1" customWidth="1"/>
    <col min="9227" max="9227" width="11" style="7" bestFit="1" customWidth="1"/>
    <col min="9228" max="9231" width="9.42578125" style="7" bestFit="1" customWidth="1"/>
    <col min="9232" max="9232" width="10.42578125" style="7" bestFit="1" customWidth="1"/>
    <col min="9233" max="9236" width="9.42578125" style="7" bestFit="1" customWidth="1"/>
    <col min="9237" max="9472" width="11.42578125" style="7"/>
    <col min="9473" max="9473" width="38.42578125" style="7" customWidth="1"/>
    <col min="9474" max="9478" width="19.42578125" style="7" customWidth="1"/>
    <col min="9479" max="9479" width="17.42578125" style="7" customWidth="1"/>
    <col min="9480" max="9480" width="12.140625" style="7" bestFit="1" customWidth="1"/>
    <col min="9481" max="9481" width="10.42578125" style="7" bestFit="1" customWidth="1"/>
    <col min="9482" max="9482" width="9.42578125" style="7" bestFit="1" customWidth="1"/>
    <col min="9483" max="9483" width="11" style="7" bestFit="1" customWidth="1"/>
    <col min="9484" max="9487" width="9.42578125" style="7" bestFit="1" customWidth="1"/>
    <col min="9488" max="9488" width="10.42578125" style="7" bestFit="1" customWidth="1"/>
    <col min="9489" max="9492" width="9.42578125" style="7" bestFit="1" customWidth="1"/>
    <col min="9493" max="9728" width="11.42578125" style="7"/>
    <col min="9729" max="9729" width="38.42578125" style="7" customWidth="1"/>
    <col min="9730" max="9734" width="19.42578125" style="7" customWidth="1"/>
    <col min="9735" max="9735" width="17.42578125" style="7" customWidth="1"/>
    <col min="9736" max="9736" width="12.140625" style="7" bestFit="1" customWidth="1"/>
    <col min="9737" max="9737" width="10.42578125" style="7" bestFit="1" customWidth="1"/>
    <col min="9738" max="9738" width="9.42578125" style="7" bestFit="1" customWidth="1"/>
    <col min="9739" max="9739" width="11" style="7" bestFit="1" customWidth="1"/>
    <col min="9740" max="9743" width="9.42578125" style="7" bestFit="1" customWidth="1"/>
    <col min="9744" max="9744" width="10.42578125" style="7" bestFit="1" customWidth="1"/>
    <col min="9745" max="9748" width="9.42578125" style="7" bestFit="1" customWidth="1"/>
    <col min="9749" max="9984" width="11.42578125" style="7"/>
    <col min="9985" max="9985" width="38.42578125" style="7" customWidth="1"/>
    <col min="9986" max="9990" width="19.42578125" style="7" customWidth="1"/>
    <col min="9991" max="9991" width="17.42578125" style="7" customWidth="1"/>
    <col min="9992" max="9992" width="12.140625" style="7" bestFit="1" customWidth="1"/>
    <col min="9993" max="9993" width="10.42578125" style="7" bestFit="1" customWidth="1"/>
    <col min="9994" max="9994" width="9.42578125" style="7" bestFit="1" customWidth="1"/>
    <col min="9995" max="9995" width="11" style="7" bestFit="1" customWidth="1"/>
    <col min="9996" max="9999" width="9.42578125" style="7" bestFit="1" customWidth="1"/>
    <col min="10000" max="10000" width="10.42578125" style="7" bestFit="1" customWidth="1"/>
    <col min="10001" max="10004" width="9.42578125" style="7" bestFit="1" customWidth="1"/>
    <col min="10005" max="10240" width="11.42578125" style="7"/>
    <col min="10241" max="10241" width="38.42578125" style="7" customWidth="1"/>
    <col min="10242" max="10246" width="19.42578125" style="7" customWidth="1"/>
    <col min="10247" max="10247" width="17.42578125" style="7" customWidth="1"/>
    <col min="10248" max="10248" width="12.140625" style="7" bestFit="1" customWidth="1"/>
    <col min="10249" max="10249" width="10.42578125" style="7" bestFit="1" customWidth="1"/>
    <col min="10250" max="10250" width="9.42578125" style="7" bestFit="1" customWidth="1"/>
    <col min="10251" max="10251" width="11" style="7" bestFit="1" customWidth="1"/>
    <col min="10252" max="10255" width="9.42578125" style="7" bestFit="1" customWidth="1"/>
    <col min="10256" max="10256" width="10.42578125" style="7" bestFit="1" customWidth="1"/>
    <col min="10257" max="10260" width="9.42578125" style="7" bestFit="1" customWidth="1"/>
    <col min="10261" max="10496" width="11.42578125" style="7"/>
    <col min="10497" max="10497" width="38.42578125" style="7" customWidth="1"/>
    <col min="10498" max="10502" width="19.42578125" style="7" customWidth="1"/>
    <col min="10503" max="10503" width="17.42578125" style="7" customWidth="1"/>
    <col min="10504" max="10504" width="12.140625" style="7" bestFit="1" customWidth="1"/>
    <col min="10505" max="10505" width="10.42578125" style="7" bestFit="1" customWidth="1"/>
    <col min="10506" max="10506" width="9.42578125" style="7" bestFit="1" customWidth="1"/>
    <col min="10507" max="10507" width="11" style="7" bestFit="1" customWidth="1"/>
    <col min="10508" max="10511" width="9.42578125" style="7" bestFit="1" customWidth="1"/>
    <col min="10512" max="10512" width="10.42578125" style="7" bestFit="1" customWidth="1"/>
    <col min="10513" max="10516" width="9.42578125" style="7" bestFit="1" customWidth="1"/>
    <col min="10517" max="10752" width="11.42578125" style="7"/>
    <col min="10753" max="10753" width="38.42578125" style="7" customWidth="1"/>
    <col min="10754" max="10758" width="19.42578125" style="7" customWidth="1"/>
    <col min="10759" max="10759" width="17.42578125" style="7" customWidth="1"/>
    <col min="10760" max="10760" width="12.140625" style="7" bestFit="1" customWidth="1"/>
    <col min="10761" max="10761" width="10.42578125" style="7" bestFit="1" customWidth="1"/>
    <col min="10762" max="10762" width="9.42578125" style="7" bestFit="1" customWidth="1"/>
    <col min="10763" max="10763" width="11" style="7" bestFit="1" customWidth="1"/>
    <col min="10764" max="10767" width="9.42578125" style="7" bestFit="1" customWidth="1"/>
    <col min="10768" max="10768" width="10.42578125" style="7" bestFit="1" customWidth="1"/>
    <col min="10769" max="10772" width="9.42578125" style="7" bestFit="1" customWidth="1"/>
    <col min="10773" max="11008" width="11.42578125" style="7"/>
    <col min="11009" max="11009" width="38.42578125" style="7" customWidth="1"/>
    <col min="11010" max="11014" width="19.42578125" style="7" customWidth="1"/>
    <col min="11015" max="11015" width="17.42578125" style="7" customWidth="1"/>
    <col min="11016" max="11016" width="12.140625" style="7" bestFit="1" customWidth="1"/>
    <col min="11017" max="11017" width="10.42578125" style="7" bestFit="1" customWidth="1"/>
    <col min="11018" max="11018" width="9.42578125" style="7" bestFit="1" customWidth="1"/>
    <col min="11019" max="11019" width="11" style="7" bestFit="1" customWidth="1"/>
    <col min="11020" max="11023" width="9.42578125" style="7" bestFit="1" customWidth="1"/>
    <col min="11024" max="11024" width="10.42578125" style="7" bestFit="1" customWidth="1"/>
    <col min="11025" max="11028" width="9.42578125" style="7" bestFit="1" customWidth="1"/>
    <col min="11029" max="11264" width="11.42578125" style="7"/>
    <col min="11265" max="11265" width="38.42578125" style="7" customWidth="1"/>
    <col min="11266" max="11270" width="19.42578125" style="7" customWidth="1"/>
    <col min="11271" max="11271" width="17.42578125" style="7" customWidth="1"/>
    <col min="11272" max="11272" width="12.140625" style="7" bestFit="1" customWidth="1"/>
    <col min="11273" max="11273" width="10.42578125" style="7" bestFit="1" customWidth="1"/>
    <col min="11274" max="11274" width="9.42578125" style="7" bestFit="1" customWidth="1"/>
    <col min="11275" max="11275" width="11" style="7" bestFit="1" customWidth="1"/>
    <col min="11276" max="11279" width="9.42578125" style="7" bestFit="1" customWidth="1"/>
    <col min="11280" max="11280" width="10.42578125" style="7" bestFit="1" customWidth="1"/>
    <col min="11281" max="11284" width="9.42578125" style="7" bestFit="1" customWidth="1"/>
    <col min="11285" max="11520" width="11.42578125" style="7"/>
    <col min="11521" max="11521" width="38.42578125" style="7" customWidth="1"/>
    <col min="11522" max="11526" width="19.42578125" style="7" customWidth="1"/>
    <col min="11527" max="11527" width="17.42578125" style="7" customWidth="1"/>
    <col min="11528" max="11528" width="12.140625" style="7" bestFit="1" customWidth="1"/>
    <col min="11529" max="11529" width="10.42578125" style="7" bestFit="1" customWidth="1"/>
    <col min="11530" max="11530" width="9.42578125" style="7" bestFit="1" customWidth="1"/>
    <col min="11531" max="11531" width="11" style="7" bestFit="1" customWidth="1"/>
    <col min="11532" max="11535" width="9.42578125" style="7" bestFit="1" customWidth="1"/>
    <col min="11536" max="11536" width="10.42578125" style="7" bestFit="1" customWidth="1"/>
    <col min="11537" max="11540" width="9.42578125" style="7" bestFit="1" customWidth="1"/>
    <col min="11541" max="11776" width="11.42578125" style="7"/>
    <col min="11777" max="11777" width="38.42578125" style="7" customWidth="1"/>
    <col min="11778" max="11782" width="19.42578125" style="7" customWidth="1"/>
    <col min="11783" max="11783" width="17.42578125" style="7" customWidth="1"/>
    <col min="11784" max="11784" width="12.140625" style="7" bestFit="1" customWidth="1"/>
    <col min="11785" max="11785" width="10.42578125" style="7" bestFit="1" customWidth="1"/>
    <col min="11786" max="11786" width="9.42578125" style="7" bestFit="1" customWidth="1"/>
    <col min="11787" max="11787" width="11" style="7" bestFit="1" customWidth="1"/>
    <col min="11788" max="11791" width="9.42578125" style="7" bestFit="1" customWidth="1"/>
    <col min="11792" max="11792" width="10.42578125" style="7" bestFit="1" customWidth="1"/>
    <col min="11793" max="11796" width="9.42578125" style="7" bestFit="1" customWidth="1"/>
    <col min="11797" max="12032" width="11.42578125" style="7"/>
    <col min="12033" max="12033" width="38.42578125" style="7" customWidth="1"/>
    <col min="12034" max="12038" width="19.42578125" style="7" customWidth="1"/>
    <col min="12039" max="12039" width="17.42578125" style="7" customWidth="1"/>
    <col min="12040" max="12040" width="12.140625" style="7" bestFit="1" customWidth="1"/>
    <col min="12041" max="12041" width="10.42578125" style="7" bestFit="1" customWidth="1"/>
    <col min="12042" max="12042" width="9.42578125" style="7" bestFit="1" customWidth="1"/>
    <col min="12043" max="12043" width="11" style="7" bestFit="1" customWidth="1"/>
    <col min="12044" max="12047" width="9.42578125" style="7" bestFit="1" customWidth="1"/>
    <col min="12048" max="12048" width="10.42578125" style="7" bestFit="1" customWidth="1"/>
    <col min="12049" max="12052" width="9.42578125" style="7" bestFit="1" customWidth="1"/>
    <col min="12053" max="12288" width="11.42578125" style="7"/>
    <col min="12289" max="12289" width="38.42578125" style="7" customWidth="1"/>
    <col min="12290" max="12294" width="19.42578125" style="7" customWidth="1"/>
    <col min="12295" max="12295" width="17.42578125" style="7" customWidth="1"/>
    <col min="12296" max="12296" width="12.140625" style="7" bestFit="1" customWidth="1"/>
    <col min="12297" max="12297" width="10.42578125" style="7" bestFit="1" customWidth="1"/>
    <col min="12298" max="12298" width="9.42578125" style="7" bestFit="1" customWidth="1"/>
    <col min="12299" max="12299" width="11" style="7" bestFit="1" customWidth="1"/>
    <col min="12300" max="12303" width="9.42578125" style="7" bestFit="1" customWidth="1"/>
    <col min="12304" max="12304" width="10.42578125" style="7" bestFit="1" customWidth="1"/>
    <col min="12305" max="12308" width="9.42578125" style="7" bestFit="1" customWidth="1"/>
    <col min="12309" max="12544" width="11.42578125" style="7"/>
    <col min="12545" max="12545" width="38.42578125" style="7" customWidth="1"/>
    <col min="12546" max="12550" width="19.42578125" style="7" customWidth="1"/>
    <col min="12551" max="12551" width="17.42578125" style="7" customWidth="1"/>
    <col min="12552" max="12552" width="12.140625" style="7" bestFit="1" customWidth="1"/>
    <col min="12553" max="12553" width="10.42578125" style="7" bestFit="1" customWidth="1"/>
    <col min="12554" max="12554" width="9.42578125" style="7" bestFit="1" customWidth="1"/>
    <col min="12555" max="12555" width="11" style="7" bestFit="1" customWidth="1"/>
    <col min="12556" max="12559" width="9.42578125" style="7" bestFit="1" customWidth="1"/>
    <col min="12560" max="12560" width="10.42578125" style="7" bestFit="1" customWidth="1"/>
    <col min="12561" max="12564" width="9.42578125" style="7" bestFit="1" customWidth="1"/>
    <col min="12565" max="12800" width="11.42578125" style="7"/>
    <col min="12801" max="12801" width="38.42578125" style="7" customWidth="1"/>
    <col min="12802" max="12806" width="19.42578125" style="7" customWidth="1"/>
    <col min="12807" max="12807" width="17.42578125" style="7" customWidth="1"/>
    <col min="12808" max="12808" width="12.140625" style="7" bestFit="1" customWidth="1"/>
    <col min="12809" max="12809" width="10.42578125" style="7" bestFit="1" customWidth="1"/>
    <col min="12810" max="12810" width="9.42578125" style="7" bestFit="1" customWidth="1"/>
    <col min="12811" max="12811" width="11" style="7" bestFit="1" customWidth="1"/>
    <col min="12812" max="12815" width="9.42578125" style="7" bestFit="1" customWidth="1"/>
    <col min="12816" max="12816" width="10.42578125" style="7" bestFit="1" customWidth="1"/>
    <col min="12817" max="12820" width="9.42578125" style="7" bestFit="1" customWidth="1"/>
    <col min="12821" max="13056" width="11.42578125" style="7"/>
    <col min="13057" max="13057" width="38.42578125" style="7" customWidth="1"/>
    <col min="13058" max="13062" width="19.42578125" style="7" customWidth="1"/>
    <col min="13063" max="13063" width="17.42578125" style="7" customWidth="1"/>
    <col min="13064" max="13064" width="12.140625" style="7" bestFit="1" customWidth="1"/>
    <col min="13065" max="13065" width="10.42578125" style="7" bestFit="1" customWidth="1"/>
    <col min="13066" max="13066" width="9.42578125" style="7" bestFit="1" customWidth="1"/>
    <col min="13067" max="13067" width="11" style="7" bestFit="1" customWidth="1"/>
    <col min="13068" max="13071" width="9.42578125" style="7" bestFit="1" customWidth="1"/>
    <col min="13072" max="13072" width="10.42578125" style="7" bestFit="1" customWidth="1"/>
    <col min="13073" max="13076" width="9.42578125" style="7" bestFit="1" customWidth="1"/>
    <col min="13077" max="13312" width="11.42578125" style="7"/>
    <col min="13313" max="13313" width="38.42578125" style="7" customWidth="1"/>
    <col min="13314" max="13318" width="19.42578125" style="7" customWidth="1"/>
    <col min="13319" max="13319" width="17.42578125" style="7" customWidth="1"/>
    <col min="13320" max="13320" width="12.140625" style="7" bestFit="1" customWidth="1"/>
    <col min="13321" max="13321" width="10.42578125" style="7" bestFit="1" customWidth="1"/>
    <col min="13322" max="13322" width="9.42578125" style="7" bestFit="1" customWidth="1"/>
    <col min="13323" max="13323" width="11" style="7" bestFit="1" customWidth="1"/>
    <col min="13324" max="13327" width="9.42578125" style="7" bestFit="1" customWidth="1"/>
    <col min="13328" max="13328" width="10.42578125" style="7" bestFit="1" customWidth="1"/>
    <col min="13329" max="13332" width="9.42578125" style="7" bestFit="1" customWidth="1"/>
    <col min="13333" max="13568" width="11.42578125" style="7"/>
    <col min="13569" max="13569" width="38.42578125" style="7" customWidth="1"/>
    <col min="13570" max="13574" width="19.42578125" style="7" customWidth="1"/>
    <col min="13575" max="13575" width="17.42578125" style="7" customWidth="1"/>
    <col min="13576" max="13576" width="12.140625" style="7" bestFit="1" customWidth="1"/>
    <col min="13577" max="13577" width="10.42578125" style="7" bestFit="1" customWidth="1"/>
    <col min="13578" max="13578" width="9.42578125" style="7" bestFit="1" customWidth="1"/>
    <col min="13579" max="13579" width="11" style="7" bestFit="1" customWidth="1"/>
    <col min="13580" max="13583" width="9.42578125" style="7" bestFit="1" customWidth="1"/>
    <col min="13584" max="13584" width="10.42578125" style="7" bestFit="1" customWidth="1"/>
    <col min="13585" max="13588" width="9.42578125" style="7" bestFit="1" customWidth="1"/>
    <col min="13589" max="13824" width="11.42578125" style="7"/>
    <col min="13825" max="13825" width="38.42578125" style="7" customWidth="1"/>
    <col min="13826" max="13830" width="19.42578125" style="7" customWidth="1"/>
    <col min="13831" max="13831" width="17.42578125" style="7" customWidth="1"/>
    <col min="13832" max="13832" width="12.140625" style="7" bestFit="1" customWidth="1"/>
    <col min="13833" max="13833" width="10.42578125" style="7" bestFit="1" customWidth="1"/>
    <col min="13834" max="13834" width="9.42578125" style="7" bestFit="1" customWidth="1"/>
    <col min="13835" max="13835" width="11" style="7" bestFit="1" customWidth="1"/>
    <col min="13836" max="13839" width="9.42578125" style="7" bestFit="1" customWidth="1"/>
    <col min="13840" max="13840" width="10.42578125" style="7" bestFit="1" customWidth="1"/>
    <col min="13841" max="13844" width="9.42578125" style="7" bestFit="1" customWidth="1"/>
    <col min="13845" max="14080" width="11.42578125" style="7"/>
    <col min="14081" max="14081" width="38.42578125" style="7" customWidth="1"/>
    <col min="14082" max="14086" width="19.42578125" style="7" customWidth="1"/>
    <col min="14087" max="14087" width="17.42578125" style="7" customWidth="1"/>
    <col min="14088" max="14088" width="12.140625" style="7" bestFit="1" customWidth="1"/>
    <col min="14089" max="14089" width="10.42578125" style="7" bestFit="1" customWidth="1"/>
    <col min="14090" max="14090" width="9.42578125" style="7" bestFit="1" customWidth="1"/>
    <col min="14091" max="14091" width="11" style="7" bestFit="1" customWidth="1"/>
    <col min="14092" max="14095" width="9.42578125" style="7" bestFit="1" customWidth="1"/>
    <col min="14096" max="14096" width="10.42578125" style="7" bestFit="1" customWidth="1"/>
    <col min="14097" max="14100" width="9.42578125" style="7" bestFit="1" customWidth="1"/>
    <col min="14101" max="14336" width="11.42578125" style="7"/>
    <col min="14337" max="14337" width="38.42578125" style="7" customWidth="1"/>
    <col min="14338" max="14342" width="19.42578125" style="7" customWidth="1"/>
    <col min="14343" max="14343" width="17.42578125" style="7" customWidth="1"/>
    <col min="14344" max="14344" width="12.140625" style="7" bestFit="1" customWidth="1"/>
    <col min="14345" max="14345" width="10.42578125" style="7" bestFit="1" customWidth="1"/>
    <col min="14346" max="14346" width="9.42578125" style="7" bestFit="1" customWidth="1"/>
    <col min="14347" max="14347" width="11" style="7" bestFit="1" customWidth="1"/>
    <col min="14348" max="14351" width="9.42578125" style="7" bestFit="1" customWidth="1"/>
    <col min="14352" max="14352" width="10.42578125" style="7" bestFit="1" customWidth="1"/>
    <col min="14353" max="14356" width="9.42578125" style="7" bestFit="1" customWidth="1"/>
    <col min="14357" max="14592" width="11.42578125" style="7"/>
    <col min="14593" max="14593" width="38.42578125" style="7" customWidth="1"/>
    <col min="14594" max="14598" width="19.42578125" style="7" customWidth="1"/>
    <col min="14599" max="14599" width="17.42578125" style="7" customWidth="1"/>
    <col min="14600" max="14600" width="12.140625" style="7" bestFit="1" customWidth="1"/>
    <col min="14601" max="14601" width="10.42578125" style="7" bestFit="1" customWidth="1"/>
    <col min="14602" max="14602" width="9.42578125" style="7" bestFit="1" customWidth="1"/>
    <col min="14603" max="14603" width="11" style="7" bestFit="1" customWidth="1"/>
    <col min="14604" max="14607" width="9.42578125" style="7" bestFit="1" customWidth="1"/>
    <col min="14608" max="14608" width="10.42578125" style="7" bestFit="1" customWidth="1"/>
    <col min="14609" max="14612" width="9.42578125" style="7" bestFit="1" customWidth="1"/>
    <col min="14613" max="14848" width="11.42578125" style="7"/>
    <col min="14849" max="14849" width="38.42578125" style="7" customWidth="1"/>
    <col min="14850" max="14854" width="19.42578125" style="7" customWidth="1"/>
    <col min="14855" max="14855" width="17.42578125" style="7" customWidth="1"/>
    <col min="14856" max="14856" width="12.140625" style="7" bestFit="1" customWidth="1"/>
    <col min="14857" max="14857" width="10.42578125" style="7" bestFit="1" customWidth="1"/>
    <col min="14858" max="14858" width="9.42578125" style="7" bestFit="1" customWidth="1"/>
    <col min="14859" max="14859" width="11" style="7" bestFit="1" customWidth="1"/>
    <col min="14860" max="14863" width="9.42578125" style="7" bestFit="1" customWidth="1"/>
    <col min="14864" max="14864" width="10.42578125" style="7" bestFit="1" customWidth="1"/>
    <col min="14865" max="14868" width="9.42578125" style="7" bestFit="1" customWidth="1"/>
    <col min="14869" max="15104" width="11.42578125" style="7"/>
    <col min="15105" max="15105" width="38.42578125" style="7" customWidth="1"/>
    <col min="15106" max="15110" width="19.42578125" style="7" customWidth="1"/>
    <col min="15111" max="15111" width="17.42578125" style="7" customWidth="1"/>
    <col min="15112" max="15112" width="12.140625" style="7" bestFit="1" customWidth="1"/>
    <col min="15113" max="15113" width="10.42578125" style="7" bestFit="1" customWidth="1"/>
    <col min="15114" max="15114" width="9.42578125" style="7" bestFit="1" customWidth="1"/>
    <col min="15115" max="15115" width="11" style="7" bestFit="1" customWidth="1"/>
    <col min="15116" max="15119" width="9.42578125" style="7" bestFit="1" customWidth="1"/>
    <col min="15120" max="15120" width="10.42578125" style="7" bestFit="1" customWidth="1"/>
    <col min="15121" max="15124" width="9.42578125" style="7" bestFit="1" customWidth="1"/>
    <col min="15125" max="15360" width="11.42578125" style="7"/>
    <col min="15361" max="15361" width="38.42578125" style="7" customWidth="1"/>
    <col min="15362" max="15366" width="19.42578125" style="7" customWidth="1"/>
    <col min="15367" max="15367" width="17.42578125" style="7" customWidth="1"/>
    <col min="15368" max="15368" width="12.140625" style="7" bestFit="1" customWidth="1"/>
    <col min="15369" max="15369" width="10.42578125" style="7" bestFit="1" customWidth="1"/>
    <col min="15370" max="15370" width="9.42578125" style="7" bestFit="1" customWidth="1"/>
    <col min="15371" max="15371" width="11" style="7" bestFit="1" customWidth="1"/>
    <col min="15372" max="15375" width="9.42578125" style="7" bestFit="1" customWidth="1"/>
    <col min="15376" max="15376" width="10.42578125" style="7" bestFit="1" customWidth="1"/>
    <col min="15377" max="15380" width="9.42578125" style="7" bestFit="1" customWidth="1"/>
    <col min="15381" max="15616" width="11.42578125" style="7"/>
    <col min="15617" max="15617" width="38.42578125" style="7" customWidth="1"/>
    <col min="15618" max="15622" width="19.42578125" style="7" customWidth="1"/>
    <col min="15623" max="15623" width="17.42578125" style="7" customWidth="1"/>
    <col min="15624" max="15624" width="12.140625" style="7" bestFit="1" customWidth="1"/>
    <col min="15625" max="15625" width="10.42578125" style="7" bestFit="1" customWidth="1"/>
    <col min="15626" max="15626" width="9.42578125" style="7" bestFit="1" customWidth="1"/>
    <col min="15627" max="15627" width="11" style="7" bestFit="1" customWidth="1"/>
    <col min="15628" max="15631" width="9.42578125" style="7" bestFit="1" customWidth="1"/>
    <col min="15632" max="15632" width="10.42578125" style="7" bestFit="1" customWidth="1"/>
    <col min="15633" max="15636" width="9.42578125" style="7" bestFit="1" customWidth="1"/>
    <col min="15637" max="15872" width="11.42578125" style="7"/>
    <col min="15873" max="15873" width="38.42578125" style="7" customWidth="1"/>
    <col min="15874" max="15878" width="19.42578125" style="7" customWidth="1"/>
    <col min="15879" max="15879" width="17.42578125" style="7" customWidth="1"/>
    <col min="15880" max="15880" width="12.140625" style="7" bestFit="1" customWidth="1"/>
    <col min="15881" max="15881" width="10.42578125" style="7" bestFit="1" customWidth="1"/>
    <col min="15882" max="15882" width="9.42578125" style="7" bestFit="1" customWidth="1"/>
    <col min="15883" max="15883" width="11" style="7" bestFit="1" customWidth="1"/>
    <col min="15884" max="15887" width="9.42578125" style="7" bestFit="1" customWidth="1"/>
    <col min="15888" max="15888" width="10.42578125" style="7" bestFit="1" customWidth="1"/>
    <col min="15889" max="15892" width="9.42578125" style="7" bestFit="1" customWidth="1"/>
    <col min="15893" max="16128" width="11.42578125" style="7"/>
    <col min="16129" max="16129" width="38.42578125" style="7" customWidth="1"/>
    <col min="16130" max="16134" width="19.42578125" style="7" customWidth="1"/>
    <col min="16135" max="16135" width="17.42578125" style="7" customWidth="1"/>
    <col min="16136" max="16136" width="12.140625" style="7" bestFit="1" customWidth="1"/>
    <col min="16137" max="16137" width="10.42578125" style="7" bestFit="1" customWidth="1"/>
    <col min="16138" max="16138" width="9.42578125" style="7" bestFit="1" customWidth="1"/>
    <col min="16139" max="16139" width="11" style="7" bestFit="1" customWidth="1"/>
    <col min="16140" max="16143" width="9.42578125" style="7" bestFit="1" customWidth="1"/>
    <col min="16144" max="16144" width="10.42578125" style="7" bestFit="1" customWidth="1"/>
    <col min="16145" max="16148" width="9.42578125" style="7" bestFit="1" customWidth="1"/>
    <col min="16149" max="16384" width="11.42578125" style="7"/>
  </cols>
  <sheetData>
    <row r="1" spans="1:11" s="351" customFormat="1" ht="18" customHeight="1">
      <c r="A1" s="1401" t="s">
        <v>1230</v>
      </c>
      <c r="B1" s="275"/>
      <c r="C1" s="275"/>
      <c r="D1" s="275"/>
      <c r="E1" s="275"/>
      <c r="F1" s="275"/>
      <c r="G1" s="275"/>
    </row>
    <row r="2" spans="1:11" s="353" customFormat="1" ht="24" customHeight="1">
      <c r="A2" s="352" t="s">
        <v>1057</v>
      </c>
      <c r="B2" s="352"/>
      <c r="C2" s="352"/>
      <c r="D2" s="352"/>
      <c r="E2" s="352"/>
      <c r="F2" s="352"/>
      <c r="G2" s="352"/>
    </row>
    <row r="3" spans="1:11" s="655" customFormat="1" ht="24" customHeight="1">
      <c r="A3" s="352" t="s">
        <v>1058</v>
      </c>
      <c r="B3" s="352"/>
      <c r="C3" s="352"/>
      <c r="D3" s="352"/>
      <c r="E3" s="352"/>
      <c r="F3" s="352"/>
      <c r="G3" s="352"/>
    </row>
    <row r="4" spans="1:11" s="278" customFormat="1" ht="17.45" customHeight="1">
      <c r="A4" s="354">
        <v>45657</v>
      </c>
      <c r="B4" s="354"/>
      <c r="C4" s="354"/>
      <c r="D4" s="354"/>
      <c r="E4" s="354"/>
      <c r="F4" s="354"/>
      <c r="G4" s="354"/>
    </row>
    <row r="5" spans="1:11" s="1114" customFormat="1" ht="15.95" customHeight="1">
      <c r="A5" s="873" t="s">
        <v>174</v>
      </c>
      <c r="B5" s="873"/>
      <c r="C5" s="873"/>
      <c r="D5" s="873"/>
      <c r="E5" s="873"/>
      <c r="F5" s="873"/>
      <c r="G5" s="873"/>
    </row>
    <row r="6" spans="1:11" s="176" customFormat="1" ht="9.75" customHeight="1" thickBot="1">
      <c r="A6" s="355"/>
      <c r="B6" s="355"/>
      <c r="C6" s="355"/>
      <c r="D6" s="355"/>
      <c r="E6" s="355"/>
      <c r="F6" s="355"/>
      <c r="G6" s="355"/>
    </row>
    <row r="7" spans="1:11" s="357" customFormat="1" ht="20.100000000000001" customHeight="1">
      <c r="A7" s="47" t="s">
        <v>1</v>
      </c>
      <c r="B7" s="1115" t="s">
        <v>1059</v>
      </c>
      <c r="C7" s="1115" t="s">
        <v>1060</v>
      </c>
      <c r="D7" s="1115" t="s">
        <v>1061</v>
      </c>
      <c r="E7" s="1115" t="s">
        <v>1062</v>
      </c>
      <c r="F7" s="1115" t="s">
        <v>1063</v>
      </c>
      <c r="G7" s="1116" t="s">
        <v>1064</v>
      </c>
    </row>
    <row r="8" spans="1:11" s="357" customFormat="1" ht="43.5" customHeight="1">
      <c r="A8" s="604"/>
      <c r="B8" s="1117"/>
      <c r="C8" s="1117"/>
      <c r="D8" s="1118"/>
      <c r="E8" s="1117"/>
      <c r="F8" s="1117"/>
      <c r="G8" s="1118"/>
    </row>
    <row r="9" spans="1:11" s="357" customFormat="1" ht="9" customHeight="1">
      <c r="A9" s="1119"/>
      <c r="B9" s="1120"/>
      <c r="C9" s="1120"/>
      <c r="D9" s="1120"/>
      <c r="E9" s="1120"/>
      <c r="F9" s="1120"/>
      <c r="G9" s="1121"/>
    </row>
    <row r="10" spans="1:11" s="24" customFormat="1" ht="20.100000000000001" customHeight="1">
      <c r="A10" s="290" t="s">
        <v>29</v>
      </c>
      <c r="B10" s="1122">
        <v>91.872108228073571</v>
      </c>
      <c r="C10" s="1122">
        <v>2.3118492469496754</v>
      </c>
      <c r="D10" s="1122">
        <v>1.2502004516377936</v>
      </c>
      <c r="E10" s="1122">
        <v>1.8451129111422042</v>
      </c>
      <c r="F10" s="1122">
        <v>2.7207291454212963</v>
      </c>
      <c r="G10" s="362">
        <v>89416387.151000008</v>
      </c>
      <c r="H10" s="1123"/>
    </row>
    <row r="11" spans="1:11" s="24" customFormat="1" ht="20.100000000000001" customHeight="1">
      <c r="A11" s="290" t="s">
        <v>30</v>
      </c>
      <c r="B11" s="1122">
        <v>88.075855822740635</v>
      </c>
      <c r="C11" s="1122">
        <v>1.9342889496750357</v>
      </c>
      <c r="D11" s="1122">
        <v>1.8633079305035118</v>
      </c>
      <c r="E11" s="1122">
        <v>4.4517761187663849</v>
      </c>
      <c r="F11" s="1122">
        <v>3.6747707424094846</v>
      </c>
      <c r="G11" s="362">
        <v>1835262.4620000001</v>
      </c>
      <c r="H11" s="1123"/>
    </row>
    <row r="12" spans="1:11" s="24" customFormat="1" ht="20.100000000000001" customHeight="1">
      <c r="A12" s="290" t="s">
        <v>31</v>
      </c>
      <c r="B12" s="1122">
        <v>91.57735819764126</v>
      </c>
      <c r="C12" s="1122">
        <v>3.1196275104642504</v>
      </c>
      <c r="D12" s="1122">
        <v>1.2575162675438498</v>
      </c>
      <c r="E12" s="1122">
        <v>1.1950754794309981</v>
      </c>
      <c r="F12" s="1122">
        <v>2.8504225308158144</v>
      </c>
      <c r="G12" s="362">
        <v>134715141.40399998</v>
      </c>
      <c r="H12" s="1123"/>
      <c r="I12" s="1124"/>
      <c r="K12" s="1125"/>
    </row>
    <row r="13" spans="1:11" s="24" customFormat="1" ht="20.100000000000001" customHeight="1">
      <c r="A13" s="290" t="s">
        <v>32</v>
      </c>
      <c r="B13" s="1122">
        <v>85.216705651393269</v>
      </c>
      <c r="C13" s="1122">
        <v>3.2611753101502354</v>
      </c>
      <c r="D13" s="1122">
        <v>2.1274896837965382</v>
      </c>
      <c r="E13" s="1122">
        <v>3.2509822413198246</v>
      </c>
      <c r="F13" s="1122">
        <v>6.1436469602892521</v>
      </c>
      <c r="G13" s="362">
        <v>9147284.449000001</v>
      </c>
      <c r="H13" s="1123"/>
    </row>
    <row r="14" spans="1:11" s="24" customFormat="1" ht="20.100000000000001" customHeight="1">
      <c r="A14" s="290" t="s">
        <v>33</v>
      </c>
      <c r="B14" s="1122">
        <v>88.966325654103258</v>
      </c>
      <c r="C14" s="1122">
        <v>5.1723134642874102</v>
      </c>
      <c r="D14" s="1122">
        <v>0.78412156197157967</v>
      </c>
      <c r="E14" s="1122">
        <v>1.8016179691102627</v>
      </c>
      <c r="F14" s="1122">
        <v>3.275621259524971</v>
      </c>
      <c r="G14" s="362">
        <v>16483059.677000001</v>
      </c>
      <c r="H14" s="1123"/>
    </row>
    <row r="15" spans="1:11" s="24" customFormat="1" ht="20.100000000000001" customHeight="1">
      <c r="A15" s="290" t="s">
        <v>114</v>
      </c>
      <c r="B15" s="1122">
        <v>88.224580211552833</v>
      </c>
      <c r="C15" s="1122">
        <v>3.513243793021402</v>
      </c>
      <c r="D15" s="1122">
        <v>2.0119544962413229</v>
      </c>
      <c r="E15" s="1122">
        <v>2.2525681257654608</v>
      </c>
      <c r="F15" s="1122">
        <v>3.9976533476334959</v>
      </c>
      <c r="G15" s="362">
        <v>54294076.880999997</v>
      </c>
      <c r="H15" s="1123"/>
    </row>
    <row r="16" spans="1:11" s="24" customFormat="1" ht="20.100000000000001" customHeight="1">
      <c r="A16" s="290" t="s">
        <v>35</v>
      </c>
      <c r="B16" s="1122">
        <v>91.831216558232228</v>
      </c>
      <c r="C16" s="1122">
        <v>7.2596317808116488</v>
      </c>
      <c r="D16" s="1122">
        <v>0.90915146378777822</v>
      </c>
      <c r="E16" s="1122" t="s">
        <v>131</v>
      </c>
      <c r="F16" s="1122" t="s">
        <v>131</v>
      </c>
      <c r="G16" s="362">
        <v>2535904.1830000002</v>
      </c>
      <c r="H16" s="1123"/>
    </row>
    <row r="17" spans="1:9" s="24" customFormat="1" ht="20.100000000000001" customHeight="1">
      <c r="A17" s="290" t="s">
        <v>36</v>
      </c>
      <c r="B17" s="1122">
        <v>92.190055099904683</v>
      </c>
      <c r="C17" s="1122">
        <v>2.9521624674522147</v>
      </c>
      <c r="D17" s="1122">
        <v>1.0778006859468541</v>
      </c>
      <c r="E17" s="1122">
        <v>1.7628282454084419</v>
      </c>
      <c r="F17" s="1122">
        <v>2.0171534727874332</v>
      </c>
      <c r="G17" s="362">
        <v>52630901.928000003</v>
      </c>
      <c r="H17" s="1123"/>
    </row>
    <row r="18" spans="1:9" s="24" customFormat="1" ht="20.100000000000001" customHeight="1">
      <c r="A18" s="290" t="s">
        <v>37</v>
      </c>
      <c r="B18" s="1122">
        <v>90.119635685422168</v>
      </c>
      <c r="C18" s="1122">
        <v>1.6120412274254752</v>
      </c>
      <c r="D18" s="1122">
        <v>1.4807256802112239</v>
      </c>
      <c r="E18" s="1122">
        <v>2.6779416185900935</v>
      </c>
      <c r="F18" s="1122">
        <v>4.10965570568559</v>
      </c>
      <c r="G18" s="362">
        <v>12096952.217</v>
      </c>
      <c r="H18" s="1123"/>
    </row>
    <row r="19" spans="1:9" s="24" customFormat="1" ht="20.100000000000001" customHeight="1">
      <c r="A19" s="290" t="s">
        <v>38</v>
      </c>
      <c r="B19" s="1122">
        <v>91.833547244664473</v>
      </c>
      <c r="C19" s="1122">
        <v>2.8071335424514898</v>
      </c>
      <c r="D19" s="1122">
        <v>1.1047516223627043</v>
      </c>
      <c r="E19" s="1122">
        <v>1.6921914053928293</v>
      </c>
      <c r="F19" s="1122">
        <v>2.5623759925657934</v>
      </c>
      <c r="G19" s="362">
        <v>4154490.8439999996</v>
      </c>
      <c r="H19" s="1123"/>
    </row>
    <row r="20" spans="1:9" s="24" customFormat="1" ht="20.100000000000001" customHeight="1">
      <c r="A20" s="290" t="s">
        <v>96</v>
      </c>
      <c r="B20" s="1122">
        <v>88.573202675908817</v>
      </c>
      <c r="C20" s="1122">
        <v>2.0459331306465502</v>
      </c>
      <c r="D20" s="1122">
        <v>2.2193646749140932</v>
      </c>
      <c r="E20" s="1122">
        <v>4.6588832476452788</v>
      </c>
      <c r="F20" s="1122">
        <v>2.5026160985866555</v>
      </c>
      <c r="G20" s="362">
        <v>3482326.716</v>
      </c>
      <c r="H20" s="1123"/>
    </row>
    <row r="21" spans="1:9" s="24" customFormat="1" ht="20.100000000000001" customHeight="1">
      <c r="A21" s="290" t="s">
        <v>115</v>
      </c>
      <c r="B21" s="1122">
        <v>85.333832823234303</v>
      </c>
      <c r="C21" s="1122">
        <v>9.0984528933626319</v>
      </c>
      <c r="D21" s="1122">
        <v>1.0626879849713617</v>
      </c>
      <c r="E21" s="1122">
        <v>1.5794009370125421</v>
      </c>
      <c r="F21" s="1122">
        <v>2.925625261060155</v>
      </c>
      <c r="G21" s="362">
        <v>6974958.5059999991</v>
      </c>
      <c r="H21" s="1123"/>
    </row>
    <row r="22" spans="1:9" s="24" customFormat="1" ht="20.100000000000001" customHeight="1">
      <c r="A22" s="290" t="s">
        <v>41</v>
      </c>
      <c r="B22" s="1122">
        <v>88.216717889126514</v>
      </c>
      <c r="C22" s="1122">
        <v>2.8672333175631994</v>
      </c>
      <c r="D22" s="1122">
        <v>2.6263013362729564</v>
      </c>
      <c r="E22" s="1122">
        <v>3.8938140906565182</v>
      </c>
      <c r="F22" s="1122">
        <v>2.395933072116617</v>
      </c>
      <c r="G22" s="362">
        <v>1359322.6529999999</v>
      </c>
      <c r="H22" s="1123"/>
    </row>
    <row r="23" spans="1:9" s="24" customFormat="1" ht="20.100000000000001" customHeight="1">
      <c r="A23" s="27" t="s">
        <v>42</v>
      </c>
      <c r="B23" s="1122">
        <v>84.334609344280395</v>
      </c>
      <c r="C23" s="1122">
        <v>5.3532305363928394</v>
      </c>
      <c r="D23" s="1122">
        <v>3.3808374950167268</v>
      </c>
      <c r="E23" s="1122">
        <v>4.5996363306122747</v>
      </c>
      <c r="F23" s="1122">
        <v>2.3316857408587506</v>
      </c>
      <c r="G23" s="362">
        <v>723537.94099999999</v>
      </c>
      <c r="H23" s="1123"/>
    </row>
    <row r="24" spans="1:9" s="24" customFormat="1" ht="20.100000000000001" customHeight="1">
      <c r="A24" s="290" t="s">
        <v>43</v>
      </c>
      <c r="B24" s="1122">
        <v>99.270988852846969</v>
      </c>
      <c r="C24" s="1122">
        <v>0.60793029663740783</v>
      </c>
      <c r="D24" s="1122" t="s">
        <v>131</v>
      </c>
      <c r="E24" s="1122">
        <v>0.12108085051561074</v>
      </c>
      <c r="F24" s="1122" t="s">
        <v>131</v>
      </c>
      <c r="G24" s="362">
        <v>1857449.787</v>
      </c>
      <c r="H24" s="1123"/>
    </row>
    <row r="25" spans="1:9" s="24" customFormat="1" ht="20.100000000000001" customHeight="1">
      <c r="A25" s="290" t="s">
        <v>44</v>
      </c>
      <c r="B25" s="1122">
        <v>99.86630249300039</v>
      </c>
      <c r="C25" s="1122">
        <v>0.13369750699960353</v>
      </c>
      <c r="D25" s="1122" t="s">
        <v>131</v>
      </c>
      <c r="E25" s="1122" t="s">
        <v>131</v>
      </c>
      <c r="F25" s="1122" t="s">
        <v>131</v>
      </c>
      <c r="G25" s="362">
        <v>701645.09500000009</v>
      </c>
      <c r="H25" s="1123"/>
    </row>
    <row r="26" spans="1:9" s="24" customFormat="1" ht="20.100000000000001" customHeight="1">
      <c r="A26" s="290" t="s">
        <v>45</v>
      </c>
      <c r="B26" s="1122">
        <v>98.169296264685428</v>
      </c>
      <c r="C26" s="1122">
        <v>0.61462191955742507</v>
      </c>
      <c r="D26" s="1122" t="s">
        <v>131</v>
      </c>
      <c r="E26" s="1122" t="s">
        <v>131</v>
      </c>
      <c r="F26" s="1122">
        <v>1.2160817477198294</v>
      </c>
      <c r="G26" s="362">
        <v>1469781.6189999999</v>
      </c>
      <c r="H26" s="1123"/>
    </row>
    <row r="27" spans="1:9" s="71" customFormat="1" ht="23.25" customHeight="1" thickBot="1">
      <c r="A27" s="375" t="s">
        <v>46</v>
      </c>
      <c r="B27" s="1126">
        <v>90.86386520988718</v>
      </c>
      <c r="C27" s="1126">
        <v>3.1019560444196603</v>
      </c>
      <c r="D27" s="1126">
        <v>1.3428690894270254</v>
      </c>
      <c r="E27" s="1126">
        <v>1.7370165671347688</v>
      </c>
      <c r="F27" s="1126">
        <v>2.9542930523179849</v>
      </c>
      <c r="G27" s="366">
        <v>393878483.51300001</v>
      </c>
      <c r="H27" s="1127"/>
      <c r="I27" s="1128"/>
    </row>
    <row r="28" spans="1:9" s="367" customFormat="1" ht="15.75" customHeight="1">
      <c r="A28" s="204" t="s">
        <v>1065</v>
      </c>
      <c r="B28" s="71"/>
      <c r="C28" s="71"/>
      <c r="D28" s="71"/>
      <c r="E28" s="71"/>
      <c r="F28" s="71"/>
      <c r="G28" s="71"/>
    </row>
    <row r="29" spans="1:9" s="367" customFormat="1" ht="12.75" customHeight="1">
      <c r="A29" s="204" t="s">
        <v>1066</v>
      </c>
      <c r="B29" s="71"/>
      <c r="C29" s="71"/>
      <c r="D29" s="71"/>
      <c r="E29" s="71"/>
      <c r="F29" s="71"/>
      <c r="G29" s="71"/>
    </row>
    <row r="30" spans="1:9" s="176" customFormat="1">
      <c r="A30" s="1113" t="s">
        <v>1067</v>
      </c>
      <c r="B30" s="18"/>
      <c r="C30" s="18"/>
      <c r="D30" s="18"/>
      <c r="E30" s="18"/>
      <c r="F30" s="18"/>
      <c r="G30" s="18"/>
      <c r="H30" s="18"/>
      <c r="I30" s="18"/>
    </row>
    <row r="31" spans="1:9" s="176" customFormat="1">
      <c r="A31" s="1113" t="s">
        <v>1068</v>
      </c>
      <c r="B31" s="884"/>
      <c r="C31" s="884"/>
      <c r="D31" s="875"/>
      <c r="E31" s="884"/>
      <c r="F31" s="884"/>
      <c r="G31" s="884"/>
      <c r="H31" s="875"/>
      <c r="I31" s="884"/>
    </row>
    <row r="32" spans="1:9" s="176" customFormat="1">
      <c r="A32" s="1113" t="s">
        <v>1069</v>
      </c>
    </row>
    <row r="33" spans="1:1" s="176" customFormat="1">
      <c r="A33" s="33"/>
    </row>
    <row r="34" spans="1:1" s="176" customFormat="1"/>
    <row r="35" spans="1:1" s="176" customFormat="1"/>
    <row r="36" spans="1:1" s="176" customFormat="1"/>
    <row r="37" spans="1:1" s="176" customFormat="1"/>
    <row r="38" spans="1:1" s="176" customFormat="1"/>
    <row r="39" spans="1:1" s="176" customFormat="1"/>
    <row r="40" spans="1:1" s="176" customFormat="1"/>
    <row r="41" spans="1:1" s="176" customFormat="1"/>
    <row r="42" spans="1:1" s="176" customFormat="1"/>
    <row r="43" spans="1:1" s="176" customFormat="1"/>
    <row r="44" spans="1:1" s="176" customFormat="1"/>
    <row r="45" spans="1:1" s="176" customFormat="1"/>
    <row r="46" spans="1:1" s="176" customFormat="1"/>
    <row r="47" spans="1:1" s="176" customFormat="1"/>
    <row r="48" spans="1:1" s="176" customFormat="1"/>
    <row r="49" spans="2:7" s="176" customFormat="1"/>
    <row r="50" spans="2:7" s="176" customFormat="1"/>
    <row r="51" spans="2:7" s="176" customFormat="1"/>
    <row r="52" spans="2:7" s="176" customFormat="1"/>
    <row r="54" spans="2:7">
      <c r="B54" s="645"/>
      <c r="C54" s="645"/>
      <c r="D54" s="645"/>
      <c r="E54" s="645"/>
      <c r="F54" s="645"/>
      <c r="G54" s="645"/>
    </row>
    <row r="55" spans="2:7">
      <c r="B55" s="645"/>
      <c r="C55" s="645"/>
      <c r="D55" s="645"/>
      <c r="E55" s="645"/>
      <c r="F55" s="645"/>
      <c r="G55" s="645"/>
    </row>
    <row r="56" spans="2:7">
      <c r="B56" s="645"/>
      <c r="C56" s="645"/>
      <c r="D56" s="645"/>
      <c r="E56" s="645"/>
      <c r="F56" s="645"/>
      <c r="G56" s="645"/>
    </row>
    <row r="57" spans="2:7">
      <c r="B57" s="645"/>
      <c r="C57" s="645"/>
      <c r="D57" s="645"/>
      <c r="E57" s="645"/>
      <c r="F57" s="645"/>
      <c r="G57" s="645"/>
    </row>
    <row r="58" spans="2:7">
      <c r="B58" s="645"/>
      <c r="C58" s="645"/>
      <c r="D58" s="645"/>
      <c r="E58" s="645"/>
      <c r="F58" s="645"/>
      <c r="G58" s="645"/>
    </row>
    <row r="59" spans="2:7">
      <c r="B59" s="645"/>
      <c r="C59" s="645"/>
      <c r="D59" s="645"/>
      <c r="E59" s="645"/>
      <c r="F59" s="645"/>
      <c r="G59" s="645"/>
    </row>
    <row r="60" spans="2:7">
      <c r="B60" s="645"/>
      <c r="C60" s="645"/>
      <c r="D60" s="645"/>
      <c r="E60" s="645"/>
      <c r="F60" s="645"/>
      <c r="G60" s="645"/>
    </row>
    <row r="61" spans="2:7">
      <c r="B61" s="645"/>
      <c r="C61" s="645"/>
      <c r="D61" s="645"/>
      <c r="E61" s="645"/>
      <c r="F61" s="645"/>
      <c r="G61" s="645"/>
    </row>
    <row r="62" spans="2:7">
      <c r="B62" s="645"/>
      <c r="C62" s="645"/>
      <c r="D62" s="645"/>
      <c r="E62" s="645"/>
      <c r="F62" s="645"/>
      <c r="G62" s="645"/>
    </row>
    <row r="63" spans="2:7">
      <c r="B63" s="645"/>
      <c r="C63" s="645"/>
      <c r="D63" s="645"/>
      <c r="E63" s="645"/>
      <c r="F63" s="645"/>
      <c r="G63" s="645"/>
    </row>
    <row r="64" spans="2:7">
      <c r="B64" s="645"/>
      <c r="C64" s="645"/>
      <c r="D64" s="645"/>
      <c r="E64" s="645"/>
      <c r="F64" s="645"/>
      <c r="G64" s="645"/>
    </row>
    <row r="65" spans="2:7">
      <c r="B65" s="645"/>
      <c r="C65" s="645"/>
      <c r="D65" s="645"/>
      <c r="E65" s="645"/>
      <c r="F65" s="645"/>
      <c r="G65" s="645"/>
    </row>
    <row r="66" spans="2:7">
      <c r="B66" s="645"/>
      <c r="C66" s="645"/>
      <c r="D66" s="645"/>
      <c r="E66" s="645"/>
      <c r="F66" s="645"/>
      <c r="G66" s="645"/>
    </row>
    <row r="67" spans="2:7">
      <c r="B67" s="645"/>
      <c r="C67" s="645"/>
      <c r="D67" s="645"/>
      <c r="E67" s="645"/>
      <c r="F67" s="645"/>
      <c r="G67" s="645"/>
    </row>
    <row r="68" spans="2:7">
      <c r="B68" s="645"/>
      <c r="C68" s="645"/>
      <c r="D68" s="645"/>
      <c r="E68" s="645"/>
      <c r="F68" s="645"/>
      <c r="G68" s="645"/>
    </row>
    <row r="69" spans="2:7">
      <c r="B69" s="645"/>
      <c r="C69" s="645"/>
      <c r="D69" s="645"/>
      <c r="E69" s="645"/>
      <c r="F69" s="645"/>
      <c r="G69" s="645"/>
    </row>
    <row r="70" spans="2:7">
      <c r="B70" s="645"/>
      <c r="C70" s="645"/>
      <c r="D70" s="645"/>
      <c r="E70" s="645"/>
      <c r="F70" s="645"/>
      <c r="G70" s="645"/>
    </row>
    <row r="71" spans="2:7">
      <c r="B71" s="645"/>
      <c r="C71" s="645"/>
      <c r="D71" s="645"/>
      <c r="E71" s="645"/>
      <c r="F71" s="645"/>
      <c r="G71" s="645"/>
    </row>
    <row r="72" spans="2:7">
      <c r="B72" s="645"/>
      <c r="C72" s="645"/>
      <c r="D72" s="645"/>
      <c r="E72" s="645"/>
      <c r="F72" s="645"/>
      <c r="G72" s="645"/>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C5BE4610-1058-46B4-90AA-594707AA5D03}"/>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10876-3699-492F-8495-17D4C34BE176}">
  <dimension ref="A1:AQ33"/>
  <sheetViews>
    <sheetView showGridLines="0" zoomScaleNormal="100" workbookViewId="0"/>
  </sheetViews>
  <sheetFormatPr baseColWidth="10" defaultRowHeight="12.75"/>
  <cols>
    <col min="1" max="1" width="28.140625" style="7" customWidth="1"/>
    <col min="2" max="2" width="7.140625" style="7" customWidth="1"/>
    <col min="3" max="6" width="5.42578125" style="7" customWidth="1"/>
    <col min="7" max="7" width="1.42578125" style="7" customWidth="1"/>
    <col min="8" max="8" width="7.42578125" style="7" customWidth="1"/>
    <col min="9" max="12" width="5.42578125" style="7" customWidth="1"/>
    <col min="13" max="13" width="1.42578125" style="7" customWidth="1"/>
    <col min="14" max="14" width="6.42578125" style="7" customWidth="1"/>
    <col min="15" max="18" width="5.42578125" style="7" customWidth="1"/>
    <col min="19" max="19" width="1.42578125" style="7" customWidth="1"/>
    <col min="20" max="20" width="7.42578125" style="7" customWidth="1"/>
    <col min="21" max="22" width="5.42578125" style="7" customWidth="1"/>
    <col min="23" max="23" width="6.42578125" style="7" bestFit="1" customWidth="1"/>
    <col min="24" max="24" width="5.42578125" style="7" customWidth="1"/>
    <col min="25" max="25" width="1" style="7" customWidth="1"/>
    <col min="26" max="26" width="7.42578125" style="7" customWidth="1"/>
    <col min="27" max="29" width="5.42578125" style="7" customWidth="1"/>
    <col min="30" max="30" width="6.42578125" style="7" bestFit="1" customWidth="1"/>
    <col min="31" max="31" width="1.42578125" style="7" customWidth="1"/>
    <col min="32" max="32" width="7.42578125" style="7" customWidth="1"/>
    <col min="33" max="36" width="5.42578125" style="7" customWidth="1"/>
    <col min="37" max="37" width="1.42578125" style="7" customWidth="1"/>
    <col min="38" max="38" width="7.42578125" style="7" customWidth="1"/>
    <col min="39" max="42" width="5.42578125" style="7" customWidth="1"/>
    <col min="43" max="43" width="1.42578125" style="7" customWidth="1"/>
    <col min="44" max="256" width="11.42578125" style="7"/>
    <col min="257" max="257" width="28.140625" style="7" customWidth="1"/>
    <col min="258" max="258" width="7.140625" style="7" customWidth="1"/>
    <col min="259" max="262" width="5.42578125" style="7" customWidth="1"/>
    <col min="263" max="263" width="1.42578125" style="7" customWidth="1"/>
    <col min="264" max="264" width="7.42578125" style="7" customWidth="1"/>
    <col min="265" max="268" width="5.42578125" style="7" customWidth="1"/>
    <col min="269" max="269" width="1.42578125" style="7" customWidth="1"/>
    <col min="270" max="270" width="6.42578125" style="7" customWidth="1"/>
    <col min="271" max="274" width="5.42578125" style="7" customWidth="1"/>
    <col min="275" max="275" width="1.42578125" style="7" customWidth="1"/>
    <col min="276" max="276" width="7.42578125" style="7" customWidth="1"/>
    <col min="277" max="278" width="5.42578125" style="7" customWidth="1"/>
    <col min="279" max="279" width="6.42578125" style="7" bestFit="1" customWidth="1"/>
    <col min="280" max="280" width="5.42578125" style="7" customWidth="1"/>
    <col min="281" max="281" width="1" style="7" customWidth="1"/>
    <col min="282" max="282" width="7.42578125" style="7" customWidth="1"/>
    <col min="283" max="285" width="5.42578125" style="7" customWidth="1"/>
    <col min="286" max="286" width="6.42578125" style="7" bestFit="1" customWidth="1"/>
    <col min="287" max="287" width="1.42578125" style="7" customWidth="1"/>
    <col min="288" max="288" width="7.42578125" style="7" customWidth="1"/>
    <col min="289" max="292" width="5.42578125" style="7" customWidth="1"/>
    <col min="293" max="293" width="1.42578125" style="7" customWidth="1"/>
    <col min="294" max="294" width="7.42578125" style="7" customWidth="1"/>
    <col min="295" max="298" width="5.42578125" style="7" customWidth="1"/>
    <col min="299" max="299" width="1.42578125" style="7" customWidth="1"/>
    <col min="300" max="512" width="11.42578125" style="7"/>
    <col min="513" max="513" width="28.140625" style="7" customWidth="1"/>
    <col min="514" max="514" width="7.140625" style="7" customWidth="1"/>
    <col min="515" max="518" width="5.42578125" style="7" customWidth="1"/>
    <col min="519" max="519" width="1.42578125" style="7" customWidth="1"/>
    <col min="520" max="520" width="7.42578125" style="7" customWidth="1"/>
    <col min="521" max="524" width="5.42578125" style="7" customWidth="1"/>
    <col min="525" max="525" width="1.42578125" style="7" customWidth="1"/>
    <col min="526" max="526" width="6.42578125" style="7" customWidth="1"/>
    <col min="527" max="530" width="5.42578125" style="7" customWidth="1"/>
    <col min="531" max="531" width="1.42578125" style="7" customWidth="1"/>
    <col min="532" max="532" width="7.42578125" style="7" customWidth="1"/>
    <col min="533" max="534" width="5.42578125" style="7" customWidth="1"/>
    <col min="535" max="535" width="6.42578125" style="7" bestFit="1" customWidth="1"/>
    <col min="536" max="536" width="5.42578125" style="7" customWidth="1"/>
    <col min="537" max="537" width="1" style="7" customWidth="1"/>
    <col min="538" max="538" width="7.42578125" style="7" customWidth="1"/>
    <col min="539" max="541" width="5.42578125" style="7" customWidth="1"/>
    <col min="542" max="542" width="6.42578125" style="7" bestFit="1" customWidth="1"/>
    <col min="543" max="543" width="1.42578125" style="7" customWidth="1"/>
    <col min="544" max="544" width="7.42578125" style="7" customWidth="1"/>
    <col min="545" max="548" width="5.42578125" style="7" customWidth="1"/>
    <col min="549" max="549" width="1.42578125" style="7" customWidth="1"/>
    <col min="550" max="550" width="7.42578125" style="7" customWidth="1"/>
    <col min="551" max="554" width="5.42578125" style="7" customWidth="1"/>
    <col min="555" max="555" width="1.42578125" style="7" customWidth="1"/>
    <col min="556" max="768" width="11.42578125" style="7"/>
    <col min="769" max="769" width="28.140625" style="7" customWidth="1"/>
    <col min="770" max="770" width="7.140625" style="7" customWidth="1"/>
    <col min="771" max="774" width="5.42578125" style="7" customWidth="1"/>
    <col min="775" max="775" width="1.42578125" style="7" customWidth="1"/>
    <col min="776" max="776" width="7.42578125" style="7" customWidth="1"/>
    <col min="777" max="780" width="5.42578125" style="7" customWidth="1"/>
    <col min="781" max="781" width="1.42578125" style="7" customWidth="1"/>
    <col min="782" max="782" width="6.42578125" style="7" customWidth="1"/>
    <col min="783" max="786" width="5.42578125" style="7" customWidth="1"/>
    <col min="787" max="787" width="1.42578125" style="7" customWidth="1"/>
    <col min="788" max="788" width="7.42578125" style="7" customWidth="1"/>
    <col min="789" max="790" width="5.42578125" style="7" customWidth="1"/>
    <col min="791" max="791" width="6.42578125" style="7" bestFit="1" customWidth="1"/>
    <col min="792" max="792" width="5.42578125" style="7" customWidth="1"/>
    <col min="793" max="793" width="1" style="7" customWidth="1"/>
    <col min="794" max="794" width="7.42578125" style="7" customWidth="1"/>
    <col min="795" max="797" width="5.42578125" style="7" customWidth="1"/>
    <col min="798" max="798" width="6.42578125" style="7" bestFit="1" customWidth="1"/>
    <col min="799" max="799" width="1.42578125" style="7" customWidth="1"/>
    <col min="800" max="800" width="7.42578125" style="7" customWidth="1"/>
    <col min="801" max="804" width="5.42578125" style="7" customWidth="1"/>
    <col min="805" max="805" width="1.42578125" style="7" customWidth="1"/>
    <col min="806" max="806" width="7.42578125" style="7" customWidth="1"/>
    <col min="807" max="810" width="5.42578125" style="7" customWidth="1"/>
    <col min="811" max="811" width="1.42578125" style="7" customWidth="1"/>
    <col min="812" max="1024" width="11.42578125" style="7"/>
    <col min="1025" max="1025" width="28.140625" style="7" customWidth="1"/>
    <col min="1026" max="1026" width="7.140625" style="7" customWidth="1"/>
    <col min="1027" max="1030" width="5.42578125" style="7" customWidth="1"/>
    <col min="1031" max="1031" width="1.42578125" style="7" customWidth="1"/>
    <col min="1032" max="1032" width="7.42578125" style="7" customWidth="1"/>
    <col min="1033" max="1036" width="5.42578125" style="7" customWidth="1"/>
    <col min="1037" max="1037" width="1.42578125" style="7" customWidth="1"/>
    <col min="1038" max="1038" width="6.42578125" style="7" customWidth="1"/>
    <col min="1039" max="1042" width="5.42578125" style="7" customWidth="1"/>
    <col min="1043" max="1043" width="1.42578125" style="7" customWidth="1"/>
    <col min="1044" max="1044" width="7.42578125" style="7" customWidth="1"/>
    <col min="1045" max="1046" width="5.42578125" style="7" customWidth="1"/>
    <col min="1047" max="1047" width="6.42578125" style="7" bestFit="1" customWidth="1"/>
    <col min="1048" max="1048" width="5.42578125" style="7" customWidth="1"/>
    <col min="1049" max="1049" width="1" style="7" customWidth="1"/>
    <col min="1050" max="1050" width="7.42578125" style="7" customWidth="1"/>
    <col min="1051" max="1053" width="5.42578125" style="7" customWidth="1"/>
    <col min="1054" max="1054" width="6.42578125" style="7" bestFit="1" customWidth="1"/>
    <col min="1055" max="1055" width="1.42578125" style="7" customWidth="1"/>
    <col min="1056" max="1056" width="7.42578125" style="7" customWidth="1"/>
    <col min="1057" max="1060" width="5.42578125" style="7" customWidth="1"/>
    <col min="1061" max="1061" width="1.42578125" style="7" customWidth="1"/>
    <col min="1062" max="1062" width="7.42578125" style="7" customWidth="1"/>
    <col min="1063" max="1066" width="5.42578125" style="7" customWidth="1"/>
    <col min="1067" max="1067" width="1.42578125" style="7" customWidth="1"/>
    <col min="1068" max="1280" width="11.42578125" style="7"/>
    <col min="1281" max="1281" width="28.140625" style="7" customWidth="1"/>
    <col min="1282" max="1282" width="7.140625" style="7" customWidth="1"/>
    <col min="1283" max="1286" width="5.42578125" style="7" customWidth="1"/>
    <col min="1287" max="1287" width="1.42578125" style="7" customWidth="1"/>
    <col min="1288" max="1288" width="7.42578125" style="7" customWidth="1"/>
    <col min="1289" max="1292" width="5.42578125" style="7" customWidth="1"/>
    <col min="1293" max="1293" width="1.42578125" style="7" customWidth="1"/>
    <col min="1294" max="1294" width="6.42578125" style="7" customWidth="1"/>
    <col min="1295" max="1298" width="5.42578125" style="7" customWidth="1"/>
    <col min="1299" max="1299" width="1.42578125" style="7" customWidth="1"/>
    <col min="1300" max="1300" width="7.42578125" style="7" customWidth="1"/>
    <col min="1301" max="1302" width="5.42578125" style="7" customWidth="1"/>
    <col min="1303" max="1303" width="6.42578125" style="7" bestFit="1" customWidth="1"/>
    <col min="1304" max="1304" width="5.42578125" style="7" customWidth="1"/>
    <col min="1305" max="1305" width="1" style="7" customWidth="1"/>
    <col min="1306" max="1306" width="7.42578125" style="7" customWidth="1"/>
    <col min="1307" max="1309" width="5.42578125" style="7" customWidth="1"/>
    <col min="1310" max="1310" width="6.42578125" style="7" bestFit="1" customWidth="1"/>
    <col min="1311" max="1311" width="1.42578125" style="7" customWidth="1"/>
    <col min="1312" max="1312" width="7.42578125" style="7" customWidth="1"/>
    <col min="1313" max="1316" width="5.42578125" style="7" customWidth="1"/>
    <col min="1317" max="1317" width="1.42578125" style="7" customWidth="1"/>
    <col min="1318" max="1318" width="7.42578125" style="7" customWidth="1"/>
    <col min="1319" max="1322" width="5.42578125" style="7" customWidth="1"/>
    <col min="1323" max="1323" width="1.42578125" style="7" customWidth="1"/>
    <col min="1324" max="1536" width="11.42578125" style="7"/>
    <col min="1537" max="1537" width="28.140625" style="7" customWidth="1"/>
    <col min="1538" max="1538" width="7.140625" style="7" customWidth="1"/>
    <col min="1539" max="1542" width="5.42578125" style="7" customWidth="1"/>
    <col min="1543" max="1543" width="1.42578125" style="7" customWidth="1"/>
    <col min="1544" max="1544" width="7.42578125" style="7" customWidth="1"/>
    <col min="1545" max="1548" width="5.42578125" style="7" customWidth="1"/>
    <col min="1549" max="1549" width="1.42578125" style="7" customWidth="1"/>
    <col min="1550" max="1550" width="6.42578125" style="7" customWidth="1"/>
    <col min="1551" max="1554" width="5.42578125" style="7" customWidth="1"/>
    <col min="1555" max="1555" width="1.42578125" style="7" customWidth="1"/>
    <col min="1556" max="1556" width="7.42578125" style="7" customWidth="1"/>
    <col min="1557" max="1558" width="5.42578125" style="7" customWidth="1"/>
    <col min="1559" max="1559" width="6.42578125" style="7" bestFit="1" customWidth="1"/>
    <col min="1560" max="1560" width="5.42578125" style="7" customWidth="1"/>
    <col min="1561" max="1561" width="1" style="7" customWidth="1"/>
    <col min="1562" max="1562" width="7.42578125" style="7" customWidth="1"/>
    <col min="1563" max="1565" width="5.42578125" style="7" customWidth="1"/>
    <col min="1566" max="1566" width="6.42578125" style="7" bestFit="1" customWidth="1"/>
    <col min="1567" max="1567" width="1.42578125" style="7" customWidth="1"/>
    <col min="1568" max="1568" width="7.42578125" style="7" customWidth="1"/>
    <col min="1569" max="1572" width="5.42578125" style="7" customWidth="1"/>
    <col min="1573" max="1573" width="1.42578125" style="7" customWidth="1"/>
    <col min="1574" max="1574" width="7.42578125" style="7" customWidth="1"/>
    <col min="1575" max="1578" width="5.42578125" style="7" customWidth="1"/>
    <col min="1579" max="1579" width="1.42578125" style="7" customWidth="1"/>
    <col min="1580" max="1792" width="11.42578125" style="7"/>
    <col min="1793" max="1793" width="28.140625" style="7" customWidth="1"/>
    <col min="1794" max="1794" width="7.140625" style="7" customWidth="1"/>
    <col min="1795" max="1798" width="5.42578125" style="7" customWidth="1"/>
    <col min="1799" max="1799" width="1.42578125" style="7" customWidth="1"/>
    <col min="1800" max="1800" width="7.42578125" style="7" customWidth="1"/>
    <col min="1801" max="1804" width="5.42578125" style="7" customWidth="1"/>
    <col min="1805" max="1805" width="1.42578125" style="7" customWidth="1"/>
    <col min="1806" max="1806" width="6.42578125" style="7" customWidth="1"/>
    <col min="1807" max="1810" width="5.42578125" style="7" customWidth="1"/>
    <col min="1811" max="1811" width="1.42578125" style="7" customWidth="1"/>
    <col min="1812" max="1812" width="7.42578125" style="7" customWidth="1"/>
    <col min="1813" max="1814" width="5.42578125" style="7" customWidth="1"/>
    <col min="1815" max="1815" width="6.42578125" style="7" bestFit="1" customWidth="1"/>
    <col min="1816" max="1816" width="5.42578125" style="7" customWidth="1"/>
    <col min="1817" max="1817" width="1" style="7" customWidth="1"/>
    <col min="1818" max="1818" width="7.42578125" style="7" customWidth="1"/>
    <col min="1819" max="1821" width="5.42578125" style="7" customWidth="1"/>
    <col min="1822" max="1822" width="6.42578125" style="7" bestFit="1" customWidth="1"/>
    <col min="1823" max="1823" width="1.42578125" style="7" customWidth="1"/>
    <col min="1824" max="1824" width="7.42578125" style="7" customWidth="1"/>
    <col min="1825" max="1828" width="5.42578125" style="7" customWidth="1"/>
    <col min="1829" max="1829" width="1.42578125" style="7" customWidth="1"/>
    <col min="1830" max="1830" width="7.42578125" style="7" customWidth="1"/>
    <col min="1831" max="1834" width="5.42578125" style="7" customWidth="1"/>
    <col min="1835" max="1835" width="1.42578125" style="7" customWidth="1"/>
    <col min="1836" max="2048" width="11.42578125" style="7"/>
    <col min="2049" max="2049" width="28.140625" style="7" customWidth="1"/>
    <col min="2050" max="2050" width="7.140625" style="7" customWidth="1"/>
    <col min="2051" max="2054" width="5.42578125" style="7" customWidth="1"/>
    <col min="2055" max="2055" width="1.42578125" style="7" customWidth="1"/>
    <col min="2056" max="2056" width="7.42578125" style="7" customWidth="1"/>
    <col min="2057" max="2060" width="5.42578125" style="7" customWidth="1"/>
    <col min="2061" max="2061" width="1.42578125" style="7" customWidth="1"/>
    <col min="2062" max="2062" width="6.42578125" style="7" customWidth="1"/>
    <col min="2063" max="2066" width="5.42578125" style="7" customWidth="1"/>
    <col min="2067" max="2067" width="1.42578125" style="7" customWidth="1"/>
    <col min="2068" max="2068" width="7.42578125" style="7" customWidth="1"/>
    <col min="2069" max="2070" width="5.42578125" style="7" customWidth="1"/>
    <col min="2071" max="2071" width="6.42578125" style="7" bestFit="1" customWidth="1"/>
    <col min="2072" max="2072" width="5.42578125" style="7" customWidth="1"/>
    <col min="2073" max="2073" width="1" style="7" customWidth="1"/>
    <col min="2074" max="2074" width="7.42578125" style="7" customWidth="1"/>
    <col min="2075" max="2077" width="5.42578125" style="7" customWidth="1"/>
    <col min="2078" max="2078" width="6.42578125" style="7" bestFit="1" customWidth="1"/>
    <col min="2079" max="2079" width="1.42578125" style="7" customWidth="1"/>
    <col min="2080" max="2080" width="7.42578125" style="7" customWidth="1"/>
    <col min="2081" max="2084" width="5.42578125" style="7" customWidth="1"/>
    <col min="2085" max="2085" width="1.42578125" style="7" customWidth="1"/>
    <col min="2086" max="2086" width="7.42578125" style="7" customWidth="1"/>
    <col min="2087" max="2090" width="5.42578125" style="7" customWidth="1"/>
    <col min="2091" max="2091" width="1.42578125" style="7" customWidth="1"/>
    <col min="2092" max="2304" width="11.42578125" style="7"/>
    <col min="2305" max="2305" width="28.140625" style="7" customWidth="1"/>
    <col min="2306" max="2306" width="7.140625" style="7" customWidth="1"/>
    <col min="2307" max="2310" width="5.42578125" style="7" customWidth="1"/>
    <col min="2311" max="2311" width="1.42578125" style="7" customWidth="1"/>
    <col min="2312" max="2312" width="7.42578125" style="7" customWidth="1"/>
    <col min="2313" max="2316" width="5.42578125" style="7" customWidth="1"/>
    <col min="2317" max="2317" width="1.42578125" style="7" customWidth="1"/>
    <col min="2318" max="2318" width="6.42578125" style="7" customWidth="1"/>
    <col min="2319" max="2322" width="5.42578125" style="7" customWidth="1"/>
    <col min="2323" max="2323" width="1.42578125" style="7" customWidth="1"/>
    <col min="2324" max="2324" width="7.42578125" style="7" customWidth="1"/>
    <col min="2325" max="2326" width="5.42578125" style="7" customWidth="1"/>
    <col min="2327" max="2327" width="6.42578125" style="7" bestFit="1" customWidth="1"/>
    <col min="2328" max="2328" width="5.42578125" style="7" customWidth="1"/>
    <col min="2329" max="2329" width="1" style="7" customWidth="1"/>
    <col min="2330" max="2330" width="7.42578125" style="7" customWidth="1"/>
    <col min="2331" max="2333" width="5.42578125" style="7" customWidth="1"/>
    <col min="2334" max="2334" width="6.42578125" style="7" bestFit="1" customWidth="1"/>
    <col min="2335" max="2335" width="1.42578125" style="7" customWidth="1"/>
    <col min="2336" max="2336" width="7.42578125" style="7" customWidth="1"/>
    <col min="2337" max="2340" width="5.42578125" style="7" customWidth="1"/>
    <col min="2341" max="2341" width="1.42578125" style="7" customWidth="1"/>
    <col min="2342" max="2342" width="7.42578125" style="7" customWidth="1"/>
    <col min="2343" max="2346" width="5.42578125" style="7" customWidth="1"/>
    <col min="2347" max="2347" width="1.42578125" style="7" customWidth="1"/>
    <col min="2348" max="2560" width="11.42578125" style="7"/>
    <col min="2561" max="2561" width="28.140625" style="7" customWidth="1"/>
    <col min="2562" max="2562" width="7.140625" style="7" customWidth="1"/>
    <col min="2563" max="2566" width="5.42578125" style="7" customWidth="1"/>
    <col min="2567" max="2567" width="1.42578125" style="7" customWidth="1"/>
    <col min="2568" max="2568" width="7.42578125" style="7" customWidth="1"/>
    <col min="2569" max="2572" width="5.42578125" style="7" customWidth="1"/>
    <col min="2573" max="2573" width="1.42578125" style="7" customWidth="1"/>
    <col min="2574" max="2574" width="6.42578125" style="7" customWidth="1"/>
    <col min="2575" max="2578" width="5.42578125" style="7" customWidth="1"/>
    <col min="2579" max="2579" width="1.42578125" style="7" customWidth="1"/>
    <col min="2580" max="2580" width="7.42578125" style="7" customWidth="1"/>
    <col min="2581" max="2582" width="5.42578125" style="7" customWidth="1"/>
    <col min="2583" max="2583" width="6.42578125" style="7" bestFit="1" customWidth="1"/>
    <col min="2584" max="2584" width="5.42578125" style="7" customWidth="1"/>
    <col min="2585" max="2585" width="1" style="7" customWidth="1"/>
    <col min="2586" max="2586" width="7.42578125" style="7" customWidth="1"/>
    <col min="2587" max="2589" width="5.42578125" style="7" customWidth="1"/>
    <col min="2590" max="2590" width="6.42578125" style="7" bestFit="1" customWidth="1"/>
    <col min="2591" max="2591" width="1.42578125" style="7" customWidth="1"/>
    <col min="2592" max="2592" width="7.42578125" style="7" customWidth="1"/>
    <col min="2593" max="2596" width="5.42578125" style="7" customWidth="1"/>
    <col min="2597" max="2597" width="1.42578125" style="7" customWidth="1"/>
    <col min="2598" max="2598" width="7.42578125" style="7" customWidth="1"/>
    <col min="2599" max="2602" width="5.42578125" style="7" customWidth="1"/>
    <col min="2603" max="2603" width="1.42578125" style="7" customWidth="1"/>
    <col min="2604" max="2816" width="11.42578125" style="7"/>
    <col min="2817" max="2817" width="28.140625" style="7" customWidth="1"/>
    <col min="2818" max="2818" width="7.140625" style="7" customWidth="1"/>
    <col min="2819" max="2822" width="5.42578125" style="7" customWidth="1"/>
    <col min="2823" max="2823" width="1.42578125" style="7" customWidth="1"/>
    <col min="2824" max="2824" width="7.42578125" style="7" customWidth="1"/>
    <col min="2825" max="2828" width="5.42578125" style="7" customWidth="1"/>
    <col min="2829" max="2829" width="1.42578125" style="7" customWidth="1"/>
    <col min="2830" max="2830" width="6.42578125" style="7" customWidth="1"/>
    <col min="2831" max="2834" width="5.42578125" style="7" customWidth="1"/>
    <col min="2835" max="2835" width="1.42578125" style="7" customWidth="1"/>
    <col min="2836" max="2836" width="7.42578125" style="7" customWidth="1"/>
    <col min="2837" max="2838" width="5.42578125" style="7" customWidth="1"/>
    <col min="2839" max="2839" width="6.42578125" style="7" bestFit="1" customWidth="1"/>
    <col min="2840" max="2840" width="5.42578125" style="7" customWidth="1"/>
    <col min="2841" max="2841" width="1" style="7" customWidth="1"/>
    <col min="2842" max="2842" width="7.42578125" style="7" customWidth="1"/>
    <col min="2843" max="2845" width="5.42578125" style="7" customWidth="1"/>
    <col min="2846" max="2846" width="6.42578125" style="7" bestFit="1" customWidth="1"/>
    <col min="2847" max="2847" width="1.42578125" style="7" customWidth="1"/>
    <col min="2848" max="2848" width="7.42578125" style="7" customWidth="1"/>
    <col min="2849" max="2852" width="5.42578125" style="7" customWidth="1"/>
    <col min="2853" max="2853" width="1.42578125" style="7" customWidth="1"/>
    <col min="2854" max="2854" width="7.42578125" style="7" customWidth="1"/>
    <col min="2855" max="2858" width="5.42578125" style="7" customWidth="1"/>
    <col min="2859" max="2859" width="1.42578125" style="7" customWidth="1"/>
    <col min="2860" max="3072" width="11.42578125" style="7"/>
    <col min="3073" max="3073" width="28.140625" style="7" customWidth="1"/>
    <col min="3074" max="3074" width="7.140625" style="7" customWidth="1"/>
    <col min="3075" max="3078" width="5.42578125" style="7" customWidth="1"/>
    <col min="3079" max="3079" width="1.42578125" style="7" customWidth="1"/>
    <col min="3080" max="3080" width="7.42578125" style="7" customWidth="1"/>
    <col min="3081" max="3084" width="5.42578125" style="7" customWidth="1"/>
    <col min="3085" max="3085" width="1.42578125" style="7" customWidth="1"/>
    <col min="3086" max="3086" width="6.42578125" style="7" customWidth="1"/>
    <col min="3087" max="3090" width="5.42578125" style="7" customWidth="1"/>
    <col min="3091" max="3091" width="1.42578125" style="7" customWidth="1"/>
    <col min="3092" max="3092" width="7.42578125" style="7" customWidth="1"/>
    <col min="3093" max="3094" width="5.42578125" style="7" customWidth="1"/>
    <col min="3095" max="3095" width="6.42578125" style="7" bestFit="1" customWidth="1"/>
    <col min="3096" max="3096" width="5.42578125" style="7" customWidth="1"/>
    <col min="3097" max="3097" width="1" style="7" customWidth="1"/>
    <col min="3098" max="3098" width="7.42578125" style="7" customWidth="1"/>
    <col min="3099" max="3101" width="5.42578125" style="7" customWidth="1"/>
    <col min="3102" max="3102" width="6.42578125" style="7" bestFit="1" customWidth="1"/>
    <col min="3103" max="3103" width="1.42578125" style="7" customWidth="1"/>
    <col min="3104" max="3104" width="7.42578125" style="7" customWidth="1"/>
    <col min="3105" max="3108" width="5.42578125" style="7" customWidth="1"/>
    <col min="3109" max="3109" width="1.42578125" style="7" customWidth="1"/>
    <col min="3110" max="3110" width="7.42578125" style="7" customWidth="1"/>
    <col min="3111" max="3114" width="5.42578125" style="7" customWidth="1"/>
    <col min="3115" max="3115" width="1.42578125" style="7" customWidth="1"/>
    <col min="3116" max="3328" width="11.42578125" style="7"/>
    <col min="3329" max="3329" width="28.140625" style="7" customWidth="1"/>
    <col min="3330" max="3330" width="7.140625" style="7" customWidth="1"/>
    <col min="3331" max="3334" width="5.42578125" style="7" customWidth="1"/>
    <col min="3335" max="3335" width="1.42578125" style="7" customWidth="1"/>
    <col min="3336" max="3336" width="7.42578125" style="7" customWidth="1"/>
    <col min="3337" max="3340" width="5.42578125" style="7" customWidth="1"/>
    <col min="3341" max="3341" width="1.42578125" style="7" customWidth="1"/>
    <col min="3342" max="3342" width="6.42578125" style="7" customWidth="1"/>
    <col min="3343" max="3346" width="5.42578125" style="7" customWidth="1"/>
    <col min="3347" max="3347" width="1.42578125" style="7" customWidth="1"/>
    <col min="3348" max="3348" width="7.42578125" style="7" customWidth="1"/>
    <col min="3349" max="3350" width="5.42578125" style="7" customWidth="1"/>
    <col min="3351" max="3351" width="6.42578125" style="7" bestFit="1" customWidth="1"/>
    <col min="3352" max="3352" width="5.42578125" style="7" customWidth="1"/>
    <col min="3353" max="3353" width="1" style="7" customWidth="1"/>
    <col min="3354" max="3354" width="7.42578125" style="7" customWidth="1"/>
    <col min="3355" max="3357" width="5.42578125" style="7" customWidth="1"/>
    <col min="3358" max="3358" width="6.42578125" style="7" bestFit="1" customWidth="1"/>
    <col min="3359" max="3359" width="1.42578125" style="7" customWidth="1"/>
    <col min="3360" max="3360" width="7.42578125" style="7" customWidth="1"/>
    <col min="3361" max="3364" width="5.42578125" style="7" customWidth="1"/>
    <col min="3365" max="3365" width="1.42578125" style="7" customWidth="1"/>
    <col min="3366" max="3366" width="7.42578125" style="7" customWidth="1"/>
    <col min="3367" max="3370" width="5.42578125" style="7" customWidth="1"/>
    <col min="3371" max="3371" width="1.42578125" style="7" customWidth="1"/>
    <col min="3372" max="3584" width="11.42578125" style="7"/>
    <col min="3585" max="3585" width="28.140625" style="7" customWidth="1"/>
    <col min="3586" max="3586" width="7.140625" style="7" customWidth="1"/>
    <col min="3587" max="3590" width="5.42578125" style="7" customWidth="1"/>
    <col min="3591" max="3591" width="1.42578125" style="7" customWidth="1"/>
    <col min="3592" max="3592" width="7.42578125" style="7" customWidth="1"/>
    <col min="3593" max="3596" width="5.42578125" style="7" customWidth="1"/>
    <col min="3597" max="3597" width="1.42578125" style="7" customWidth="1"/>
    <col min="3598" max="3598" width="6.42578125" style="7" customWidth="1"/>
    <col min="3599" max="3602" width="5.42578125" style="7" customWidth="1"/>
    <col min="3603" max="3603" width="1.42578125" style="7" customWidth="1"/>
    <col min="3604" max="3604" width="7.42578125" style="7" customWidth="1"/>
    <col min="3605" max="3606" width="5.42578125" style="7" customWidth="1"/>
    <col min="3607" max="3607" width="6.42578125" style="7" bestFit="1" customWidth="1"/>
    <col min="3608" max="3608" width="5.42578125" style="7" customWidth="1"/>
    <col min="3609" max="3609" width="1" style="7" customWidth="1"/>
    <col min="3610" max="3610" width="7.42578125" style="7" customWidth="1"/>
    <col min="3611" max="3613" width="5.42578125" style="7" customWidth="1"/>
    <col min="3614" max="3614" width="6.42578125" style="7" bestFit="1" customWidth="1"/>
    <col min="3615" max="3615" width="1.42578125" style="7" customWidth="1"/>
    <col min="3616" max="3616" width="7.42578125" style="7" customWidth="1"/>
    <col min="3617" max="3620" width="5.42578125" style="7" customWidth="1"/>
    <col min="3621" max="3621" width="1.42578125" style="7" customWidth="1"/>
    <col min="3622" max="3622" width="7.42578125" style="7" customWidth="1"/>
    <col min="3623" max="3626" width="5.42578125" style="7" customWidth="1"/>
    <col min="3627" max="3627" width="1.42578125" style="7" customWidth="1"/>
    <col min="3628" max="3840" width="11.42578125" style="7"/>
    <col min="3841" max="3841" width="28.140625" style="7" customWidth="1"/>
    <col min="3842" max="3842" width="7.140625" style="7" customWidth="1"/>
    <col min="3843" max="3846" width="5.42578125" style="7" customWidth="1"/>
    <col min="3847" max="3847" width="1.42578125" style="7" customWidth="1"/>
    <col min="3848" max="3848" width="7.42578125" style="7" customWidth="1"/>
    <col min="3849" max="3852" width="5.42578125" style="7" customWidth="1"/>
    <col min="3853" max="3853" width="1.42578125" style="7" customWidth="1"/>
    <col min="3854" max="3854" width="6.42578125" style="7" customWidth="1"/>
    <col min="3855" max="3858" width="5.42578125" style="7" customWidth="1"/>
    <col min="3859" max="3859" width="1.42578125" style="7" customWidth="1"/>
    <col min="3860" max="3860" width="7.42578125" style="7" customWidth="1"/>
    <col min="3861" max="3862" width="5.42578125" style="7" customWidth="1"/>
    <col min="3863" max="3863" width="6.42578125" style="7" bestFit="1" customWidth="1"/>
    <col min="3864" max="3864" width="5.42578125" style="7" customWidth="1"/>
    <col min="3865" max="3865" width="1" style="7" customWidth="1"/>
    <col min="3866" max="3866" width="7.42578125" style="7" customWidth="1"/>
    <col min="3867" max="3869" width="5.42578125" style="7" customWidth="1"/>
    <col min="3870" max="3870" width="6.42578125" style="7" bestFit="1" customWidth="1"/>
    <col min="3871" max="3871" width="1.42578125" style="7" customWidth="1"/>
    <col min="3872" max="3872" width="7.42578125" style="7" customWidth="1"/>
    <col min="3873" max="3876" width="5.42578125" style="7" customWidth="1"/>
    <col min="3877" max="3877" width="1.42578125" style="7" customWidth="1"/>
    <col min="3878" max="3878" width="7.42578125" style="7" customWidth="1"/>
    <col min="3879" max="3882" width="5.42578125" style="7" customWidth="1"/>
    <col min="3883" max="3883" width="1.42578125" style="7" customWidth="1"/>
    <col min="3884" max="4096" width="11.42578125" style="7"/>
    <col min="4097" max="4097" width="28.140625" style="7" customWidth="1"/>
    <col min="4098" max="4098" width="7.140625" style="7" customWidth="1"/>
    <col min="4099" max="4102" width="5.42578125" style="7" customWidth="1"/>
    <col min="4103" max="4103" width="1.42578125" style="7" customWidth="1"/>
    <col min="4104" max="4104" width="7.42578125" style="7" customWidth="1"/>
    <col min="4105" max="4108" width="5.42578125" style="7" customWidth="1"/>
    <col min="4109" max="4109" width="1.42578125" style="7" customWidth="1"/>
    <col min="4110" max="4110" width="6.42578125" style="7" customWidth="1"/>
    <col min="4111" max="4114" width="5.42578125" style="7" customWidth="1"/>
    <col min="4115" max="4115" width="1.42578125" style="7" customWidth="1"/>
    <col min="4116" max="4116" width="7.42578125" style="7" customWidth="1"/>
    <col min="4117" max="4118" width="5.42578125" style="7" customWidth="1"/>
    <col min="4119" max="4119" width="6.42578125" style="7" bestFit="1" customWidth="1"/>
    <col min="4120" max="4120" width="5.42578125" style="7" customWidth="1"/>
    <col min="4121" max="4121" width="1" style="7" customWidth="1"/>
    <col min="4122" max="4122" width="7.42578125" style="7" customWidth="1"/>
    <col min="4123" max="4125" width="5.42578125" style="7" customWidth="1"/>
    <col min="4126" max="4126" width="6.42578125" style="7" bestFit="1" customWidth="1"/>
    <col min="4127" max="4127" width="1.42578125" style="7" customWidth="1"/>
    <col min="4128" max="4128" width="7.42578125" style="7" customWidth="1"/>
    <col min="4129" max="4132" width="5.42578125" style="7" customWidth="1"/>
    <col min="4133" max="4133" width="1.42578125" style="7" customWidth="1"/>
    <col min="4134" max="4134" width="7.42578125" style="7" customWidth="1"/>
    <col min="4135" max="4138" width="5.42578125" style="7" customWidth="1"/>
    <col min="4139" max="4139" width="1.42578125" style="7" customWidth="1"/>
    <col min="4140" max="4352" width="11.42578125" style="7"/>
    <col min="4353" max="4353" width="28.140625" style="7" customWidth="1"/>
    <col min="4354" max="4354" width="7.140625" style="7" customWidth="1"/>
    <col min="4355" max="4358" width="5.42578125" style="7" customWidth="1"/>
    <col min="4359" max="4359" width="1.42578125" style="7" customWidth="1"/>
    <col min="4360" max="4360" width="7.42578125" style="7" customWidth="1"/>
    <col min="4361" max="4364" width="5.42578125" style="7" customWidth="1"/>
    <col min="4365" max="4365" width="1.42578125" style="7" customWidth="1"/>
    <col min="4366" max="4366" width="6.42578125" style="7" customWidth="1"/>
    <col min="4367" max="4370" width="5.42578125" style="7" customWidth="1"/>
    <col min="4371" max="4371" width="1.42578125" style="7" customWidth="1"/>
    <col min="4372" max="4372" width="7.42578125" style="7" customWidth="1"/>
    <col min="4373" max="4374" width="5.42578125" style="7" customWidth="1"/>
    <col min="4375" max="4375" width="6.42578125" style="7" bestFit="1" customWidth="1"/>
    <col min="4376" max="4376" width="5.42578125" style="7" customWidth="1"/>
    <col min="4377" max="4377" width="1" style="7" customWidth="1"/>
    <col min="4378" max="4378" width="7.42578125" style="7" customWidth="1"/>
    <col min="4379" max="4381" width="5.42578125" style="7" customWidth="1"/>
    <col min="4382" max="4382" width="6.42578125" style="7" bestFit="1" customWidth="1"/>
    <col min="4383" max="4383" width="1.42578125" style="7" customWidth="1"/>
    <col min="4384" max="4384" width="7.42578125" style="7" customWidth="1"/>
    <col min="4385" max="4388" width="5.42578125" style="7" customWidth="1"/>
    <col min="4389" max="4389" width="1.42578125" style="7" customWidth="1"/>
    <col min="4390" max="4390" width="7.42578125" style="7" customWidth="1"/>
    <col min="4391" max="4394" width="5.42578125" style="7" customWidth="1"/>
    <col min="4395" max="4395" width="1.42578125" style="7" customWidth="1"/>
    <col min="4396" max="4608" width="11.42578125" style="7"/>
    <col min="4609" max="4609" width="28.140625" style="7" customWidth="1"/>
    <col min="4610" max="4610" width="7.140625" style="7" customWidth="1"/>
    <col min="4611" max="4614" width="5.42578125" style="7" customWidth="1"/>
    <col min="4615" max="4615" width="1.42578125" style="7" customWidth="1"/>
    <col min="4616" max="4616" width="7.42578125" style="7" customWidth="1"/>
    <col min="4617" max="4620" width="5.42578125" style="7" customWidth="1"/>
    <col min="4621" max="4621" width="1.42578125" style="7" customWidth="1"/>
    <col min="4622" max="4622" width="6.42578125" style="7" customWidth="1"/>
    <col min="4623" max="4626" width="5.42578125" style="7" customWidth="1"/>
    <col min="4627" max="4627" width="1.42578125" style="7" customWidth="1"/>
    <col min="4628" max="4628" width="7.42578125" style="7" customWidth="1"/>
    <col min="4629" max="4630" width="5.42578125" style="7" customWidth="1"/>
    <col min="4631" max="4631" width="6.42578125" style="7" bestFit="1" customWidth="1"/>
    <col min="4632" max="4632" width="5.42578125" style="7" customWidth="1"/>
    <col min="4633" max="4633" width="1" style="7" customWidth="1"/>
    <col min="4634" max="4634" width="7.42578125" style="7" customWidth="1"/>
    <col min="4635" max="4637" width="5.42578125" style="7" customWidth="1"/>
    <col min="4638" max="4638" width="6.42578125" style="7" bestFit="1" customWidth="1"/>
    <col min="4639" max="4639" width="1.42578125" style="7" customWidth="1"/>
    <col min="4640" max="4640" width="7.42578125" style="7" customWidth="1"/>
    <col min="4641" max="4644" width="5.42578125" style="7" customWidth="1"/>
    <col min="4645" max="4645" width="1.42578125" style="7" customWidth="1"/>
    <col min="4646" max="4646" width="7.42578125" style="7" customWidth="1"/>
    <col min="4647" max="4650" width="5.42578125" style="7" customWidth="1"/>
    <col min="4651" max="4651" width="1.42578125" style="7" customWidth="1"/>
    <col min="4652" max="4864" width="11.42578125" style="7"/>
    <col min="4865" max="4865" width="28.140625" style="7" customWidth="1"/>
    <col min="4866" max="4866" width="7.140625" style="7" customWidth="1"/>
    <col min="4867" max="4870" width="5.42578125" style="7" customWidth="1"/>
    <col min="4871" max="4871" width="1.42578125" style="7" customWidth="1"/>
    <col min="4872" max="4872" width="7.42578125" style="7" customWidth="1"/>
    <col min="4873" max="4876" width="5.42578125" style="7" customWidth="1"/>
    <col min="4877" max="4877" width="1.42578125" style="7" customWidth="1"/>
    <col min="4878" max="4878" width="6.42578125" style="7" customWidth="1"/>
    <col min="4879" max="4882" width="5.42578125" style="7" customWidth="1"/>
    <col min="4883" max="4883" width="1.42578125" style="7" customWidth="1"/>
    <col min="4884" max="4884" width="7.42578125" style="7" customWidth="1"/>
    <col min="4885" max="4886" width="5.42578125" style="7" customWidth="1"/>
    <col min="4887" max="4887" width="6.42578125" style="7" bestFit="1" customWidth="1"/>
    <col min="4888" max="4888" width="5.42578125" style="7" customWidth="1"/>
    <col min="4889" max="4889" width="1" style="7" customWidth="1"/>
    <col min="4890" max="4890" width="7.42578125" style="7" customWidth="1"/>
    <col min="4891" max="4893" width="5.42578125" style="7" customWidth="1"/>
    <col min="4894" max="4894" width="6.42578125" style="7" bestFit="1" customWidth="1"/>
    <col min="4895" max="4895" width="1.42578125" style="7" customWidth="1"/>
    <col min="4896" max="4896" width="7.42578125" style="7" customWidth="1"/>
    <col min="4897" max="4900" width="5.42578125" style="7" customWidth="1"/>
    <col min="4901" max="4901" width="1.42578125" style="7" customWidth="1"/>
    <col min="4902" max="4902" width="7.42578125" style="7" customWidth="1"/>
    <col min="4903" max="4906" width="5.42578125" style="7" customWidth="1"/>
    <col min="4907" max="4907" width="1.42578125" style="7" customWidth="1"/>
    <col min="4908" max="5120" width="11.42578125" style="7"/>
    <col min="5121" max="5121" width="28.140625" style="7" customWidth="1"/>
    <col min="5122" max="5122" width="7.140625" style="7" customWidth="1"/>
    <col min="5123" max="5126" width="5.42578125" style="7" customWidth="1"/>
    <col min="5127" max="5127" width="1.42578125" style="7" customWidth="1"/>
    <col min="5128" max="5128" width="7.42578125" style="7" customWidth="1"/>
    <col min="5129" max="5132" width="5.42578125" style="7" customWidth="1"/>
    <col min="5133" max="5133" width="1.42578125" style="7" customWidth="1"/>
    <col min="5134" max="5134" width="6.42578125" style="7" customWidth="1"/>
    <col min="5135" max="5138" width="5.42578125" style="7" customWidth="1"/>
    <col min="5139" max="5139" width="1.42578125" style="7" customWidth="1"/>
    <col min="5140" max="5140" width="7.42578125" style="7" customWidth="1"/>
    <col min="5141" max="5142" width="5.42578125" style="7" customWidth="1"/>
    <col min="5143" max="5143" width="6.42578125" style="7" bestFit="1" customWidth="1"/>
    <col min="5144" max="5144" width="5.42578125" style="7" customWidth="1"/>
    <col min="5145" max="5145" width="1" style="7" customWidth="1"/>
    <col min="5146" max="5146" width="7.42578125" style="7" customWidth="1"/>
    <col min="5147" max="5149" width="5.42578125" style="7" customWidth="1"/>
    <col min="5150" max="5150" width="6.42578125" style="7" bestFit="1" customWidth="1"/>
    <col min="5151" max="5151" width="1.42578125" style="7" customWidth="1"/>
    <col min="5152" max="5152" width="7.42578125" style="7" customWidth="1"/>
    <col min="5153" max="5156" width="5.42578125" style="7" customWidth="1"/>
    <col min="5157" max="5157" width="1.42578125" style="7" customWidth="1"/>
    <col min="5158" max="5158" width="7.42578125" style="7" customWidth="1"/>
    <col min="5159" max="5162" width="5.42578125" style="7" customWidth="1"/>
    <col min="5163" max="5163" width="1.42578125" style="7" customWidth="1"/>
    <col min="5164" max="5376" width="11.42578125" style="7"/>
    <col min="5377" max="5377" width="28.140625" style="7" customWidth="1"/>
    <col min="5378" max="5378" width="7.140625" style="7" customWidth="1"/>
    <col min="5379" max="5382" width="5.42578125" style="7" customWidth="1"/>
    <col min="5383" max="5383" width="1.42578125" style="7" customWidth="1"/>
    <col min="5384" max="5384" width="7.42578125" style="7" customWidth="1"/>
    <col min="5385" max="5388" width="5.42578125" style="7" customWidth="1"/>
    <col min="5389" max="5389" width="1.42578125" style="7" customWidth="1"/>
    <col min="5390" max="5390" width="6.42578125" style="7" customWidth="1"/>
    <col min="5391" max="5394" width="5.42578125" style="7" customWidth="1"/>
    <col min="5395" max="5395" width="1.42578125" style="7" customWidth="1"/>
    <col min="5396" max="5396" width="7.42578125" style="7" customWidth="1"/>
    <col min="5397" max="5398" width="5.42578125" style="7" customWidth="1"/>
    <col min="5399" max="5399" width="6.42578125" style="7" bestFit="1" customWidth="1"/>
    <col min="5400" max="5400" width="5.42578125" style="7" customWidth="1"/>
    <col min="5401" max="5401" width="1" style="7" customWidth="1"/>
    <col min="5402" max="5402" width="7.42578125" style="7" customWidth="1"/>
    <col min="5403" max="5405" width="5.42578125" style="7" customWidth="1"/>
    <col min="5406" max="5406" width="6.42578125" style="7" bestFit="1" customWidth="1"/>
    <col min="5407" max="5407" width="1.42578125" style="7" customWidth="1"/>
    <col min="5408" max="5408" width="7.42578125" style="7" customWidth="1"/>
    <col min="5409" max="5412" width="5.42578125" style="7" customWidth="1"/>
    <col min="5413" max="5413" width="1.42578125" style="7" customWidth="1"/>
    <col min="5414" max="5414" width="7.42578125" style="7" customWidth="1"/>
    <col min="5415" max="5418" width="5.42578125" style="7" customWidth="1"/>
    <col min="5419" max="5419" width="1.42578125" style="7" customWidth="1"/>
    <col min="5420" max="5632" width="11.42578125" style="7"/>
    <col min="5633" max="5633" width="28.140625" style="7" customWidth="1"/>
    <col min="5634" max="5634" width="7.140625" style="7" customWidth="1"/>
    <col min="5635" max="5638" width="5.42578125" style="7" customWidth="1"/>
    <col min="5639" max="5639" width="1.42578125" style="7" customWidth="1"/>
    <col min="5640" max="5640" width="7.42578125" style="7" customWidth="1"/>
    <col min="5641" max="5644" width="5.42578125" style="7" customWidth="1"/>
    <col min="5645" max="5645" width="1.42578125" style="7" customWidth="1"/>
    <col min="5646" max="5646" width="6.42578125" style="7" customWidth="1"/>
    <col min="5647" max="5650" width="5.42578125" style="7" customWidth="1"/>
    <col min="5651" max="5651" width="1.42578125" style="7" customWidth="1"/>
    <col min="5652" max="5652" width="7.42578125" style="7" customWidth="1"/>
    <col min="5653" max="5654" width="5.42578125" style="7" customWidth="1"/>
    <col min="5655" max="5655" width="6.42578125" style="7" bestFit="1" customWidth="1"/>
    <col min="5656" max="5656" width="5.42578125" style="7" customWidth="1"/>
    <col min="5657" max="5657" width="1" style="7" customWidth="1"/>
    <col min="5658" max="5658" width="7.42578125" style="7" customWidth="1"/>
    <col min="5659" max="5661" width="5.42578125" style="7" customWidth="1"/>
    <col min="5662" max="5662" width="6.42578125" style="7" bestFit="1" customWidth="1"/>
    <col min="5663" max="5663" width="1.42578125" style="7" customWidth="1"/>
    <col min="5664" max="5664" width="7.42578125" style="7" customWidth="1"/>
    <col min="5665" max="5668" width="5.42578125" style="7" customWidth="1"/>
    <col min="5669" max="5669" width="1.42578125" style="7" customWidth="1"/>
    <col min="5670" max="5670" width="7.42578125" style="7" customWidth="1"/>
    <col min="5671" max="5674" width="5.42578125" style="7" customWidth="1"/>
    <col min="5675" max="5675" width="1.42578125" style="7" customWidth="1"/>
    <col min="5676" max="5888" width="11.42578125" style="7"/>
    <col min="5889" max="5889" width="28.140625" style="7" customWidth="1"/>
    <col min="5890" max="5890" width="7.140625" style="7" customWidth="1"/>
    <col min="5891" max="5894" width="5.42578125" style="7" customWidth="1"/>
    <col min="5895" max="5895" width="1.42578125" style="7" customWidth="1"/>
    <col min="5896" max="5896" width="7.42578125" style="7" customWidth="1"/>
    <col min="5897" max="5900" width="5.42578125" style="7" customWidth="1"/>
    <col min="5901" max="5901" width="1.42578125" style="7" customWidth="1"/>
    <col min="5902" max="5902" width="6.42578125" style="7" customWidth="1"/>
    <col min="5903" max="5906" width="5.42578125" style="7" customWidth="1"/>
    <col min="5907" max="5907" width="1.42578125" style="7" customWidth="1"/>
    <col min="5908" max="5908" width="7.42578125" style="7" customWidth="1"/>
    <col min="5909" max="5910" width="5.42578125" style="7" customWidth="1"/>
    <col min="5911" max="5911" width="6.42578125" style="7" bestFit="1" customWidth="1"/>
    <col min="5912" max="5912" width="5.42578125" style="7" customWidth="1"/>
    <col min="5913" max="5913" width="1" style="7" customWidth="1"/>
    <col min="5914" max="5914" width="7.42578125" style="7" customWidth="1"/>
    <col min="5915" max="5917" width="5.42578125" style="7" customWidth="1"/>
    <col min="5918" max="5918" width="6.42578125" style="7" bestFit="1" customWidth="1"/>
    <col min="5919" max="5919" width="1.42578125" style="7" customWidth="1"/>
    <col min="5920" max="5920" width="7.42578125" style="7" customWidth="1"/>
    <col min="5921" max="5924" width="5.42578125" style="7" customWidth="1"/>
    <col min="5925" max="5925" width="1.42578125" style="7" customWidth="1"/>
    <col min="5926" max="5926" width="7.42578125" style="7" customWidth="1"/>
    <col min="5927" max="5930" width="5.42578125" style="7" customWidth="1"/>
    <col min="5931" max="5931" width="1.42578125" style="7" customWidth="1"/>
    <col min="5932" max="6144" width="11.42578125" style="7"/>
    <col min="6145" max="6145" width="28.140625" style="7" customWidth="1"/>
    <col min="6146" max="6146" width="7.140625" style="7" customWidth="1"/>
    <col min="6147" max="6150" width="5.42578125" style="7" customWidth="1"/>
    <col min="6151" max="6151" width="1.42578125" style="7" customWidth="1"/>
    <col min="6152" max="6152" width="7.42578125" style="7" customWidth="1"/>
    <col min="6153" max="6156" width="5.42578125" style="7" customWidth="1"/>
    <col min="6157" max="6157" width="1.42578125" style="7" customWidth="1"/>
    <col min="6158" max="6158" width="6.42578125" style="7" customWidth="1"/>
    <col min="6159" max="6162" width="5.42578125" style="7" customWidth="1"/>
    <col min="6163" max="6163" width="1.42578125" style="7" customWidth="1"/>
    <col min="6164" max="6164" width="7.42578125" style="7" customWidth="1"/>
    <col min="6165" max="6166" width="5.42578125" style="7" customWidth="1"/>
    <col min="6167" max="6167" width="6.42578125" style="7" bestFit="1" customWidth="1"/>
    <col min="6168" max="6168" width="5.42578125" style="7" customWidth="1"/>
    <col min="6169" max="6169" width="1" style="7" customWidth="1"/>
    <col min="6170" max="6170" width="7.42578125" style="7" customWidth="1"/>
    <col min="6171" max="6173" width="5.42578125" style="7" customWidth="1"/>
    <col min="6174" max="6174" width="6.42578125" style="7" bestFit="1" customWidth="1"/>
    <col min="6175" max="6175" width="1.42578125" style="7" customWidth="1"/>
    <col min="6176" max="6176" width="7.42578125" style="7" customWidth="1"/>
    <col min="6177" max="6180" width="5.42578125" style="7" customWidth="1"/>
    <col min="6181" max="6181" width="1.42578125" style="7" customWidth="1"/>
    <col min="6182" max="6182" width="7.42578125" style="7" customWidth="1"/>
    <col min="6183" max="6186" width="5.42578125" style="7" customWidth="1"/>
    <col min="6187" max="6187" width="1.42578125" style="7" customWidth="1"/>
    <col min="6188" max="6400" width="11.42578125" style="7"/>
    <col min="6401" max="6401" width="28.140625" style="7" customWidth="1"/>
    <col min="6402" max="6402" width="7.140625" style="7" customWidth="1"/>
    <col min="6403" max="6406" width="5.42578125" style="7" customWidth="1"/>
    <col min="6407" max="6407" width="1.42578125" style="7" customWidth="1"/>
    <col min="6408" max="6408" width="7.42578125" style="7" customWidth="1"/>
    <col min="6409" max="6412" width="5.42578125" style="7" customWidth="1"/>
    <col min="6413" max="6413" width="1.42578125" style="7" customWidth="1"/>
    <col min="6414" max="6414" width="6.42578125" style="7" customWidth="1"/>
    <col min="6415" max="6418" width="5.42578125" style="7" customWidth="1"/>
    <col min="6419" max="6419" width="1.42578125" style="7" customWidth="1"/>
    <col min="6420" max="6420" width="7.42578125" style="7" customWidth="1"/>
    <col min="6421" max="6422" width="5.42578125" style="7" customWidth="1"/>
    <col min="6423" max="6423" width="6.42578125" style="7" bestFit="1" customWidth="1"/>
    <col min="6424" max="6424" width="5.42578125" style="7" customWidth="1"/>
    <col min="6425" max="6425" width="1" style="7" customWidth="1"/>
    <col min="6426" max="6426" width="7.42578125" style="7" customWidth="1"/>
    <col min="6427" max="6429" width="5.42578125" style="7" customWidth="1"/>
    <col min="6430" max="6430" width="6.42578125" style="7" bestFit="1" customWidth="1"/>
    <col min="6431" max="6431" width="1.42578125" style="7" customWidth="1"/>
    <col min="6432" max="6432" width="7.42578125" style="7" customWidth="1"/>
    <col min="6433" max="6436" width="5.42578125" style="7" customWidth="1"/>
    <col min="6437" max="6437" width="1.42578125" style="7" customWidth="1"/>
    <col min="6438" max="6438" width="7.42578125" style="7" customWidth="1"/>
    <col min="6439" max="6442" width="5.42578125" style="7" customWidth="1"/>
    <col min="6443" max="6443" width="1.42578125" style="7" customWidth="1"/>
    <col min="6444" max="6656" width="11.42578125" style="7"/>
    <col min="6657" max="6657" width="28.140625" style="7" customWidth="1"/>
    <col min="6658" max="6658" width="7.140625" style="7" customWidth="1"/>
    <col min="6659" max="6662" width="5.42578125" style="7" customWidth="1"/>
    <col min="6663" max="6663" width="1.42578125" style="7" customWidth="1"/>
    <col min="6664" max="6664" width="7.42578125" style="7" customWidth="1"/>
    <col min="6665" max="6668" width="5.42578125" style="7" customWidth="1"/>
    <col min="6669" max="6669" width="1.42578125" style="7" customWidth="1"/>
    <col min="6670" max="6670" width="6.42578125" style="7" customWidth="1"/>
    <col min="6671" max="6674" width="5.42578125" style="7" customWidth="1"/>
    <col min="6675" max="6675" width="1.42578125" style="7" customWidth="1"/>
    <col min="6676" max="6676" width="7.42578125" style="7" customWidth="1"/>
    <col min="6677" max="6678" width="5.42578125" style="7" customWidth="1"/>
    <col min="6679" max="6679" width="6.42578125" style="7" bestFit="1" customWidth="1"/>
    <col min="6680" max="6680" width="5.42578125" style="7" customWidth="1"/>
    <col min="6681" max="6681" width="1" style="7" customWidth="1"/>
    <col min="6682" max="6682" width="7.42578125" style="7" customWidth="1"/>
    <col min="6683" max="6685" width="5.42578125" style="7" customWidth="1"/>
    <col min="6686" max="6686" width="6.42578125" style="7" bestFit="1" customWidth="1"/>
    <col min="6687" max="6687" width="1.42578125" style="7" customWidth="1"/>
    <col min="6688" max="6688" width="7.42578125" style="7" customWidth="1"/>
    <col min="6689" max="6692" width="5.42578125" style="7" customWidth="1"/>
    <col min="6693" max="6693" width="1.42578125" style="7" customWidth="1"/>
    <col min="6694" max="6694" width="7.42578125" style="7" customWidth="1"/>
    <col min="6695" max="6698" width="5.42578125" style="7" customWidth="1"/>
    <col min="6699" max="6699" width="1.42578125" style="7" customWidth="1"/>
    <col min="6700" max="6912" width="11.42578125" style="7"/>
    <col min="6913" max="6913" width="28.140625" style="7" customWidth="1"/>
    <col min="6914" max="6914" width="7.140625" style="7" customWidth="1"/>
    <col min="6915" max="6918" width="5.42578125" style="7" customWidth="1"/>
    <col min="6919" max="6919" width="1.42578125" style="7" customWidth="1"/>
    <col min="6920" max="6920" width="7.42578125" style="7" customWidth="1"/>
    <col min="6921" max="6924" width="5.42578125" style="7" customWidth="1"/>
    <col min="6925" max="6925" width="1.42578125" style="7" customWidth="1"/>
    <col min="6926" max="6926" width="6.42578125" style="7" customWidth="1"/>
    <col min="6927" max="6930" width="5.42578125" style="7" customWidth="1"/>
    <col min="6931" max="6931" width="1.42578125" style="7" customWidth="1"/>
    <col min="6932" max="6932" width="7.42578125" style="7" customWidth="1"/>
    <col min="6933" max="6934" width="5.42578125" style="7" customWidth="1"/>
    <col min="6935" max="6935" width="6.42578125" style="7" bestFit="1" customWidth="1"/>
    <col min="6936" max="6936" width="5.42578125" style="7" customWidth="1"/>
    <col min="6937" max="6937" width="1" style="7" customWidth="1"/>
    <col min="6938" max="6938" width="7.42578125" style="7" customWidth="1"/>
    <col min="6939" max="6941" width="5.42578125" style="7" customWidth="1"/>
    <col min="6942" max="6942" width="6.42578125" style="7" bestFit="1" customWidth="1"/>
    <col min="6943" max="6943" width="1.42578125" style="7" customWidth="1"/>
    <col min="6944" max="6944" width="7.42578125" style="7" customWidth="1"/>
    <col min="6945" max="6948" width="5.42578125" style="7" customWidth="1"/>
    <col min="6949" max="6949" width="1.42578125" style="7" customWidth="1"/>
    <col min="6950" max="6950" width="7.42578125" style="7" customWidth="1"/>
    <col min="6951" max="6954" width="5.42578125" style="7" customWidth="1"/>
    <col min="6955" max="6955" width="1.42578125" style="7" customWidth="1"/>
    <col min="6956" max="7168" width="11.42578125" style="7"/>
    <col min="7169" max="7169" width="28.140625" style="7" customWidth="1"/>
    <col min="7170" max="7170" width="7.140625" style="7" customWidth="1"/>
    <col min="7171" max="7174" width="5.42578125" style="7" customWidth="1"/>
    <col min="7175" max="7175" width="1.42578125" style="7" customWidth="1"/>
    <col min="7176" max="7176" width="7.42578125" style="7" customWidth="1"/>
    <col min="7177" max="7180" width="5.42578125" style="7" customWidth="1"/>
    <col min="7181" max="7181" width="1.42578125" style="7" customWidth="1"/>
    <col min="7182" max="7182" width="6.42578125" style="7" customWidth="1"/>
    <col min="7183" max="7186" width="5.42578125" style="7" customWidth="1"/>
    <col min="7187" max="7187" width="1.42578125" style="7" customWidth="1"/>
    <col min="7188" max="7188" width="7.42578125" style="7" customWidth="1"/>
    <col min="7189" max="7190" width="5.42578125" style="7" customWidth="1"/>
    <col min="7191" max="7191" width="6.42578125" style="7" bestFit="1" customWidth="1"/>
    <col min="7192" max="7192" width="5.42578125" style="7" customWidth="1"/>
    <col min="7193" max="7193" width="1" style="7" customWidth="1"/>
    <col min="7194" max="7194" width="7.42578125" style="7" customWidth="1"/>
    <col min="7195" max="7197" width="5.42578125" style="7" customWidth="1"/>
    <col min="7198" max="7198" width="6.42578125" style="7" bestFit="1" customWidth="1"/>
    <col min="7199" max="7199" width="1.42578125" style="7" customWidth="1"/>
    <col min="7200" max="7200" width="7.42578125" style="7" customWidth="1"/>
    <col min="7201" max="7204" width="5.42578125" style="7" customWidth="1"/>
    <col min="7205" max="7205" width="1.42578125" style="7" customWidth="1"/>
    <col min="7206" max="7206" width="7.42578125" style="7" customWidth="1"/>
    <col min="7207" max="7210" width="5.42578125" style="7" customWidth="1"/>
    <col min="7211" max="7211" width="1.42578125" style="7" customWidth="1"/>
    <col min="7212" max="7424" width="11.42578125" style="7"/>
    <col min="7425" max="7425" width="28.140625" style="7" customWidth="1"/>
    <col min="7426" max="7426" width="7.140625" style="7" customWidth="1"/>
    <col min="7427" max="7430" width="5.42578125" style="7" customWidth="1"/>
    <col min="7431" max="7431" width="1.42578125" style="7" customWidth="1"/>
    <col min="7432" max="7432" width="7.42578125" style="7" customWidth="1"/>
    <col min="7433" max="7436" width="5.42578125" style="7" customWidth="1"/>
    <col min="7437" max="7437" width="1.42578125" style="7" customWidth="1"/>
    <col min="7438" max="7438" width="6.42578125" style="7" customWidth="1"/>
    <col min="7439" max="7442" width="5.42578125" style="7" customWidth="1"/>
    <col min="7443" max="7443" width="1.42578125" style="7" customWidth="1"/>
    <col min="7444" max="7444" width="7.42578125" style="7" customWidth="1"/>
    <col min="7445" max="7446" width="5.42578125" style="7" customWidth="1"/>
    <col min="7447" max="7447" width="6.42578125" style="7" bestFit="1" customWidth="1"/>
    <col min="7448" max="7448" width="5.42578125" style="7" customWidth="1"/>
    <col min="7449" max="7449" width="1" style="7" customWidth="1"/>
    <col min="7450" max="7450" width="7.42578125" style="7" customWidth="1"/>
    <col min="7451" max="7453" width="5.42578125" style="7" customWidth="1"/>
    <col min="7454" max="7454" width="6.42578125" style="7" bestFit="1" customWidth="1"/>
    <col min="7455" max="7455" width="1.42578125" style="7" customWidth="1"/>
    <col min="7456" max="7456" width="7.42578125" style="7" customWidth="1"/>
    <col min="7457" max="7460" width="5.42578125" style="7" customWidth="1"/>
    <col min="7461" max="7461" width="1.42578125" style="7" customWidth="1"/>
    <col min="7462" max="7462" width="7.42578125" style="7" customWidth="1"/>
    <col min="7463" max="7466" width="5.42578125" style="7" customWidth="1"/>
    <col min="7467" max="7467" width="1.42578125" style="7" customWidth="1"/>
    <col min="7468" max="7680" width="11.42578125" style="7"/>
    <col min="7681" max="7681" width="28.140625" style="7" customWidth="1"/>
    <col min="7682" max="7682" width="7.140625" style="7" customWidth="1"/>
    <col min="7683" max="7686" width="5.42578125" style="7" customWidth="1"/>
    <col min="7687" max="7687" width="1.42578125" style="7" customWidth="1"/>
    <col min="7688" max="7688" width="7.42578125" style="7" customWidth="1"/>
    <col min="7689" max="7692" width="5.42578125" style="7" customWidth="1"/>
    <col min="7693" max="7693" width="1.42578125" style="7" customWidth="1"/>
    <col min="7694" max="7694" width="6.42578125" style="7" customWidth="1"/>
    <col min="7695" max="7698" width="5.42578125" style="7" customWidth="1"/>
    <col min="7699" max="7699" width="1.42578125" style="7" customWidth="1"/>
    <col min="7700" max="7700" width="7.42578125" style="7" customWidth="1"/>
    <col min="7701" max="7702" width="5.42578125" style="7" customWidth="1"/>
    <col min="7703" max="7703" width="6.42578125" style="7" bestFit="1" customWidth="1"/>
    <col min="7704" max="7704" width="5.42578125" style="7" customWidth="1"/>
    <col min="7705" max="7705" width="1" style="7" customWidth="1"/>
    <col min="7706" max="7706" width="7.42578125" style="7" customWidth="1"/>
    <col min="7707" max="7709" width="5.42578125" style="7" customWidth="1"/>
    <col min="7710" max="7710" width="6.42578125" style="7" bestFit="1" customWidth="1"/>
    <col min="7711" max="7711" width="1.42578125" style="7" customWidth="1"/>
    <col min="7712" max="7712" width="7.42578125" style="7" customWidth="1"/>
    <col min="7713" max="7716" width="5.42578125" style="7" customWidth="1"/>
    <col min="7717" max="7717" width="1.42578125" style="7" customWidth="1"/>
    <col min="7718" max="7718" width="7.42578125" style="7" customWidth="1"/>
    <col min="7719" max="7722" width="5.42578125" style="7" customWidth="1"/>
    <col min="7723" max="7723" width="1.42578125" style="7" customWidth="1"/>
    <col min="7724" max="7936" width="11.42578125" style="7"/>
    <col min="7937" max="7937" width="28.140625" style="7" customWidth="1"/>
    <col min="7938" max="7938" width="7.140625" style="7" customWidth="1"/>
    <col min="7939" max="7942" width="5.42578125" style="7" customWidth="1"/>
    <col min="7943" max="7943" width="1.42578125" style="7" customWidth="1"/>
    <col min="7944" max="7944" width="7.42578125" style="7" customWidth="1"/>
    <col min="7945" max="7948" width="5.42578125" style="7" customWidth="1"/>
    <col min="7949" max="7949" width="1.42578125" style="7" customWidth="1"/>
    <col min="7950" max="7950" width="6.42578125" style="7" customWidth="1"/>
    <col min="7951" max="7954" width="5.42578125" style="7" customWidth="1"/>
    <col min="7955" max="7955" width="1.42578125" style="7" customWidth="1"/>
    <col min="7956" max="7956" width="7.42578125" style="7" customWidth="1"/>
    <col min="7957" max="7958" width="5.42578125" style="7" customWidth="1"/>
    <col min="7959" max="7959" width="6.42578125" style="7" bestFit="1" customWidth="1"/>
    <col min="7960" max="7960" width="5.42578125" style="7" customWidth="1"/>
    <col min="7961" max="7961" width="1" style="7" customWidth="1"/>
    <col min="7962" max="7962" width="7.42578125" style="7" customWidth="1"/>
    <col min="7963" max="7965" width="5.42578125" style="7" customWidth="1"/>
    <col min="7966" max="7966" width="6.42578125" style="7" bestFit="1" customWidth="1"/>
    <col min="7967" max="7967" width="1.42578125" style="7" customWidth="1"/>
    <col min="7968" max="7968" width="7.42578125" style="7" customWidth="1"/>
    <col min="7969" max="7972" width="5.42578125" style="7" customWidth="1"/>
    <col min="7973" max="7973" width="1.42578125" style="7" customWidth="1"/>
    <col min="7974" max="7974" width="7.42578125" style="7" customWidth="1"/>
    <col min="7975" max="7978" width="5.42578125" style="7" customWidth="1"/>
    <col min="7979" max="7979" width="1.42578125" style="7" customWidth="1"/>
    <col min="7980" max="8192" width="11.42578125" style="7"/>
    <col min="8193" max="8193" width="28.140625" style="7" customWidth="1"/>
    <col min="8194" max="8194" width="7.140625" style="7" customWidth="1"/>
    <col min="8195" max="8198" width="5.42578125" style="7" customWidth="1"/>
    <col min="8199" max="8199" width="1.42578125" style="7" customWidth="1"/>
    <col min="8200" max="8200" width="7.42578125" style="7" customWidth="1"/>
    <col min="8201" max="8204" width="5.42578125" style="7" customWidth="1"/>
    <col min="8205" max="8205" width="1.42578125" style="7" customWidth="1"/>
    <col min="8206" max="8206" width="6.42578125" style="7" customWidth="1"/>
    <col min="8207" max="8210" width="5.42578125" style="7" customWidth="1"/>
    <col min="8211" max="8211" width="1.42578125" style="7" customWidth="1"/>
    <col min="8212" max="8212" width="7.42578125" style="7" customWidth="1"/>
    <col min="8213" max="8214" width="5.42578125" style="7" customWidth="1"/>
    <col min="8215" max="8215" width="6.42578125" style="7" bestFit="1" customWidth="1"/>
    <col min="8216" max="8216" width="5.42578125" style="7" customWidth="1"/>
    <col min="8217" max="8217" width="1" style="7" customWidth="1"/>
    <col min="8218" max="8218" width="7.42578125" style="7" customWidth="1"/>
    <col min="8219" max="8221" width="5.42578125" style="7" customWidth="1"/>
    <col min="8222" max="8222" width="6.42578125" style="7" bestFit="1" customWidth="1"/>
    <col min="8223" max="8223" width="1.42578125" style="7" customWidth="1"/>
    <col min="8224" max="8224" width="7.42578125" style="7" customWidth="1"/>
    <col min="8225" max="8228" width="5.42578125" style="7" customWidth="1"/>
    <col min="8229" max="8229" width="1.42578125" style="7" customWidth="1"/>
    <col min="8230" max="8230" width="7.42578125" style="7" customWidth="1"/>
    <col min="8231" max="8234" width="5.42578125" style="7" customWidth="1"/>
    <col min="8235" max="8235" width="1.42578125" style="7" customWidth="1"/>
    <col min="8236" max="8448" width="11.42578125" style="7"/>
    <col min="8449" max="8449" width="28.140625" style="7" customWidth="1"/>
    <col min="8450" max="8450" width="7.140625" style="7" customWidth="1"/>
    <col min="8451" max="8454" width="5.42578125" style="7" customWidth="1"/>
    <col min="8455" max="8455" width="1.42578125" style="7" customWidth="1"/>
    <col min="8456" max="8456" width="7.42578125" style="7" customWidth="1"/>
    <col min="8457" max="8460" width="5.42578125" style="7" customWidth="1"/>
    <col min="8461" max="8461" width="1.42578125" style="7" customWidth="1"/>
    <col min="8462" max="8462" width="6.42578125" style="7" customWidth="1"/>
    <col min="8463" max="8466" width="5.42578125" style="7" customWidth="1"/>
    <col min="8467" max="8467" width="1.42578125" style="7" customWidth="1"/>
    <col min="8468" max="8468" width="7.42578125" style="7" customWidth="1"/>
    <col min="8469" max="8470" width="5.42578125" style="7" customWidth="1"/>
    <col min="8471" max="8471" width="6.42578125" style="7" bestFit="1" customWidth="1"/>
    <col min="8472" max="8472" width="5.42578125" style="7" customWidth="1"/>
    <col min="8473" max="8473" width="1" style="7" customWidth="1"/>
    <col min="8474" max="8474" width="7.42578125" style="7" customWidth="1"/>
    <col min="8475" max="8477" width="5.42578125" style="7" customWidth="1"/>
    <col min="8478" max="8478" width="6.42578125" style="7" bestFit="1" customWidth="1"/>
    <col min="8479" max="8479" width="1.42578125" style="7" customWidth="1"/>
    <col min="8480" max="8480" width="7.42578125" style="7" customWidth="1"/>
    <col min="8481" max="8484" width="5.42578125" style="7" customWidth="1"/>
    <col min="8485" max="8485" width="1.42578125" style="7" customWidth="1"/>
    <col min="8486" max="8486" width="7.42578125" style="7" customWidth="1"/>
    <col min="8487" max="8490" width="5.42578125" style="7" customWidth="1"/>
    <col min="8491" max="8491" width="1.42578125" style="7" customWidth="1"/>
    <col min="8492" max="8704" width="11.42578125" style="7"/>
    <col min="8705" max="8705" width="28.140625" style="7" customWidth="1"/>
    <col min="8706" max="8706" width="7.140625" style="7" customWidth="1"/>
    <col min="8707" max="8710" width="5.42578125" style="7" customWidth="1"/>
    <col min="8711" max="8711" width="1.42578125" style="7" customWidth="1"/>
    <col min="8712" max="8712" width="7.42578125" style="7" customWidth="1"/>
    <col min="8713" max="8716" width="5.42578125" style="7" customWidth="1"/>
    <col min="8717" max="8717" width="1.42578125" style="7" customWidth="1"/>
    <col min="8718" max="8718" width="6.42578125" style="7" customWidth="1"/>
    <col min="8719" max="8722" width="5.42578125" style="7" customWidth="1"/>
    <col min="8723" max="8723" width="1.42578125" style="7" customWidth="1"/>
    <col min="8724" max="8724" width="7.42578125" style="7" customWidth="1"/>
    <col min="8725" max="8726" width="5.42578125" style="7" customWidth="1"/>
    <col min="8727" max="8727" width="6.42578125" style="7" bestFit="1" customWidth="1"/>
    <col min="8728" max="8728" width="5.42578125" style="7" customWidth="1"/>
    <col min="8729" max="8729" width="1" style="7" customWidth="1"/>
    <col min="8730" max="8730" width="7.42578125" style="7" customWidth="1"/>
    <col min="8731" max="8733" width="5.42578125" style="7" customWidth="1"/>
    <col min="8734" max="8734" width="6.42578125" style="7" bestFit="1" customWidth="1"/>
    <col min="8735" max="8735" width="1.42578125" style="7" customWidth="1"/>
    <col min="8736" max="8736" width="7.42578125" style="7" customWidth="1"/>
    <col min="8737" max="8740" width="5.42578125" style="7" customWidth="1"/>
    <col min="8741" max="8741" width="1.42578125" style="7" customWidth="1"/>
    <col min="8742" max="8742" width="7.42578125" style="7" customWidth="1"/>
    <col min="8743" max="8746" width="5.42578125" style="7" customWidth="1"/>
    <col min="8747" max="8747" width="1.42578125" style="7" customWidth="1"/>
    <col min="8748" max="8960" width="11.42578125" style="7"/>
    <col min="8961" max="8961" width="28.140625" style="7" customWidth="1"/>
    <col min="8962" max="8962" width="7.140625" style="7" customWidth="1"/>
    <col min="8963" max="8966" width="5.42578125" style="7" customWidth="1"/>
    <col min="8967" max="8967" width="1.42578125" style="7" customWidth="1"/>
    <col min="8968" max="8968" width="7.42578125" style="7" customWidth="1"/>
    <col min="8969" max="8972" width="5.42578125" style="7" customWidth="1"/>
    <col min="8973" max="8973" width="1.42578125" style="7" customWidth="1"/>
    <col min="8974" max="8974" width="6.42578125" style="7" customWidth="1"/>
    <col min="8975" max="8978" width="5.42578125" style="7" customWidth="1"/>
    <col min="8979" max="8979" width="1.42578125" style="7" customWidth="1"/>
    <col min="8980" max="8980" width="7.42578125" style="7" customWidth="1"/>
    <col min="8981" max="8982" width="5.42578125" style="7" customWidth="1"/>
    <col min="8983" max="8983" width="6.42578125" style="7" bestFit="1" customWidth="1"/>
    <col min="8984" max="8984" width="5.42578125" style="7" customWidth="1"/>
    <col min="8985" max="8985" width="1" style="7" customWidth="1"/>
    <col min="8986" max="8986" width="7.42578125" style="7" customWidth="1"/>
    <col min="8987" max="8989" width="5.42578125" style="7" customWidth="1"/>
    <col min="8990" max="8990" width="6.42578125" style="7" bestFit="1" customWidth="1"/>
    <col min="8991" max="8991" width="1.42578125" style="7" customWidth="1"/>
    <col min="8992" max="8992" width="7.42578125" style="7" customWidth="1"/>
    <col min="8993" max="8996" width="5.42578125" style="7" customWidth="1"/>
    <col min="8997" max="8997" width="1.42578125" style="7" customWidth="1"/>
    <col min="8998" max="8998" width="7.42578125" style="7" customWidth="1"/>
    <col min="8999" max="9002" width="5.42578125" style="7" customWidth="1"/>
    <col min="9003" max="9003" width="1.42578125" style="7" customWidth="1"/>
    <col min="9004" max="9216" width="11.42578125" style="7"/>
    <col min="9217" max="9217" width="28.140625" style="7" customWidth="1"/>
    <col min="9218" max="9218" width="7.140625" style="7" customWidth="1"/>
    <col min="9219" max="9222" width="5.42578125" style="7" customWidth="1"/>
    <col min="9223" max="9223" width="1.42578125" style="7" customWidth="1"/>
    <col min="9224" max="9224" width="7.42578125" style="7" customWidth="1"/>
    <col min="9225" max="9228" width="5.42578125" style="7" customWidth="1"/>
    <col min="9229" max="9229" width="1.42578125" style="7" customWidth="1"/>
    <col min="9230" max="9230" width="6.42578125" style="7" customWidth="1"/>
    <col min="9231" max="9234" width="5.42578125" style="7" customWidth="1"/>
    <col min="9235" max="9235" width="1.42578125" style="7" customWidth="1"/>
    <col min="9236" max="9236" width="7.42578125" style="7" customWidth="1"/>
    <col min="9237" max="9238" width="5.42578125" style="7" customWidth="1"/>
    <col min="9239" max="9239" width="6.42578125" style="7" bestFit="1" customWidth="1"/>
    <col min="9240" max="9240" width="5.42578125" style="7" customWidth="1"/>
    <col min="9241" max="9241" width="1" style="7" customWidth="1"/>
    <col min="9242" max="9242" width="7.42578125" style="7" customWidth="1"/>
    <col min="9243" max="9245" width="5.42578125" style="7" customWidth="1"/>
    <col min="9246" max="9246" width="6.42578125" style="7" bestFit="1" customWidth="1"/>
    <col min="9247" max="9247" width="1.42578125" style="7" customWidth="1"/>
    <col min="9248" max="9248" width="7.42578125" style="7" customWidth="1"/>
    <col min="9249" max="9252" width="5.42578125" style="7" customWidth="1"/>
    <col min="9253" max="9253" width="1.42578125" style="7" customWidth="1"/>
    <col min="9254" max="9254" width="7.42578125" style="7" customWidth="1"/>
    <col min="9255" max="9258" width="5.42578125" style="7" customWidth="1"/>
    <col min="9259" max="9259" width="1.42578125" style="7" customWidth="1"/>
    <col min="9260" max="9472" width="11.42578125" style="7"/>
    <col min="9473" max="9473" width="28.140625" style="7" customWidth="1"/>
    <col min="9474" max="9474" width="7.140625" style="7" customWidth="1"/>
    <col min="9475" max="9478" width="5.42578125" style="7" customWidth="1"/>
    <col min="9479" max="9479" width="1.42578125" style="7" customWidth="1"/>
    <col min="9480" max="9480" width="7.42578125" style="7" customWidth="1"/>
    <col min="9481" max="9484" width="5.42578125" style="7" customWidth="1"/>
    <col min="9485" max="9485" width="1.42578125" style="7" customWidth="1"/>
    <col min="9486" max="9486" width="6.42578125" style="7" customWidth="1"/>
    <col min="9487" max="9490" width="5.42578125" style="7" customWidth="1"/>
    <col min="9491" max="9491" width="1.42578125" style="7" customWidth="1"/>
    <col min="9492" max="9492" width="7.42578125" style="7" customWidth="1"/>
    <col min="9493" max="9494" width="5.42578125" style="7" customWidth="1"/>
    <col min="9495" max="9495" width="6.42578125" style="7" bestFit="1" customWidth="1"/>
    <col min="9496" max="9496" width="5.42578125" style="7" customWidth="1"/>
    <col min="9497" max="9497" width="1" style="7" customWidth="1"/>
    <col min="9498" max="9498" width="7.42578125" style="7" customWidth="1"/>
    <col min="9499" max="9501" width="5.42578125" style="7" customWidth="1"/>
    <col min="9502" max="9502" width="6.42578125" style="7" bestFit="1" customWidth="1"/>
    <col min="9503" max="9503" width="1.42578125" style="7" customWidth="1"/>
    <col min="9504" max="9504" width="7.42578125" style="7" customWidth="1"/>
    <col min="9505" max="9508" width="5.42578125" style="7" customWidth="1"/>
    <col min="9509" max="9509" width="1.42578125" style="7" customWidth="1"/>
    <col min="9510" max="9510" width="7.42578125" style="7" customWidth="1"/>
    <col min="9511" max="9514" width="5.42578125" style="7" customWidth="1"/>
    <col min="9515" max="9515" width="1.42578125" style="7" customWidth="1"/>
    <col min="9516" max="9728" width="11.42578125" style="7"/>
    <col min="9729" max="9729" width="28.140625" style="7" customWidth="1"/>
    <col min="9730" max="9730" width="7.140625" style="7" customWidth="1"/>
    <col min="9731" max="9734" width="5.42578125" style="7" customWidth="1"/>
    <col min="9735" max="9735" width="1.42578125" style="7" customWidth="1"/>
    <col min="9736" max="9736" width="7.42578125" style="7" customWidth="1"/>
    <col min="9737" max="9740" width="5.42578125" style="7" customWidth="1"/>
    <col min="9741" max="9741" width="1.42578125" style="7" customWidth="1"/>
    <col min="9742" max="9742" width="6.42578125" style="7" customWidth="1"/>
    <col min="9743" max="9746" width="5.42578125" style="7" customWidth="1"/>
    <col min="9747" max="9747" width="1.42578125" style="7" customWidth="1"/>
    <col min="9748" max="9748" width="7.42578125" style="7" customWidth="1"/>
    <col min="9749" max="9750" width="5.42578125" style="7" customWidth="1"/>
    <col min="9751" max="9751" width="6.42578125" style="7" bestFit="1" customWidth="1"/>
    <col min="9752" max="9752" width="5.42578125" style="7" customWidth="1"/>
    <col min="9753" max="9753" width="1" style="7" customWidth="1"/>
    <col min="9754" max="9754" width="7.42578125" style="7" customWidth="1"/>
    <col min="9755" max="9757" width="5.42578125" style="7" customWidth="1"/>
    <col min="9758" max="9758" width="6.42578125" style="7" bestFit="1" customWidth="1"/>
    <col min="9759" max="9759" width="1.42578125" style="7" customWidth="1"/>
    <col min="9760" max="9760" width="7.42578125" style="7" customWidth="1"/>
    <col min="9761" max="9764" width="5.42578125" style="7" customWidth="1"/>
    <col min="9765" max="9765" width="1.42578125" style="7" customWidth="1"/>
    <col min="9766" max="9766" width="7.42578125" style="7" customWidth="1"/>
    <col min="9767" max="9770" width="5.42578125" style="7" customWidth="1"/>
    <col min="9771" max="9771" width="1.42578125" style="7" customWidth="1"/>
    <col min="9772" max="9984" width="11.42578125" style="7"/>
    <col min="9985" max="9985" width="28.140625" style="7" customWidth="1"/>
    <col min="9986" max="9986" width="7.140625" style="7" customWidth="1"/>
    <col min="9987" max="9990" width="5.42578125" style="7" customWidth="1"/>
    <col min="9991" max="9991" width="1.42578125" style="7" customWidth="1"/>
    <col min="9992" max="9992" width="7.42578125" style="7" customWidth="1"/>
    <col min="9993" max="9996" width="5.42578125" style="7" customWidth="1"/>
    <col min="9997" max="9997" width="1.42578125" style="7" customWidth="1"/>
    <col min="9998" max="9998" width="6.42578125" style="7" customWidth="1"/>
    <col min="9999" max="10002" width="5.42578125" style="7" customWidth="1"/>
    <col min="10003" max="10003" width="1.42578125" style="7" customWidth="1"/>
    <col min="10004" max="10004" width="7.42578125" style="7" customWidth="1"/>
    <col min="10005" max="10006" width="5.42578125" style="7" customWidth="1"/>
    <col min="10007" max="10007" width="6.42578125" style="7" bestFit="1" customWidth="1"/>
    <col min="10008" max="10008" width="5.42578125" style="7" customWidth="1"/>
    <col min="10009" max="10009" width="1" style="7" customWidth="1"/>
    <col min="10010" max="10010" width="7.42578125" style="7" customWidth="1"/>
    <col min="10011" max="10013" width="5.42578125" style="7" customWidth="1"/>
    <col min="10014" max="10014" width="6.42578125" style="7" bestFit="1" customWidth="1"/>
    <col min="10015" max="10015" width="1.42578125" style="7" customWidth="1"/>
    <col min="10016" max="10016" width="7.42578125" style="7" customWidth="1"/>
    <col min="10017" max="10020" width="5.42578125" style="7" customWidth="1"/>
    <col min="10021" max="10021" width="1.42578125" style="7" customWidth="1"/>
    <col min="10022" max="10022" width="7.42578125" style="7" customWidth="1"/>
    <col min="10023" max="10026" width="5.42578125" style="7" customWidth="1"/>
    <col min="10027" max="10027" width="1.42578125" style="7" customWidth="1"/>
    <col min="10028" max="10240" width="11.42578125" style="7"/>
    <col min="10241" max="10241" width="28.140625" style="7" customWidth="1"/>
    <col min="10242" max="10242" width="7.140625" style="7" customWidth="1"/>
    <col min="10243" max="10246" width="5.42578125" style="7" customWidth="1"/>
    <col min="10247" max="10247" width="1.42578125" style="7" customWidth="1"/>
    <col min="10248" max="10248" width="7.42578125" style="7" customWidth="1"/>
    <col min="10249" max="10252" width="5.42578125" style="7" customWidth="1"/>
    <col min="10253" max="10253" width="1.42578125" style="7" customWidth="1"/>
    <col min="10254" max="10254" width="6.42578125" style="7" customWidth="1"/>
    <col min="10255" max="10258" width="5.42578125" style="7" customWidth="1"/>
    <col min="10259" max="10259" width="1.42578125" style="7" customWidth="1"/>
    <col min="10260" max="10260" width="7.42578125" style="7" customWidth="1"/>
    <col min="10261" max="10262" width="5.42578125" style="7" customWidth="1"/>
    <col min="10263" max="10263" width="6.42578125" style="7" bestFit="1" customWidth="1"/>
    <col min="10264" max="10264" width="5.42578125" style="7" customWidth="1"/>
    <col min="10265" max="10265" width="1" style="7" customWidth="1"/>
    <col min="10266" max="10266" width="7.42578125" style="7" customWidth="1"/>
    <col min="10267" max="10269" width="5.42578125" style="7" customWidth="1"/>
    <col min="10270" max="10270" width="6.42578125" style="7" bestFit="1" customWidth="1"/>
    <col min="10271" max="10271" width="1.42578125" style="7" customWidth="1"/>
    <col min="10272" max="10272" width="7.42578125" style="7" customWidth="1"/>
    <col min="10273" max="10276" width="5.42578125" style="7" customWidth="1"/>
    <col min="10277" max="10277" width="1.42578125" style="7" customWidth="1"/>
    <col min="10278" max="10278" width="7.42578125" style="7" customWidth="1"/>
    <col min="10279" max="10282" width="5.42578125" style="7" customWidth="1"/>
    <col min="10283" max="10283" width="1.42578125" style="7" customWidth="1"/>
    <col min="10284" max="10496" width="11.42578125" style="7"/>
    <col min="10497" max="10497" width="28.140625" style="7" customWidth="1"/>
    <col min="10498" max="10498" width="7.140625" style="7" customWidth="1"/>
    <col min="10499" max="10502" width="5.42578125" style="7" customWidth="1"/>
    <col min="10503" max="10503" width="1.42578125" style="7" customWidth="1"/>
    <col min="10504" max="10504" width="7.42578125" style="7" customWidth="1"/>
    <col min="10505" max="10508" width="5.42578125" style="7" customWidth="1"/>
    <col min="10509" max="10509" width="1.42578125" style="7" customWidth="1"/>
    <col min="10510" max="10510" width="6.42578125" style="7" customWidth="1"/>
    <col min="10511" max="10514" width="5.42578125" style="7" customWidth="1"/>
    <col min="10515" max="10515" width="1.42578125" style="7" customWidth="1"/>
    <col min="10516" max="10516" width="7.42578125" style="7" customWidth="1"/>
    <col min="10517" max="10518" width="5.42578125" style="7" customWidth="1"/>
    <col min="10519" max="10519" width="6.42578125" style="7" bestFit="1" customWidth="1"/>
    <col min="10520" max="10520" width="5.42578125" style="7" customWidth="1"/>
    <col min="10521" max="10521" width="1" style="7" customWidth="1"/>
    <col min="10522" max="10522" width="7.42578125" style="7" customWidth="1"/>
    <col min="10523" max="10525" width="5.42578125" style="7" customWidth="1"/>
    <col min="10526" max="10526" width="6.42578125" style="7" bestFit="1" customWidth="1"/>
    <col min="10527" max="10527" width="1.42578125" style="7" customWidth="1"/>
    <col min="10528" max="10528" width="7.42578125" style="7" customWidth="1"/>
    <col min="10529" max="10532" width="5.42578125" style="7" customWidth="1"/>
    <col min="10533" max="10533" width="1.42578125" style="7" customWidth="1"/>
    <col min="10534" max="10534" width="7.42578125" style="7" customWidth="1"/>
    <col min="10535" max="10538" width="5.42578125" style="7" customWidth="1"/>
    <col min="10539" max="10539" width="1.42578125" style="7" customWidth="1"/>
    <col min="10540" max="10752" width="11.42578125" style="7"/>
    <col min="10753" max="10753" width="28.140625" style="7" customWidth="1"/>
    <col min="10754" max="10754" width="7.140625" style="7" customWidth="1"/>
    <col min="10755" max="10758" width="5.42578125" style="7" customWidth="1"/>
    <col min="10759" max="10759" width="1.42578125" style="7" customWidth="1"/>
    <col min="10760" max="10760" width="7.42578125" style="7" customWidth="1"/>
    <col min="10761" max="10764" width="5.42578125" style="7" customWidth="1"/>
    <col min="10765" max="10765" width="1.42578125" style="7" customWidth="1"/>
    <col min="10766" max="10766" width="6.42578125" style="7" customWidth="1"/>
    <col min="10767" max="10770" width="5.42578125" style="7" customWidth="1"/>
    <col min="10771" max="10771" width="1.42578125" style="7" customWidth="1"/>
    <col min="10772" max="10772" width="7.42578125" style="7" customWidth="1"/>
    <col min="10773" max="10774" width="5.42578125" style="7" customWidth="1"/>
    <col min="10775" max="10775" width="6.42578125" style="7" bestFit="1" customWidth="1"/>
    <col min="10776" max="10776" width="5.42578125" style="7" customWidth="1"/>
    <col min="10777" max="10777" width="1" style="7" customWidth="1"/>
    <col min="10778" max="10778" width="7.42578125" style="7" customWidth="1"/>
    <col min="10779" max="10781" width="5.42578125" style="7" customWidth="1"/>
    <col min="10782" max="10782" width="6.42578125" style="7" bestFit="1" customWidth="1"/>
    <col min="10783" max="10783" width="1.42578125" style="7" customWidth="1"/>
    <col min="10784" max="10784" width="7.42578125" style="7" customWidth="1"/>
    <col min="10785" max="10788" width="5.42578125" style="7" customWidth="1"/>
    <col min="10789" max="10789" width="1.42578125" style="7" customWidth="1"/>
    <col min="10790" max="10790" width="7.42578125" style="7" customWidth="1"/>
    <col min="10791" max="10794" width="5.42578125" style="7" customWidth="1"/>
    <col min="10795" max="10795" width="1.42578125" style="7" customWidth="1"/>
    <col min="10796" max="11008" width="11.42578125" style="7"/>
    <col min="11009" max="11009" width="28.140625" style="7" customWidth="1"/>
    <col min="11010" max="11010" width="7.140625" style="7" customWidth="1"/>
    <col min="11011" max="11014" width="5.42578125" style="7" customWidth="1"/>
    <col min="11015" max="11015" width="1.42578125" style="7" customWidth="1"/>
    <col min="11016" max="11016" width="7.42578125" style="7" customWidth="1"/>
    <col min="11017" max="11020" width="5.42578125" style="7" customWidth="1"/>
    <col min="11021" max="11021" width="1.42578125" style="7" customWidth="1"/>
    <col min="11022" max="11022" width="6.42578125" style="7" customWidth="1"/>
    <col min="11023" max="11026" width="5.42578125" style="7" customWidth="1"/>
    <col min="11027" max="11027" width="1.42578125" style="7" customWidth="1"/>
    <col min="11028" max="11028" width="7.42578125" style="7" customWidth="1"/>
    <col min="11029" max="11030" width="5.42578125" style="7" customWidth="1"/>
    <col min="11031" max="11031" width="6.42578125" style="7" bestFit="1" customWidth="1"/>
    <col min="11032" max="11032" width="5.42578125" style="7" customWidth="1"/>
    <col min="11033" max="11033" width="1" style="7" customWidth="1"/>
    <col min="11034" max="11034" width="7.42578125" style="7" customWidth="1"/>
    <col min="11035" max="11037" width="5.42578125" style="7" customWidth="1"/>
    <col min="11038" max="11038" width="6.42578125" style="7" bestFit="1" customWidth="1"/>
    <col min="11039" max="11039" width="1.42578125" style="7" customWidth="1"/>
    <col min="11040" max="11040" width="7.42578125" style="7" customWidth="1"/>
    <col min="11041" max="11044" width="5.42578125" style="7" customWidth="1"/>
    <col min="11045" max="11045" width="1.42578125" style="7" customWidth="1"/>
    <col min="11046" max="11046" width="7.42578125" style="7" customWidth="1"/>
    <col min="11047" max="11050" width="5.42578125" style="7" customWidth="1"/>
    <col min="11051" max="11051" width="1.42578125" style="7" customWidth="1"/>
    <col min="11052" max="11264" width="11.42578125" style="7"/>
    <col min="11265" max="11265" width="28.140625" style="7" customWidth="1"/>
    <col min="11266" max="11266" width="7.140625" style="7" customWidth="1"/>
    <col min="11267" max="11270" width="5.42578125" style="7" customWidth="1"/>
    <col min="11271" max="11271" width="1.42578125" style="7" customWidth="1"/>
    <col min="11272" max="11272" width="7.42578125" style="7" customWidth="1"/>
    <col min="11273" max="11276" width="5.42578125" style="7" customWidth="1"/>
    <col min="11277" max="11277" width="1.42578125" style="7" customWidth="1"/>
    <col min="11278" max="11278" width="6.42578125" style="7" customWidth="1"/>
    <col min="11279" max="11282" width="5.42578125" style="7" customWidth="1"/>
    <col min="11283" max="11283" width="1.42578125" style="7" customWidth="1"/>
    <col min="11284" max="11284" width="7.42578125" style="7" customWidth="1"/>
    <col min="11285" max="11286" width="5.42578125" style="7" customWidth="1"/>
    <col min="11287" max="11287" width="6.42578125" style="7" bestFit="1" customWidth="1"/>
    <col min="11288" max="11288" width="5.42578125" style="7" customWidth="1"/>
    <col min="11289" max="11289" width="1" style="7" customWidth="1"/>
    <col min="11290" max="11290" width="7.42578125" style="7" customWidth="1"/>
    <col min="11291" max="11293" width="5.42578125" style="7" customWidth="1"/>
    <col min="11294" max="11294" width="6.42578125" style="7" bestFit="1" customWidth="1"/>
    <col min="11295" max="11295" width="1.42578125" style="7" customWidth="1"/>
    <col min="11296" max="11296" width="7.42578125" style="7" customWidth="1"/>
    <col min="11297" max="11300" width="5.42578125" style="7" customWidth="1"/>
    <col min="11301" max="11301" width="1.42578125" style="7" customWidth="1"/>
    <col min="11302" max="11302" width="7.42578125" style="7" customWidth="1"/>
    <col min="11303" max="11306" width="5.42578125" style="7" customWidth="1"/>
    <col min="11307" max="11307" width="1.42578125" style="7" customWidth="1"/>
    <col min="11308" max="11520" width="11.42578125" style="7"/>
    <col min="11521" max="11521" width="28.140625" style="7" customWidth="1"/>
    <col min="11522" max="11522" width="7.140625" style="7" customWidth="1"/>
    <col min="11523" max="11526" width="5.42578125" style="7" customWidth="1"/>
    <col min="11527" max="11527" width="1.42578125" style="7" customWidth="1"/>
    <col min="11528" max="11528" width="7.42578125" style="7" customWidth="1"/>
    <col min="11529" max="11532" width="5.42578125" style="7" customWidth="1"/>
    <col min="11533" max="11533" width="1.42578125" style="7" customWidth="1"/>
    <col min="11534" max="11534" width="6.42578125" style="7" customWidth="1"/>
    <col min="11535" max="11538" width="5.42578125" style="7" customWidth="1"/>
    <col min="11539" max="11539" width="1.42578125" style="7" customWidth="1"/>
    <col min="11540" max="11540" width="7.42578125" style="7" customWidth="1"/>
    <col min="11541" max="11542" width="5.42578125" style="7" customWidth="1"/>
    <col min="11543" max="11543" width="6.42578125" style="7" bestFit="1" customWidth="1"/>
    <col min="11544" max="11544" width="5.42578125" style="7" customWidth="1"/>
    <col min="11545" max="11545" width="1" style="7" customWidth="1"/>
    <col min="11546" max="11546" width="7.42578125" style="7" customWidth="1"/>
    <col min="11547" max="11549" width="5.42578125" style="7" customWidth="1"/>
    <col min="11550" max="11550" width="6.42578125" style="7" bestFit="1" customWidth="1"/>
    <col min="11551" max="11551" width="1.42578125" style="7" customWidth="1"/>
    <col min="11552" max="11552" width="7.42578125" style="7" customWidth="1"/>
    <col min="11553" max="11556" width="5.42578125" style="7" customWidth="1"/>
    <col min="11557" max="11557" width="1.42578125" style="7" customWidth="1"/>
    <col min="11558" max="11558" width="7.42578125" style="7" customWidth="1"/>
    <col min="11559" max="11562" width="5.42578125" style="7" customWidth="1"/>
    <col min="11563" max="11563" width="1.42578125" style="7" customWidth="1"/>
    <col min="11564" max="11776" width="11.42578125" style="7"/>
    <col min="11777" max="11777" width="28.140625" style="7" customWidth="1"/>
    <col min="11778" max="11778" width="7.140625" style="7" customWidth="1"/>
    <col min="11779" max="11782" width="5.42578125" style="7" customWidth="1"/>
    <col min="11783" max="11783" width="1.42578125" style="7" customWidth="1"/>
    <col min="11784" max="11784" width="7.42578125" style="7" customWidth="1"/>
    <col min="11785" max="11788" width="5.42578125" style="7" customWidth="1"/>
    <col min="11789" max="11789" width="1.42578125" style="7" customWidth="1"/>
    <col min="11790" max="11790" width="6.42578125" style="7" customWidth="1"/>
    <col min="11791" max="11794" width="5.42578125" style="7" customWidth="1"/>
    <col min="11795" max="11795" width="1.42578125" style="7" customWidth="1"/>
    <col min="11796" max="11796" width="7.42578125" style="7" customWidth="1"/>
    <col min="11797" max="11798" width="5.42578125" style="7" customWidth="1"/>
    <col min="11799" max="11799" width="6.42578125" style="7" bestFit="1" customWidth="1"/>
    <col min="11800" max="11800" width="5.42578125" style="7" customWidth="1"/>
    <col min="11801" max="11801" width="1" style="7" customWidth="1"/>
    <col min="11802" max="11802" width="7.42578125" style="7" customWidth="1"/>
    <col min="11803" max="11805" width="5.42578125" style="7" customWidth="1"/>
    <col min="11806" max="11806" width="6.42578125" style="7" bestFit="1" customWidth="1"/>
    <col min="11807" max="11807" width="1.42578125" style="7" customWidth="1"/>
    <col min="11808" max="11808" width="7.42578125" style="7" customWidth="1"/>
    <col min="11809" max="11812" width="5.42578125" style="7" customWidth="1"/>
    <col min="11813" max="11813" width="1.42578125" style="7" customWidth="1"/>
    <col min="11814" max="11814" width="7.42578125" style="7" customWidth="1"/>
    <col min="11815" max="11818" width="5.42578125" style="7" customWidth="1"/>
    <col min="11819" max="11819" width="1.42578125" style="7" customWidth="1"/>
    <col min="11820" max="12032" width="11.42578125" style="7"/>
    <col min="12033" max="12033" width="28.140625" style="7" customWidth="1"/>
    <col min="12034" max="12034" width="7.140625" style="7" customWidth="1"/>
    <col min="12035" max="12038" width="5.42578125" style="7" customWidth="1"/>
    <col min="12039" max="12039" width="1.42578125" style="7" customWidth="1"/>
    <col min="12040" max="12040" width="7.42578125" style="7" customWidth="1"/>
    <col min="12041" max="12044" width="5.42578125" style="7" customWidth="1"/>
    <col min="12045" max="12045" width="1.42578125" style="7" customWidth="1"/>
    <col min="12046" max="12046" width="6.42578125" style="7" customWidth="1"/>
    <col min="12047" max="12050" width="5.42578125" style="7" customWidth="1"/>
    <col min="12051" max="12051" width="1.42578125" style="7" customWidth="1"/>
    <col min="12052" max="12052" width="7.42578125" style="7" customWidth="1"/>
    <col min="12053" max="12054" width="5.42578125" style="7" customWidth="1"/>
    <col min="12055" max="12055" width="6.42578125" style="7" bestFit="1" customWidth="1"/>
    <col min="12056" max="12056" width="5.42578125" style="7" customWidth="1"/>
    <col min="12057" max="12057" width="1" style="7" customWidth="1"/>
    <col min="12058" max="12058" width="7.42578125" style="7" customWidth="1"/>
    <col min="12059" max="12061" width="5.42578125" style="7" customWidth="1"/>
    <col min="12062" max="12062" width="6.42578125" style="7" bestFit="1" customWidth="1"/>
    <col min="12063" max="12063" width="1.42578125" style="7" customWidth="1"/>
    <col min="12064" max="12064" width="7.42578125" style="7" customWidth="1"/>
    <col min="12065" max="12068" width="5.42578125" style="7" customWidth="1"/>
    <col min="12069" max="12069" width="1.42578125" style="7" customWidth="1"/>
    <col min="12070" max="12070" width="7.42578125" style="7" customWidth="1"/>
    <col min="12071" max="12074" width="5.42578125" style="7" customWidth="1"/>
    <col min="12075" max="12075" width="1.42578125" style="7" customWidth="1"/>
    <col min="12076" max="12288" width="11.42578125" style="7"/>
    <col min="12289" max="12289" width="28.140625" style="7" customWidth="1"/>
    <col min="12290" max="12290" width="7.140625" style="7" customWidth="1"/>
    <col min="12291" max="12294" width="5.42578125" style="7" customWidth="1"/>
    <col min="12295" max="12295" width="1.42578125" style="7" customWidth="1"/>
    <col min="12296" max="12296" width="7.42578125" style="7" customWidth="1"/>
    <col min="12297" max="12300" width="5.42578125" style="7" customWidth="1"/>
    <col min="12301" max="12301" width="1.42578125" style="7" customWidth="1"/>
    <col min="12302" max="12302" width="6.42578125" style="7" customWidth="1"/>
    <col min="12303" max="12306" width="5.42578125" style="7" customWidth="1"/>
    <col min="12307" max="12307" width="1.42578125" style="7" customWidth="1"/>
    <col min="12308" max="12308" width="7.42578125" style="7" customWidth="1"/>
    <col min="12309" max="12310" width="5.42578125" style="7" customWidth="1"/>
    <col min="12311" max="12311" width="6.42578125" style="7" bestFit="1" customWidth="1"/>
    <col min="12312" max="12312" width="5.42578125" style="7" customWidth="1"/>
    <col min="12313" max="12313" width="1" style="7" customWidth="1"/>
    <col min="12314" max="12314" width="7.42578125" style="7" customWidth="1"/>
    <col min="12315" max="12317" width="5.42578125" style="7" customWidth="1"/>
    <col min="12318" max="12318" width="6.42578125" style="7" bestFit="1" customWidth="1"/>
    <col min="12319" max="12319" width="1.42578125" style="7" customWidth="1"/>
    <col min="12320" max="12320" width="7.42578125" style="7" customWidth="1"/>
    <col min="12321" max="12324" width="5.42578125" style="7" customWidth="1"/>
    <col min="12325" max="12325" width="1.42578125" style="7" customWidth="1"/>
    <col min="12326" max="12326" width="7.42578125" style="7" customWidth="1"/>
    <col min="12327" max="12330" width="5.42578125" style="7" customWidth="1"/>
    <col min="12331" max="12331" width="1.42578125" style="7" customWidth="1"/>
    <col min="12332" max="12544" width="11.42578125" style="7"/>
    <col min="12545" max="12545" width="28.140625" style="7" customWidth="1"/>
    <col min="12546" max="12546" width="7.140625" style="7" customWidth="1"/>
    <col min="12547" max="12550" width="5.42578125" style="7" customWidth="1"/>
    <col min="12551" max="12551" width="1.42578125" style="7" customWidth="1"/>
    <col min="12552" max="12552" width="7.42578125" style="7" customWidth="1"/>
    <col min="12553" max="12556" width="5.42578125" style="7" customWidth="1"/>
    <col min="12557" max="12557" width="1.42578125" style="7" customWidth="1"/>
    <col min="12558" max="12558" width="6.42578125" style="7" customWidth="1"/>
    <col min="12559" max="12562" width="5.42578125" style="7" customWidth="1"/>
    <col min="12563" max="12563" width="1.42578125" style="7" customWidth="1"/>
    <col min="12564" max="12564" width="7.42578125" style="7" customWidth="1"/>
    <col min="12565" max="12566" width="5.42578125" style="7" customWidth="1"/>
    <col min="12567" max="12567" width="6.42578125" style="7" bestFit="1" customWidth="1"/>
    <col min="12568" max="12568" width="5.42578125" style="7" customWidth="1"/>
    <col min="12569" max="12569" width="1" style="7" customWidth="1"/>
    <col min="12570" max="12570" width="7.42578125" style="7" customWidth="1"/>
    <col min="12571" max="12573" width="5.42578125" style="7" customWidth="1"/>
    <col min="12574" max="12574" width="6.42578125" style="7" bestFit="1" customWidth="1"/>
    <col min="12575" max="12575" width="1.42578125" style="7" customWidth="1"/>
    <col min="12576" max="12576" width="7.42578125" style="7" customWidth="1"/>
    <col min="12577" max="12580" width="5.42578125" style="7" customWidth="1"/>
    <col min="12581" max="12581" width="1.42578125" style="7" customWidth="1"/>
    <col min="12582" max="12582" width="7.42578125" style="7" customWidth="1"/>
    <col min="12583" max="12586" width="5.42578125" style="7" customWidth="1"/>
    <col min="12587" max="12587" width="1.42578125" style="7" customWidth="1"/>
    <col min="12588" max="12800" width="11.42578125" style="7"/>
    <col min="12801" max="12801" width="28.140625" style="7" customWidth="1"/>
    <col min="12802" max="12802" width="7.140625" style="7" customWidth="1"/>
    <col min="12803" max="12806" width="5.42578125" style="7" customWidth="1"/>
    <col min="12807" max="12807" width="1.42578125" style="7" customWidth="1"/>
    <col min="12808" max="12808" width="7.42578125" style="7" customWidth="1"/>
    <col min="12809" max="12812" width="5.42578125" style="7" customWidth="1"/>
    <col min="12813" max="12813" width="1.42578125" style="7" customWidth="1"/>
    <col min="12814" max="12814" width="6.42578125" style="7" customWidth="1"/>
    <col min="12815" max="12818" width="5.42578125" style="7" customWidth="1"/>
    <col min="12819" max="12819" width="1.42578125" style="7" customWidth="1"/>
    <col min="12820" max="12820" width="7.42578125" style="7" customWidth="1"/>
    <col min="12821" max="12822" width="5.42578125" style="7" customWidth="1"/>
    <col min="12823" max="12823" width="6.42578125" style="7" bestFit="1" customWidth="1"/>
    <col min="12824" max="12824" width="5.42578125" style="7" customWidth="1"/>
    <col min="12825" max="12825" width="1" style="7" customWidth="1"/>
    <col min="12826" max="12826" width="7.42578125" style="7" customWidth="1"/>
    <col min="12827" max="12829" width="5.42578125" style="7" customWidth="1"/>
    <col min="12830" max="12830" width="6.42578125" style="7" bestFit="1" customWidth="1"/>
    <col min="12831" max="12831" width="1.42578125" style="7" customWidth="1"/>
    <col min="12832" max="12832" width="7.42578125" style="7" customWidth="1"/>
    <col min="12833" max="12836" width="5.42578125" style="7" customWidth="1"/>
    <col min="12837" max="12837" width="1.42578125" style="7" customWidth="1"/>
    <col min="12838" max="12838" width="7.42578125" style="7" customWidth="1"/>
    <col min="12839" max="12842" width="5.42578125" style="7" customWidth="1"/>
    <col min="12843" max="12843" width="1.42578125" style="7" customWidth="1"/>
    <col min="12844" max="13056" width="11.42578125" style="7"/>
    <col min="13057" max="13057" width="28.140625" style="7" customWidth="1"/>
    <col min="13058" max="13058" width="7.140625" style="7" customWidth="1"/>
    <col min="13059" max="13062" width="5.42578125" style="7" customWidth="1"/>
    <col min="13063" max="13063" width="1.42578125" style="7" customWidth="1"/>
    <col min="13064" max="13064" width="7.42578125" style="7" customWidth="1"/>
    <col min="13065" max="13068" width="5.42578125" style="7" customWidth="1"/>
    <col min="13069" max="13069" width="1.42578125" style="7" customWidth="1"/>
    <col min="13070" max="13070" width="6.42578125" style="7" customWidth="1"/>
    <col min="13071" max="13074" width="5.42578125" style="7" customWidth="1"/>
    <col min="13075" max="13075" width="1.42578125" style="7" customWidth="1"/>
    <col min="13076" max="13076" width="7.42578125" style="7" customWidth="1"/>
    <col min="13077" max="13078" width="5.42578125" style="7" customWidth="1"/>
    <col min="13079" max="13079" width="6.42578125" style="7" bestFit="1" customWidth="1"/>
    <col min="13080" max="13080" width="5.42578125" style="7" customWidth="1"/>
    <col min="13081" max="13081" width="1" style="7" customWidth="1"/>
    <col min="13082" max="13082" width="7.42578125" style="7" customWidth="1"/>
    <col min="13083" max="13085" width="5.42578125" style="7" customWidth="1"/>
    <col min="13086" max="13086" width="6.42578125" style="7" bestFit="1" customWidth="1"/>
    <col min="13087" max="13087" width="1.42578125" style="7" customWidth="1"/>
    <col min="13088" max="13088" width="7.42578125" style="7" customWidth="1"/>
    <col min="13089" max="13092" width="5.42578125" style="7" customWidth="1"/>
    <col min="13093" max="13093" width="1.42578125" style="7" customWidth="1"/>
    <col min="13094" max="13094" width="7.42578125" style="7" customWidth="1"/>
    <col min="13095" max="13098" width="5.42578125" style="7" customWidth="1"/>
    <col min="13099" max="13099" width="1.42578125" style="7" customWidth="1"/>
    <col min="13100" max="13312" width="11.42578125" style="7"/>
    <col min="13313" max="13313" width="28.140625" style="7" customWidth="1"/>
    <col min="13314" max="13314" width="7.140625" style="7" customWidth="1"/>
    <col min="13315" max="13318" width="5.42578125" style="7" customWidth="1"/>
    <col min="13319" max="13319" width="1.42578125" style="7" customWidth="1"/>
    <col min="13320" max="13320" width="7.42578125" style="7" customWidth="1"/>
    <col min="13321" max="13324" width="5.42578125" style="7" customWidth="1"/>
    <col min="13325" max="13325" width="1.42578125" style="7" customWidth="1"/>
    <col min="13326" max="13326" width="6.42578125" style="7" customWidth="1"/>
    <col min="13327" max="13330" width="5.42578125" style="7" customWidth="1"/>
    <col min="13331" max="13331" width="1.42578125" style="7" customWidth="1"/>
    <col min="13332" max="13332" width="7.42578125" style="7" customWidth="1"/>
    <col min="13333" max="13334" width="5.42578125" style="7" customWidth="1"/>
    <col min="13335" max="13335" width="6.42578125" style="7" bestFit="1" customWidth="1"/>
    <col min="13336" max="13336" width="5.42578125" style="7" customWidth="1"/>
    <col min="13337" max="13337" width="1" style="7" customWidth="1"/>
    <col min="13338" max="13338" width="7.42578125" style="7" customWidth="1"/>
    <col min="13339" max="13341" width="5.42578125" style="7" customWidth="1"/>
    <col min="13342" max="13342" width="6.42578125" style="7" bestFit="1" customWidth="1"/>
    <col min="13343" max="13343" width="1.42578125" style="7" customWidth="1"/>
    <col min="13344" max="13344" width="7.42578125" style="7" customWidth="1"/>
    <col min="13345" max="13348" width="5.42578125" style="7" customWidth="1"/>
    <col min="13349" max="13349" width="1.42578125" style="7" customWidth="1"/>
    <col min="13350" max="13350" width="7.42578125" style="7" customWidth="1"/>
    <col min="13351" max="13354" width="5.42578125" style="7" customWidth="1"/>
    <col min="13355" max="13355" width="1.42578125" style="7" customWidth="1"/>
    <col min="13356" max="13568" width="11.42578125" style="7"/>
    <col min="13569" max="13569" width="28.140625" style="7" customWidth="1"/>
    <col min="13570" max="13570" width="7.140625" style="7" customWidth="1"/>
    <col min="13571" max="13574" width="5.42578125" style="7" customWidth="1"/>
    <col min="13575" max="13575" width="1.42578125" style="7" customWidth="1"/>
    <col min="13576" max="13576" width="7.42578125" style="7" customWidth="1"/>
    <col min="13577" max="13580" width="5.42578125" style="7" customWidth="1"/>
    <col min="13581" max="13581" width="1.42578125" style="7" customWidth="1"/>
    <col min="13582" max="13582" width="6.42578125" style="7" customWidth="1"/>
    <col min="13583" max="13586" width="5.42578125" style="7" customWidth="1"/>
    <col min="13587" max="13587" width="1.42578125" style="7" customWidth="1"/>
    <col min="13588" max="13588" width="7.42578125" style="7" customWidth="1"/>
    <col min="13589" max="13590" width="5.42578125" style="7" customWidth="1"/>
    <col min="13591" max="13591" width="6.42578125" style="7" bestFit="1" customWidth="1"/>
    <col min="13592" max="13592" width="5.42578125" style="7" customWidth="1"/>
    <col min="13593" max="13593" width="1" style="7" customWidth="1"/>
    <col min="13594" max="13594" width="7.42578125" style="7" customWidth="1"/>
    <col min="13595" max="13597" width="5.42578125" style="7" customWidth="1"/>
    <col min="13598" max="13598" width="6.42578125" style="7" bestFit="1" customWidth="1"/>
    <col min="13599" max="13599" width="1.42578125" style="7" customWidth="1"/>
    <col min="13600" max="13600" width="7.42578125" style="7" customWidth="1"/>
    <col min="13601" max="13604" width="5.42578125" style="7" customWidth="1"/>
    <col min="13605" max="13605" width="1.42578125" style="7" customWidth="1"/>
    <col min="13606" max="13606" width="7.42578125" style="7" customWidth="1"/>
    <col min="13607" max="13610" width="5.42578125" style="7" customWidth="1"/>
    <col min="13611" max="13611" width="1.42578125" style="7" customWidth="1"/>
    <col min="13612" max="13824" width="11.42578125" style="7"/>
    <col min="13825" max="13825" width="28.140625" style="7" customWidth="1"/>
    <col min="13826" max="13826" width="7.140625" style="7" customWidth="1"/>
    <col min="13827" max="13830" width="5.42578125" style="7" customWidth="1"/>
    <col min="13831" max="13831" width="1.42578125" style="7" customWidth="1"/>
    <col min="13832" max="13832" width="7.42578125" style="7" customWidth="1"/>
    <col min="13833" max="13836" width="5.42578125" style="7" customWidth="1"/>
    <col min="13837" max="13837" width="1.42578125" style="7" customWidth="1"/>
    <col min="13838" max="13838" width="6.42578125" style="7" customWidth="1"/>
    <col min="13839" max="13842" width="5.42578125" style="7" customWidth="1"/>
    <col min="13843" max="13843" width="1.42578125" style="7" customWidth="1"/>
    <col min="13844" max="13844" width="7.42578125" style="7" customWidth="1"/>
    <col min="13845" max="13846" width="5.42578125" style="7" customWidth="1"/>
    <col min="13847" max="13847" width="6.42578125" style="7" bestFit="1" customWidth="1"/>
    <col min="13848" max="13848" width="5.42578125" style="7" customWidth="1"/>
    <col min="13849" max="13849" width="1" style="7" customWidth="1"/>
    <col min="13850" max="13850" width="7.42578125" style="7" customWidth="1"/>
    <col min="13851" max="13853" width="5.42578125" style="7" customWidth="1"/>
    <col min="13854" max="13854" width="6.42578125" style="7" bestFit="1" customWidth="1"/>
    <col min="13855" max="13855" width="1.42578125" style="7" customWidth="1"/>
    <col min="13856" max="13856" width="7.42578125" style="7" customWidth="1"/>
    <col min="13857" max="13860" width="5.42578125" style="7" customWidth="1"/>
    <col min="13861" max="13861" width="1.42578125" style="7" customWidth="1"/>
    <col min="13862" max="13862" width="7.42578125" style="7" customWidth="1"/>
    <col min="13863" max="13866" width="5.42578125" style="7" customWidth="1"/>
    <col min="13867" max="13867" width="1.42578125" style="7" customWidth="1"/>
    <col min="13868" max="14080" width="11.42578125" style="7"/>
    <col min="14081" max="14081" width="28.140625" style="7" customWidth="1"/>
    <col min="14082" max="14082" width="7.140625" style="7" customWidth="1"/>
    <col min="14083" max="14086" width="5.42578125" style="7" customWidth="1"/>
    <col min="14087" max="14087" width="1.42578125" style="7" customWidth="1"/>
    <col min="14088" max="14088" width="7.42578125" style="7" customWidth="1"/>
    <col min="14089" max="14092" width="5.42578125" style="7" customWidth="1"/>
    <col min="14093" max="14093" width="1.42578125" style="7" customWidth="1"/>
    <col min="14094" max="14094" width="6.42578125" style="7" customWidth="1"/>
    <col min="14095" max="14098" width="5.42578125" style="7" customWidth="1"/>
    <col min="14099" max="14099" width="1.42578125" style="7" customWidth="1"/>
    <col min="14100" max="14100" width="7.42578125" style="7" customWidth="1"/>
    <col min="14101" max="14102" width="5.42578125" style="7" customWidth="1"/>
    <col min="14103" max="14103" width="6.42578125" style="7" bestFit="1" customWidth="1"/>
    <col min="14104" max="14104" width="5.42578125" style="7" customWidth="1"/>
    <col min="14105" max="14105" width="1" style="7" customWidth="1"/>
    <col min="14106" max="14106" width="7.42578125" style="7" customWidth="1"/>
    <col min="14107" max="14109" width="5.42578125" style="7" customWidth="1"/>
    <col min="14110" max="14110" width="6.42578125" style="7" bestFit="1" customWidth="1"/>
    <col min="14111" max="14111" width="1.42578125" style="7" customWidth="1"/>
    <col min="14112" max="14112" width="7.42578125" style="7" customWidth="1"/>
    <col min="14113" max="14116" width="5.42578125" style="7" customWidth="1"/>
    <col min="14117" max="14117" width="1.42578125" style="7" customWidth="1"/>
    <col min="14118" max="14118" width="7.42578125" style="7" customWidth="1"/>
    <col min="14119" max="14122" width="5.42578125" style="7" customWidth="1"/>
    <col min="14123" max="14123" width="1.42578125" style="7" customWidth="1"/>
    <col min="14124" max="14336" width="11.42578125" style="7"/>
    <col min="14337" max="14337" width="28.140625" style="7" customWidth="1"/>
    <col min="14338" max="14338" width="7.140625" style="7" customWidth="1"/>
    <col min="14339" max="14342" width="5.42578125" style="7" customWidth="1"/>
    <col min="14343" max="14343" width="1.42578125" style="7" customWidth="1"/>
    <col min="14344" max="14344" width="7.42578125" style="7" customWidth="1"/>
    <col min="14345" max="14348" width="5.42578125" style="7" customWidth="1"/>
    <col min="14349" max="14349" width="1.42578125" style="7" customWidth="1"/>
    <col min="14350" max="14350" width="6.42578125" style="7" customWidth="1"/>
    <col min="14351" max="14354" width="5.42578125" style="7" customWidth="1"/>
    <col min="14355" max="14355" width="1.42578125" style="7" customWidth="1"/>
    <col min="14356" max="14356" width="7.42578125" style="7" customWidth="1"/>
    <col min="14357" max="14358" width="5.42578125" style="7" customWidth="1"/>
    <col min="14359" max="14359" width="6.42578125" style="7" bestFit="1" customWidth="1"/>
    <col min="14360" max="14360" width="5.42578125" style="7" customWidth="1"/>
    <col min="14361" max="14361" width="1" style="7" customWidth="1"/>
    <col min="14362" max="14362" width="7.42578125" style="7" customWidth="1"/>
    <col min="14363" max="14365" width="5.42578125" style="7" customWidth="1"/>
    <col min="14366" max="14366" width="6.42578125" style="7" bestFit="1" customWidth="1"/>
    <col min="14367" max="14367" width="1.42578125" style="7" customWidth="1"/>
    <col min="14368" max="14368" width="7.42578125" style="7" customWidth="1"/>
    <col min="14369" max="14372" width="5.42578125" style="7" customWidth="1"/>
    <col min="14373" max="14373" width="1.42578125" style="7" customWidth="1"/>
    <col min="14374" max="14374" width="7.42578125" style="7" customWidth="1"/>
    <col min="14375" max="14378" width="5.42578125" style="7" customWidth="1"/>
    <col min="14379" max="14379" width="1.42578125" style="7" customWidth="1"/>
    <col min="14380" max="14592" width="11.42578125" style="7"/>
    <col min="14593" max="14593" width="28.140625" style="7" customWidth="1"/>
    <col min="14594" max="14594" width="7.140625" style="7" customWidth="1"/>
    <col min="14595" max="14598" width="5.42578125" style="7" customWidth="1"/>
    <col min="14599" max="14599" width="1.42578125" style="7" customWidth="1"/>
    <col min="14600" max="14600" width="7.42578125" style="7" customWidth="1"/>
    <col min="14601" max="14604" width="5.42578125" style="7" customWidth="1"/>
    <col min="14605" max="14605" width="1.42578125" style="7" customWidth="1"/>
    <col min="14606" max="14606" width="6.42578125" style="7" customWidth="1"/>
    <col min="14607" max="14610" width="5.42578125" style="7" customWidth="1"/>
    <col min="14611" max="14611" width="1.42578125" style="7" customWidth="1"/>
    <col min="14612" max="14612" width="7.42578125" style="7" customWidth="1"/>
    <col min="14613" max="14614" width="5.42578125" style="7" customWidth="1"/>
    <col min="14615" max="14615" width="6.42578125" style="7" bestFit="1" customWidth="1"/>
    <col min="14616" max="14616" width="5.42578125" style="7" customWidth="1"/>
    <col min="14617" max="14617" width="1" style="7" customWidth="1"/>
    <col min="14618" max="14618" width="7.42578125" style="7" customWidth="1"/>
    <col min="14619" max="14621" width="5.42578125" style="7" customWidth="1"/>
    <col min="14622" max="14622" width="6.42578125" style="7" bestFit="1" customWidth="1"/>
    <col min="14623" max="14623" width="1.42578125" style="7" customWidth="1"/>
    <col min="14624" max="14624" width="7.42578125" style="7" customWidth="1"/>
    <col min="14625" max="14628" width="5.42578125" style="7" customWidth="1"/>
    <col min="14629" max="14629" width="1.42578125" style="7" customWidth="1"/>
    <col min="14630" max="14630" width="7.42578125" style="7" customWidth="1"/>
    <col min="14631" max="14634" width="5.42578125" style="7" customWidth="1"/>
    <col min="14635" max="14635" width="1.42578125" style="7" customWidth="1"/>
    <col min="14636" max="14848" width="11.42578125" style="7"/>
    <col min="14849" max="14849" width="28.140625" style="7" customWidth="1"/>
    <col min="14850" max="14850" width="7.140625" style="7" customWidth="1"/>
    <col min="14851" max="14854" width="5.42578125" style="7" customWidth="1"/>
    <col min="14855" max="14855" width="1.42578125" style="7" customWidth="1"/>
    <col min="14856" max="14856" width="7.42578125" style="7" customWidth="1"/>
    <col min="14857" max="14860" width="5.42578125" style="7" customWidth="1"/>
    <col min="14861" max="14861" width="1.42578125" style="7" customWidth="1"/>
    <col min="14862" max="14862" width="6.42578125" style="7" customWidth="1"/>
    <col min="14863" max="14866" width="5.42578125" style="7" customWidth="1"/>
    <col min="14867" max="14867" width="1.42578125" style="7" customWidth="1"/>
    <col min="14868" max="14868" width="7.42578125" style="7" customWidth="1"/>
    <col min="14869" max="14870" width="5.42578125" style="7" customWidth="1"/>
    <col min="14871" max="14871" width="6.42578125" style="7" bestFit="1" customWidth="1"/>
    <col min="14872" max="14872" width="5.42578125" style="7" customWidth="1"/>
    <col min="14873" max="14873" width="1" style="7" customWidth="1"/>
    <col min="14874" max="14874" width="7.42578125" style="7" customWidth="1"/>
    <col min="14875" max="14877" width="5.42578125" style="7" customWidth="1"/>
    <col min="14878" max="14878" width="6.42578125" style="7" bestFit="1" customWidth="1"/>
    <col min="14879" max="14879" width="1.42578125" style="7" customWidth="1"/>
    <col min="14880" max="14880" width="7.42578125" style="7" customWidth="1"/>
    <col min="14881" max="14884" width="5.42578125" style="7" customWidth="1"/>
    <col min="14885" max="14885" width="1.42578125" style="7" customWidth="1"/>
    <col min="14886" max="14886" width="7.42578125" style="7" customWidth="1"/>
    <col min="14887" max="14890" width="5.42578125" style="7" customWidth="1"/>
    <col min="14891" max="14891" width="1.42578125" style="7" customWidth="1"/>
    <col min="14892" max="15104" width="11.42578125" style="7"/>
    <col min="15105" max="15105" width="28.140625" style="7" customWidth="1"/>
    <col min="15106" max="15106" width="7.140625" style="7" customWidth="1"/>
    <col min="15107" max="15110" width="5.42578125" style="7" customWidth="1"/>
    <col min="15111" max="15111" width="1.42578125" style="7" customWidth="1"/>
    <col min="15112" max="15112" width="7.42578125" style="7" customWidth="1"/>
    <col min="15113" max="15116" width="5.42578125" style="7" customWidth="1"/>
    <col min="15117" max="15117" width="1.42578125" style="7" customWidth="1"/>
    <col min="15118" max="15118" width="6.42578125" style="7" customWidth="1"/>
    <col min="15119" max="15122" width="5.42578125" style="7" customWidth="1"/>
    <col min="15123" max="15123" width="1.42578125" style="7" customWidth="1"/>
    <col min="15124" max="15124" width="7.42578125" style="7" customWidth="1"/>
    <col min="15125" max="15126" width="5.42578125" style="7" customWidth="1"/>
    <col min="15127" max="15127" width="6.42578125" style="7" bestFit="1" customWidth="1"/>
    <col min="15128" max="15128" width="5.42578125" style="7" customWidth="1"/>
    <col min="15129" max="15129" width="1" style="7" customWidth="1"/>
    <col min="15130" max="15130" width="7.42578125" style="7" customWidth="1"/>
    <col min="15131" max="15133" width="5.42578125" style="7" customWidth="1"/>
    <col min="15134" max="15134" width="6.42578125" style="7" bestFit="1" customWidth="1"/>
    <col min="15135" max="15135" width="1.42578125" style="7" customWidth="1"/>
    <col min="15136" max="15136" width="7.42578125" style="7" customWidth="1"/>
    <col min="15137" max="15140" width="5.42578125" style="7" customWidth="1"/>
    <col min="15141" max="15141" width="1.42578125" style="7" customWidth="1"/>
    <col min="15142" max="15142" width="7.42578125" style="7" customWidth="1"/>
    <col min="15143" max="15146" width="5.42578125" style="7" customWidth="1"/>
    <col min="15147" max="15147" width="1.42578125" style="7" customWidth="1"/>
    <col min="15148" max="15360" width="11.42578125" style="7"/>
    <col min="15361" max="15361" width="28.140625" style="7" customWidth="1"/>
    <col min="15362" max="15362" width="7.140625" style="7" customWidth="1"/>
    <col min="15363" max="15366" width="5.42578125" style="7" customWidth="1"/>
    <col min="15367" max="15367" width="1.42578125" style="7" customWidth="1"/>
    <col min="15368" max="15368" width="7.42578125" style="7" customWidth="1"/>
    <col min="15369" max="15372" width="5.42578125" style="7" customWidth="1"/>
    <col min="15373" max="15373" width="1.42578125" style="7" customWidth="1"/>
    <col min="15374" max="15374" width="6.42578125" style="7" customWidth="1"/>
    <col min="15375" max="15378" width="5.42578125" style="7" customWidth="1"/>
    <col min="15379" max="15379" width="1.42578125" style="7" customWidth="1"/>
    <col min="15380" max="15380" width="7.42578125" style="7" customWidth="1"/>
    <col min="15381" max="15382" width="5.42578125" style="7" customWidth="1"/>
    <col min="15383" max="15383" width="6.42578125" style="7" bestFit="1" customWidth="1"/>
    <col min="15384" max="15384" width="5.42578125" style="7" customWidth="1"/>
    <col min="15385" max="15385" width="1" style="7" customWidth="1"/>
    <col min="15386" max="15386" width="7.42578125" style="7" customWidth="1"/>
    <col min="15387" max="15389" width="5.42578125" style="7" customWidth="1"/>
    <col min="15390" max="15390" width="6.42578125" style="7" bestFit="1" customWidth="1"/>
    <col min="15391" max="15391" width="1.42578125" style="7" customWidth="1"/>
    <col min="15392" max="15392" width="7.42578125" style="7" customWidth="1"/>
    <col min="15393" max="15396" width="5.42578125" style="7" customWidth="1"/>
    <col min="15397" max="15397" width="1.42578125" style="7" customWidth="1"/>
    <col min="15398" max="15398" width="7.42578125" style="7" customWidth="1"/>
    <col min="15399" max="15402" width="5.42578125" style="7" customWidth="1"/>
    <col min="15403" max="15403" width="1.42578125" style="7" customWidth="1"/>
    <col min="15404" max="15616" width="11.42578125" style="7"/>
    <col min="15617" max="15617" width="28.140625" style="7" customWidth="1"/>
    <col min="15618" max="15618" width="7.140625" style="7" customWidth="1"/>
    <col min="15619" max="15622" width="5.42578125" style="7" customWidth="1"/>
    <col min="15623" max="15623" width="1.42578125" style="7" customWidth="1"/>
    <col min="15624" max="15624" width="7.42578125" style="7" customWidth="1"/>
    <col min="15625" max="15628" width="5.42578125" style="7" customWidth="1"/>
    <col min="15629" max="15629" width="1.42578125" style="7" customWidth="1"/>
    <col min="15630" max="15630" width="6.42578125" style="7" customWidth="1"/>
    <col min="15631" max="15634" width="5.42578125" style="7" customWidth="1"/>
    <col min="15635" max="15635" width="1.42578125" style="7" customWidth="1"/>
    <col min="15636" max="15636" width="7.42578125" style="7" customWidth="1"/>
    <col min="15637" max="15638" width="5.42578125" style="7" customWidth="1"/>
    <col min="15639" max="15639" width="6.42578125" style="7" bestFit="1" customWidth="1"/>
    <col min="15640" max="15640" width="5.42578125" style="7" customWidth="1"/>
    <col min="15641" max="15641" width="1" style="7" customWidth="1"/>
    <col min="15642" max="15642" width="7.42578125" style="7" customWidth="1"/>
    <col min="15643" max="15645" width="5.42578125" style="7" customWidth="1"/>
    <col min="15646" max="15646" width="6.42578125" style="7" bestFit="1" customWidth="1"/>
    <col min="15647" max="15647" width="1.42578125" style="7" customWidth="1"/>
    <col min="15648" max="15648" width="7.42578125" style="7" customWidth="1"/>
    <col min="15649" max="15652" width="5.42578125" style="7" customWidth="1"/>
    <col min="15653" max="15653" width="1.42578125" style="7" customWidth="1"/>
    <col min="15654" max="15654" width="7.42578125" style="7" customWidth="1"/>
    <col min="15655" max="15658" width="5.42578125" style="7" customWidth="1"/>
    <col min="15659" max="15659" width="1.42578125" style="7" customWidth="1"/>
    <col min="15660" max="15872" width="11.42578125" style="7"/>
    <col min="15873" max="15873" width="28.140625" style="7" customWidth="1"/>
    <col min="15874" max="15874" width="7.140625" style="7" customWidth="1"/>
    <col min="15875" max="15878" width="5.42578125" style="7" customWidth="1"/>
    <col min="15879" max="15879" width="1.42578125" style="7" customWidth="1"/>
    <col min="15880" max="15880" width="7.42578125" style="7" customWidth="1"/>
    <col min="15881" max="15884" width="5.42578125" style="7" customWidth="1"/>
    <col min="15885" max="15885" width="1.42578125" style="7" customWidth="1"/>
    <col min="15886" max="15886" width="6.42578125" style="7" customWidth="1"/>
    <col min="15887" max="15890" width="5.42578125" style="7" customWidth="1"/>
    <col min="15891" max="15891" width="1.42578125" style="7" customWidth="1"/>
    <col min="15892" max="15892" width="7.42578125" style="7" customWidth="1"/>
    <col min="15893" max="15894" width="5.42578125" style="7" customWidth="1"/>
    <col min="15895" max="15895" width="6.42578125" style="7" bestFit="1" customWidth="1"/>
    <col min="15896" max="15896" width="5.42578125" style="7" customWidth="1"/>
    <col min="15897" max="15897" width="1" style="7" customWidth="1"/>
    <col min="15898" max="15898" width="7.42578125" style="7" customWidth="1"/>
    <col min="15899" max="15901" width="5.42578125" style="7" customWidth="1"/>
    <col min="15902" max="15902" width="6.42578125" style="7" bestFit="1" customWidth="1"/>
    <col min="15903" max="15903" width="1.42578125" style="7" customWidth="1"/>
    <col min="15904" max="15904" width="7.42578125" style="7" customWidth="1"/>
    <col min="15905" max="15908" width="5.42578125" style="7" customWidth="1"/>
    <col min="15909" max="15909" width="1.42578125" style="7" customWidth="1"/>
    <col min="15910" max="15910" width="7.42578125" style="7" customWidth="1"/>
    <col min="15911" max="15914" width="5.42578125" style="7" customWidth="1"/>
    <col min="15915" max="15915" width="1.42578125" style="7" customWidth="1"/>
    <col min="15916" max="16128" width="11.42578125" style="7"/>
    <col min="16129" max="16129" width="28.140625" style="7" customWidth="1"/>
    <col min="16130" max="16130" width="7.140625" style="7" customWidth="1"/>
    <col min="16131" max="16134" width="5.42578125" style="7" customWidth="1"/>
    <col min="16135" max="16135" width="1.42578125" style="7" customWidth="1"/>
    <col min="16136" max="16136" width="7.42578125" style="7" customWidth="1"/>
    <col min="16137" max="16140" width="5.42578125" style="7" customWidth="1"/>
    <col min="16141" max="16141" width="1.42578125" style="7" customWidth="1"/>
    <col min="16142" max="16142" width="6.42578125" style="7" customWidth="1"/>
    <col min="16143" max="16146" width="5.42578125" style="7" customWidth="1"/>
    <col min="16147" max="16147" width="1.42578125" style="7" customWidth="1"/>
    <col min="16148" max="16148" width="7.42578125" style="7" customWidth="1"/>
    <col min="16149" max="16150" width="5.42578125" style="7" customWidth="1"/>
    <col min="16151" max="16151" width="6.42578125" style="7" bestFit="1" customWidth="1"/>
    <col min="16152" max="16152" width="5.42578125" style="7" customWidth="1"/>
    <col min="16153" max="16153" width="1" style="7" customWidth="1"/>
    <col min="16154" max="16154" width="7.42578125" style="7" customWidth="1"/>
    <col min="16155" max="16157" width="5.42578125" style="7" customWidth="1"/>
    <col min="16158" max="16158" width="6.42578125" style="7" bestFit="1" customWidth="1"/>
    <col min="16159" max="16159" width="1.42578125" style="7" customWidth="1"/>
    <col min="16160" max="16160" width="7.42578125" style="7" customWidth="1"/>
    <col min="16161" max="16164" width="5.42578125" style="7" customWidth="1"/>
    <col min="16165" max="16165" width="1.42578125" style="7" customWidth="1"/>
    <col min="16166" max="16166" width="7.42578125" style="7" customWidth="1"/>
    <col min="16167" max="16170" width="5.42578125" style="7" customWidth="1"/>
    <col min="16171" max="16171" width="1.42578125" style="7" customWidth="1"/>
    <col min="16172" max="16384" width="11.42578125" style="7"/>
  </cols>
  <sheetData>
    <row r="1" spans="1:43" s="379" customFormat="1" ht="18" customHeight="1">
      <c r="A1" s="1401" t="s">
        <v>1230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row>
    <row r="2" spans="1:43" s="1107" customFormat="1" ht="32.25" customHeight="1">
      <c r="A2" s="3" t="s">
        <v>1045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79" customFormat="1" ht="20.25" customHeight="1">
      <c r="A3" s="399">
        <v>45657</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row>
    <row r="4" spans="1:43" s="379" customFormat="1" ht="16.5" customHeight="1">
      <c r="A4" s="800" t="s">
        <v>174</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row>
    <row r="5" spans="1:43" ht="13.5" thickBot="1">
      <c r="A5" s="383"/>
      <c r="B5" s="383"/>
      <c r="C5" s="383"/>
      <c r="D5" s="383"/>
      <c r="E5" s="383"/>
      <c r="F5" s="383"/>
      <c r="G5" s="383"/>
      <c r="H5" s="1108"/>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row>
    <row r="6" spans="1:43" s="13" customFormat="1" ht="29.25" customHeight="1">
      <c r="A6" s="47" t="s">
        <v>1046</v>
      </c>
      <c r="B6" s="657" t="s">
        <v>1047</v>
      </c>
      <c r="C6" s="657"/>
      <c r="D6" s="657"/>
      <c r="E6" s="657"/>
      <c r="F6" s="657"/>
      <c r="G6" s="9"/>
      <c r="H6" s="657" t="s">
        <v>1048</v>
      </c>
      <c r="I6" s="657"/>
      <c r="J6" s="657"/>
      <c r="K6" s="657"/>
      <c r="L6" s="657"/>
      <c r="M6" s="9"/>
      <c r="N6" s="657" t="s">
        <v>1049</v>
      </c>
      <c r="O6" s="657"/>
      <c r="P6" s="657"/>
      <c r="Q6" s="657"/>
      <c r="R6" s="657"/>
      <c r="S6" s="9"/>
      <c r="T6" s="657" t="s">
        <v>1050</v>
      </c>
      <c r="U6" s="657"/>
      <c r="V6" s="657"/>
      <c r="W6" s="657"/>
      <c r="X6" s="657"/>
      <c r="Y6" s="9"/>
      <c r="Z6" s="657" t="s">
        <v>102</v>
      </c>
      <c r="AA6" s="657"/>
      <c r="AB6" s="657"/>
      <c r="AC6" s="657"/>
      <c r="AD6" s="657"/>
      <c r="AE6" s="9"/>
      <c r="AF6" s="657" t="s">
        <v>103</v>
      </c>
      <c r="AG6" s="657"/>
      <c r="AH6" s="657"/>
      <c r="AI6" s="657"/>
      <c r="AJ6" s="657"/>
      <c r="AK6" s="9"/>
      <c r="AL6" s="657" t="s">
        <v>1051</v>
      </c>
      <c r="AM6" s="657"/>
      <c r="AN6" s="657"/>
      <c r="AO6" s="657"/>
      <c r="AP6" s="657"/>
      <c r="AQ6" s="9"/>
    </row>
    <row r="7" spans="1:43" s="13" customFormat="1" ht="16.5" customHeight="1">
      <c r="A7" s="604"/>
      <c r="B7" s="1109">
        <v>0</v>
      </c>
      <c r="C7" s="1109">
        <v>1</v>
      </c>
      <c r="D7" s="1109">
        <v>2</v>
      </c>
      <c r="E7" s="1109">
        <v>3</v>
      </c>
      <c r="F7" s="1109">
        <v>4</v>
      </c>
      <c r="G7" s="1109"/>
      <c r="H7" s="1109">
        <v>0</v>
      </c>
      <c r="I7" s="1109">
        <v>1</v>
      </c>
      <c r="J7" s="1109">
        <v>2</v>
      </c>
      <c r="K7" s="1109">
        <v>3</v>
      </c>
      <c r="L7" s="1109">
        <v>4</v>
      </c>
      <c r="M7" s="1109"/>
      <c r="N7" s="1109">
        <v>0</v>
      </c>
      <c r="O7" s="1109">
        <v>1</v>
      </c>
      <c r="P7" s="1109">
        <v>2</v>
      </c>
      <c r="Q7" s="1109">
        <v>3</v>
      </c>
      <c r="R7" s="1109">
        <v>4</v>
      </c>
      <c r="S7" s="1109"/>
      <c r="T7" s="1109">
        <v>0</v>
      </c>
      <c r="U7" s="1109">
        <v>1</v>
      </c>
      <c r="V7" s="1109">
        <v>2</v>
      </c>
      <c r="W7" s="1109">
        <v>3</v>
      </c>
      <c r="X7" s="1109">
        <v>4</v>
      </c>
      <c r="Y7" s="1109"/>
      <c r="Z7" s="1109">
        <v>0</v>
      </c>
      <c r="AA7" s="1109">
        <v>1</v>
      </c>
      <c r="AB7" s="1109">
        <v>2</v>
      </c>
      <c r="AC7" s="1109">
        <v>3</v>
      </c>
      <c r="AD7" s="1109">
        <v>4</v>
      </c>
      <c r="AE7" s="1109"/>
      <c r="AF7" s="1109">
        <v>0</v>
      </c>
      <c r="AG7" s="1109">
        <v>1</v>
      </c>
      <c r="AH7" s="1109">
        <v>2</v>
      </c>
      <c r="AI7" s="1109">
        <v>3</v>
      </c>
      <c r="AJ7" s="1109">
        <v>4</v>
      </c>
      <c r="AK7" s="1109"/>
      <c r="AL7" s="1109">
        <v>0</v>
      </c>
      <c r="AM7" s="1109">
        <v>1</v>
      </c>
      <c r="AN7" s="1109">
        <v>2</v>
      </c>
      <c r="AO7" s="1109">
        <v>3</v>
      </c>
      <c r="AP7" s="1109">
        <v>4</v>
      </c>
      <c r="AQ7" s="1109"/>
    </row>
    <row r="8" spans="1:43" s="24" customFormat="1" ht="20.100000000000001" customHeight="1">
      <c r="A8" s="290" t="s">
        <v>29</v>
      </c>
      <c r="B8" s="1110">
        <v>98.266291331986324</v>
      </c>
      <c r="C8" s="1110">
        <v>1.4578402642769177</v>
      </c>
      <c r="D8" s="1110">
        <v>0.21493431893832426</v>
      </c>
      <c r="E8" s="1110">
        <v>6.091279429411902E-2</v>
      </c>
      <c r="F8" s="1110">
        <v>2.128385621366661E-5</v>
      </c>
      <c r="G8" s="1110"/>
      <c r="H8" s="1110">
        <v>91.65044648932286</v>
      </c>
      <c r="I8" s="1110">
        <v>3.4995739459242037</v>
      </c>
      <c r="J8" s="1110">
        <v>1.7234163443057362</v>
      </c>
      <c r="K8" s="1110">
        <v>1.5957191520979925</v>
      </c>
      <c r="L8" s="1110">
        <v>1.5308440448656015</v>
      </c>
      <c r="M8" s="1110"/>
      <c r="N8" s="1110">
        <v>70.451434062685919</v>
      </c>
      <c r="O8" s="1110">
        <v>5.8510204892823552</v>
      </c>
      <c r="P8" s="1110">
        <v>2.6838861537479017</v>
      </c>
      <c r="Q8" s="1110">
        <v>5.7053988774893893</v>
      </c>
      <c r="R8" s="1110">
        <v>15.308260403902397</v>
      </c>
      <c r="S8" s="1110"/>
      <c r="T8" s="1110">
        <v>86.530413174274855</v>
      </c>
      <c r="U8" s="1110">
        <v>3.2587672147720252</v>
      </c>
      <c r="V8" s="1110">
        <v>2.5068892612235327</v>
      </c>
      <c r="W8" s="1110">
        <v>3.0166624785022318</v>
      </c>
      <c r="X8" s="1110">
        <v>4.6872678474251988</v>
      </c>
      <c r="Y8" s="1110"/>
      <c r="Z8" s="1110">
        <v>91.492193763578825</v>
      </c>
      <c r="AA8" s="1110">
        <v>0.67440592828972046</v>
      </c>
      <c r="AB8" s="1110">
        <v>0.53284250328396787</v>
      </c>
      <c r="AC8" s="1110">
        <v>0.99377178561983781</v>
      </c>
      <c r="AD8" s="1110">
        <v>6.3067821770937114</v>
      </c>
      <c r="AE8" s="1110"/>
      <c r="AF8" s="1110">
        <v>91.081715131558724</v>
      </c>
      <c r="AG8" s="1110">
        <v>2.0297534440236742</v>
      </c>
      <c r="AH8" s="1110">
        <v>1.4059046694159023</v>
      </c>
      <c r="AI8" s="1110">
        <v>3.2929954303317697</v>
      </c>
      <c r="AJ8" s="1110">
        <v>2.1896312944326612</v>
      </c>
      <c r="AK8" s="1110"/>
      <c r="AL8" s="1110">
        <v>93.740607353017296</v>
      </c>
      <c r="AM8" s="1110">
        <v>1.0807695841131093</v>
      </c>
      <c r="AN8" s="1110">
        <v>1.3318075242809555</v>
      </c>
      <c r="AO8" s="1110">
        <v>1.7262305023593956</v>
      </c>
      <c r="AP8" s="1110">
        <v>2.1205850303873159</v>
      </c>
      <c r="AQ8" s="1110"/>
    </row>
    <row r="9" spans="1:43" s="24" customFormat="1" ht="17.45" customHeight="1">
      <c r="A9" s="290" t="s">
        <v>30</v>
      </c>
      <c r="B9" s="1110">
        <v>99.999954105498986</v>
      </c>
      <c r="C9" s="1110" t="s">
        <v>131</v>
      </c>
      <c r="D9" s="1110" t="s">
        <v>131</v>
      </c>
      <c r="E9" s="1110" t="s">
        <v>131</v>
      </c>
      <c r="F9" s="1110">
        <v>4.5894501008408911E-5</v>
      </c>
      <c r="G9" s="1110"/>
      <c r="H9" s="1110">
        <v>92.455965275248104</v>
      </c>
      <c r="I9" s="1110" t="s">
        <v>131</v>
      </c>
      <c r="J9" s="1110">
        <v>5.4671133820719131</v>
      </c>
      <c r="K9" s="1110">
        <v>1.5464945740552762</v>
      </c>
      <c r="L9" s="1110">
        <v>0.53042606518758928</v>
      </c>
      <c r="M9" s="1110"/>
      <c r="N9" s="1110">
        <v>82.51239086228945</v>
      </c>
      <c r="O9" s="1110">
        <v>3.3217328796748622</v>
      </c>
      <c r="P9" s="1110">
        <v>1.5639580588710602</v>
      </c>
      <c r="Q9" s="1110">
        <v>6.9578261605506464</v>
      </c>
      <c r="R9" s="1110">
        <v>5.6440897904204794</v>
      </c>
      <c r="S9" s="1110"/>
      <c r="T9" s="1110">
        <v>41.649396525803922</v>
      </c>
      <c r="U9" s="1110">
        <v>8.7823112639681309</v>
      </c>
      <c r="V9" s="1110">
        <v>1.789321159654975</v>
      </c>
      <c r="W9" s="1110">
        <v>0.69394205813214171</v>
      </c>
      <c r="X9" s="1110">
        <v>47.085026770653144</v>
      </c>
      <c r="Y9" s="1110"/>
      <c r="Z9" s="1110">
        <v>74.430474843670595</v>
      </c>
      <c r="AA9" s="1110" t="s">
        <v>131</v>
      </c>
      <c r="AB9" s="1110" t="s">
        <v>131</v>
      </c>
      <c r="AC9" s="1110" t="s">
        <v>131</v>
      </c>
      <c r="AD9" s="1110">
        <v>25.569525156329409</v>
      </c>
      <c r="AE9" s="1110"/>
      <c r="AF9" s="1110">
        <v>88.65539327873492</v>
      </c>
      <c r="AG9" s="1110">
        <v>1.8312993593691378</v>
      </c>
      <c r="AH9" s="1110">
        <v>1.6882825117496558</v>
      </c>
      <c r="AI9" s="1110">
        <v>5.0229583928289392</v>
      </c>
      <c r="AJ9" s="1110">
        <v>2.8020662436001582</v>
      </c>
      <c r="AK9" s="1110"/>
      <c r="AL9" s="1110">
        <v>86.043778224894027</v>
      </c>
      <c r="AM9" s="1110">
        <v>4.1097376908892596</v>
      </c>
      <c r="AN9" s="1110">
        <v>1.1537800656531123</v>
      </c>
      <c r="AO9" s="1110">
        <v>5.2638050807588304</v>
      </c>
      <c r="AP9" s="1110">
        <v>3.4288970537115415</v>
      </c>
      <c r="AQ9" s="1110"/>
    </row>
    <row r="10" spans="1:43" s="24" customFormat="1" ht="25.5">
      <c r="A10" s="290" t="s">
        <v>31</v>
      </c>
      <c r="B10" s="1110">
        <v>97.559025964191676</v>
      </c>
      <c r="C10" s="1110">
        <v>1.6288082839596814</v>
      </c>
      <c r="D10" s="1110">
        <v>0.76690102542738459</v>
      </c>
      <c r="E10" s="1110">
        <v>4.4540898078434463E-2</v>
      </c>
      <c r="F10" s="1110">
        <v>7.2382265836179514E-4</v>
      </c>
      <c r="G10" s="1110"/>
      <c r="H10" s="1110">
        <v>89.485774419395412</v>
      </c>
      <c r="I10" s="1110">
        <v>7.6898935128671324</v>
      </c>
      <c r="J10" s="1110">
        <v>1.729130200965225</v>
      </c>
      <c r="K10" s="1110">
        <v>0.47195550648225948</v>
      </c>
      <c r="L10" s="1110">
        <v>0.62324635390858651</v>
      </c>
      <c r="M10" s="1110"/>
      <c r="N10" s="1110">
        <v>84.983846449985151</v>
      </c>
      <c r="O10" s="1110">
        <v>7.1349652669564252</v>
      </c>
      <c r="P10" s="1110">
        <v>2.8185634038131147</v>
      </c>
      <c r="Q10" s="1110">
        <v>1.226465033607248</v>
      </c>
      <c r="R10" s="1110">
        <v>3.8361598105752854</v>
      </c>
      <c r="S10" s="1110"/>
      <c r="T10" s="1110">
        <v>79.395903905638946</v>
      </c>
      <c r="U10" s="1110">
        <v>4.3311045901922327</v>
      </c>
      <c r="V10" s="1110">
        <v>1.9624985689247274</v>
      </c>
      <c r="W10" s="1110">
        <v>2.6257180329174536</v>
      </c>
      <c r="X10" s="1110">
        <v>11.684774887286901</v>
      </c>
      <c r="Y10" s="1110"/>
      <c r="Z10" s="1110">
        <v>86.518951222986274</v>
      </c>
      <c r="AA10" s="1110">
        <v>1.445403611760508</v>
      </c>
      <c r="AB10" s="1110">
        <v>0.97840814932148024</v>
      </c>
      <c r="AC10" s="1110">
        <v>1.6790330442192514</v>
      </c>
      <c r="AD10" s="1110">
        <v>9.3782025440567764</v>
      </c>
      <c r="AE10" s="1110"/>
      <c r="AF10" s="1110">
        <v>90.223832438633011</v>
      </c>
      <c r="AG10" s="1110">
        <v>2.8507894111459056</v>
      </c>
      <c r="AH10" s="1110">
        <v>1.4587560967443842</v>
      </c>
      <c r="AI10" s="1110">
        <v>2.9059387500445393</v>
      </c>
      <c r="AJ10" s="1110">
        <v>2.5606832765991427</v>
      </c>
      <c r="AK10" s="1110"/>
      <c r="AL10" s="1110">
        <v>92.658474018711118</v>
      </c>
      <c r="AM10" s="1110">
        <v>1.5280985641323994</v>
      </c>
      <c r="AN10" s="1110">
        <v>0.88325045576629724</v>
      </c>
      <c r="AO10" s="1110">
        <v>1.7164022637691936</v>
      </c>
      <c r="AP10" s="1110">
        <v>3.2137746838872281</v>
      </c>
      <c r="AQ10" s="1110"/>
    </row>
    <row r="11" spans="1:43" s="24" customFormat="1" ht="20.100000000000001" customHeight="1">
      <c r="A11" s="290" t="s">
        <v>32</v>
      </c>
      <c r="B11" s="1110">
        <v>98.304695388214284</v>
      </c>
      <c r="C11" s="1110">
        <v>1.5029918358275691</v>
      </c>
      <c r="D11" s="1110">
        <v>0.19231272000043464</v>
      </c>
      <c r="E11" s="1110" t="s">
        <v>131</v>
      </c>
      <c r="F11" s="1110" t="s">
        <v>131</v>
      </c>
      <c r="G11" s="1110"/>
      <c r="H11" s="1110">
        <v>88.310188616801994</v>
      </c>
      <c r="I11" s="1110">
        <v>7.8517941426889895</v>
      </c>
      <c r="J11" s="1110">
        <v>0.49977725253881922</v>
      </c>
      <c r="K11" s="1110">
        <v>1.7735262075960336</v>
      </c>
      <c r="L11" s="1110">
        <v>1.5647135645947736</v>
      </c>
      <c r="M11" s="1110"/>
      <c r="N11" s="1110">
        <v>60.078435091523509</v>
      </c>
      <c r="O11" s="1110">
        <v>3.4562455683267177</v>
      </c>
      <c r="P11" s="1110">
        <v>8.8981361448682961</v>
      </c>
      <c r="Q11" s="1110">
        <v>8.1374089591950423</v>
      </c>
      <c r="R11" s="1110">
        <v>19.429773842894978</v>
      </c>
      <c r="S11" s="1110"/>
      <c r="T11" s="1110">
        <v>34.962544692060398</v>
      </c>
      <c r="U11" s="1110">
        <v>1.4709138771862311</v>
      </c>
      <c r="V11" s="1110">
        <v>3.407994003039748</v>
      </c>
      <c r="W11" s="1110">
        <v>3.3220009812075917</v>
      </c>
      <c r="X11" s="1110">
        <v>56.836546018100321</v>
      </c>
      <c r="Y11" s="1110"/>
      <c r="Z11" s="1110">
        <v>58.74583003207691</v>
      </c>
      <c r="AA11" s="1110">
        <v>7.2293697690230267</v>
      </c>
      <c r="AB11" s="1110">
        <v>6.4556794744216512</v>
      </c>
      <c r="AC11" s="1110">
        <v>14.580079164994403</v>
      </c>
      <c r="AD11" s="1110">
        <v>12.989021197069686</v>
      </c>
      <c r="AE11" s="1110"/>
      <c r="AF11" s="1110">
        <v>86.641859595515854</v>
      </c>
      <c r="AG11" s="1110">
        <v>3.2338947136957978</v>
      </c>
      <c r="AH11" s="1110">
        <v>2.4875305321828103</v>
      </c>
      <c r="AI11" s="1110">
        <v>4.491117306467892</v>
      </c>
      <c r="AJ11" s="1110">
        <v>3.1455977487111437</v>
      </c>
      <c r="AK11" s="1110"/>
      <c r="AL11" s="1110">
        <v>88.124208029122101</v>
      </c>
      <c r="AM11" s="1110">
        <v>3.0780359073661607</v>
      </c>
      <c r="AN11" s="1110">
        <v>1.8193857598740859</v>
      </c>
      <c r="AO11" s="1110">
        <v>3.1302691740217381</v>
      </c>
      <c r="AP11" s="1110">
        <v>3.848101003468861</v>
      </c>
      <c r="AQ11" s="1110"/>
    </row>
    <row r="12" spans="1:43" s="24" customFormat="1" ht="20.100000000000001" customHeight="1">
      <c r="A12" s="290" t="s">
        <v>33</v>
      </c>
      <c r="B12" s="1110">
        <v>90.065119662691728</v>
      </c>
      <c r="C12" s="1110">
        <v>9.4704143037977548</v>
      </c>
      <c r="D12" s="1110">
        <v>3.786230084493922E-4</v>
      </c>
      <c r="E12" s="1110">
        <v>0.46402844931329285</v>
      </c>
      <c r="F12" s="1110">
        <v>5.8913511262671959E-5</v>
      </c>
      <c r="G12" s="1110"/>
      <c r="H12" s="1110">
        <v>92.390279343591573</v>
      </c>
      <c r="I12" s="1110">
        <v>4.6371628800611502</v>
      </c>
      <c r="J12" s="1110">
        <v>0.28012958498969481</v>
      </c>
      <c r="K12" s="1110">
        <v>1.2220023601971692</v>
      </c>
      <c r="L12" s="1110">
        <v>1.4704257966287015</v>
      </c>
      <c r="M12" s="1110"/>
      <c r="N12" s="1110">
        <v>84.791212159504354</v>
      </c>
      <c r="O12" s="1110">
        <v>2.8087179212668314</v>
      </c>
      <c r="P12" s="1110">
        <v>3.0598221973629869</v>
      </c>
      <c r="Q12" s="1110">
        <v>4.4031592284822691</v>
      </c>
      <c r="R12" s="1110">
        <v>4.9370883340358525</v>
      </c>
      <c r="S12" s="1110"/>
      <c r="T12" s="1110">
        <v>51.045466698398997</v>
      </c>
      <c r="U12" s="1110">
        <v>1.3718860829083903</v>
      </c>
      <c r="V12" s="1110">
        <v>1.6926040275446079</v>
      </c>
      <c r="W12" s="1110">
        <v>1.4952219968891056</v>
      </c>
      <c r="X12" s="1110">
        <v>44.39482088432645</v>
      </c>
      <c r="Y12" s="1110"/>
      <c r="Z12" s="1110">
        <v>99.277991115005634</v>
      </c>
      <c r="AA12" s="1110">
        <v>6.1379610580543668E-3</v>
      </c>
      <c r="AB12" s="1110">
        <v>6.1760768761878942E-2</v>
      </c>
      <c r="AC12" s="1110">
        <v>0.1206957096276515</v>
      </c>
      <c r="AD12" s="1110">
        <v>0.53340787385399124</v>
      </c>
      <c r="AE12" s="1110"/>
      <c r="AF12" s="1110">
        <v>90.306117246130526</v>
      </c>
      <c r="AG12" s="1110">
        <v>1.7626028544852135</v>
      </c>
      <c r="AH12" s="1110">
        <v>1.3729931162297699</v>
      </c>
      <c r="AI12" s="1110">
        <v>3.8266164167243684</v>
      </c>
      <c r="AJ12" s="1110">
        <v>2.7316701679563149</v>
      </c>
      <c r="AK12" s="1110"/>
      <c r="AL12" s="1110">
        <v>91.912976576172838</v>
      </c>
      <c r="AM12" s="1110">
        <v>1.2761333760896891</v>
      </c>
      <c r="AN12" s="1110">
        <v>1.3167817071998349</v>
      </c>
      <c r="AO12" s="1110">
        <v>2.6967450309305079</v>
      </c>
      <c r="AP12" s="1110">
        <v>2.7973632797444732</v>
      </c>
      <c r="AQ12" s="1110"/>
    </row>
    <row r="13" spans="1:43" s="24" customFormat="1">
      <c r="A13" s="290" t="s">
        <v>34</v>
      </c>
      <c r="B13" s="1110">
        <v>92.421654636919612</v>
      </c>
      <c r="C13" s="1110">
        <v>5.8596018487564727</v>
      </c>
      <c r="D13" s="1110">
        <v>1.6795707110399107</v>
      </c>
      <c r="E13" s="1110">
        <v>3.85789291579011E-2</v>
      </c>
      <c r="F13" s="1110">
        <v>5.9385969720836902E-4</v>
      </c>
      <c r="G13" s="1110"/>
      <c r="H13" s="1110">
        <v>93.201680625608546</v>
      </c>
      <c r="I13" s="1110">
        <v>1.0523294720393785</v>
      </c>
      <c r="J13" s="1110">
        <v>0.45361080698642153</v>
      </c>
      <c r="K13" s="1110">
        <v>2.4104694723808402</v>
      </c>
      <c r="L13" s="1110">
        <v>2.8819096229848218</v>
      </c>
      <c r="M13" s="1110"/>
      <c r="N13" s="1110">
        <v>70.293407653030769</v>
      </c>
      <c r="O13" s="1110">
        <v>2.2819081577447848</v>
      </c>
      <c r="P13" s="1110">
        <v>3.4497510799348494</v>
      </c>
      <c r="Q13" s="1110">
        <v>4.2587290162660993</v>
      </c>
      <c r="R13" s="1110">
        <v>19.716204049435714</v>
      </c>
      <c r="S13" s="1110"/>
      <c r="T13" s="1110">
        <v>72.826101563915316</v>
      </c>
      <c r="U13" s="1110">
        <v>3.6219981542280872</v>
      </c>
      <c r="V13" s="1110">
        <v>4.7161298342410323</v>
      </c>
      <c r="W13" s="1110">
        <v>5.9117692090431246</v>
      </c>
      <c r="X13" s="1110">
        <v>12.924001220751693</v>
      </c>
      <c r="Y13" s="1110"/>
      <c r="Z13" s="1110">
        <v>80.659672560962946</v>
      </c>
      <c r="AA13" s="1110">
        <v>0.84071105347861674</v>
      </c>
      <c r="AB13" s="1110">
        <v>1.0118032054030315</v>
      </c>
      <c r="AC13" s="1110">
        <v>4.1043582218624381</v>
      </c>
      <c r="AD13" s="1110">
        <v>13.383438310769098</v>
      </c>
      <c r="AE13" s="1110"/>
      <c r="AF13" s="1110">
        <v>88.377775459278254</v>
      </c>
      <c r="AG13" s="1110">
        <v>1.7342223371852143</v>
      </c>
      <c r="AH13" s="1110">
        <v>2.0018425129552706</v>
      </c>
      <c r="AI13" s="1110">
        <v>4.2045621395501547</v>
      </c>
      <c r="AJ13" s="1110">
        <v>3.6815975116584014</v>
      </c>
      <c r="AK13" s="1110"/>
      <c r="AL13" s="1110">
        <v>89.784359933599362</v>
      </c>
      <c r="AM13" s="1110">
        <v>1.9091209499638357</v>
      </c>
      <c r="AN13" s="1110">
        <v>1.5891032397699254</v>
      </c>
      <c r="AO13" s="1110">
        <v>2.2839424696546859</v>
      </c>
      <c r="AP13" s="1110">
        <v>4.4334733889705245</v>
      </c>
      <c r="AQ13" s="1110"/>
    </row>
    <row r="14" spans="1:43" s="24" customFormat="1" ht="20.100000000000001" customHeight="1">
      <c r="A14" s="290" t="s">
        <v>35</v>
      </c>
      <c r="B14" s="1110">
        <v>97.203265607497286</v>
      </c>
      <c r="C14" s="1110">
        <v>2.4820706272822379</v>
      </c>
      <c r="D14" s="1110">
        <v>0.31466370440317121</v>
      </c>
      <c r="E14" s="1110" t="s">
        <v>131</v>
      </c>
      <c r="F14" s="1110" t="s">
        <v>131</v>
      </c>
      <c r="G14" s="1110"/>
      <c r="H14" s="1110">
        <v>81.77566305056925</v>
      </c>
      <c r="I14" s="1110">
        <v>16.576911654270827</v>
      </c>
      <c r="J14" s="1110">
        <v>1.6474251498022618</v>
      </c>
      <c r="K14" s="1110" t="s">
        <v>131</v>
      </c>
      <c r="L14" s="1110" t="s">
        <v>131</v>
      </c>
      <c r="M14" s="1110"/>
      <c r="N14" s="1110">
        <v>83.106107964878959</v>
      </c>
      <c r="O14" s="1110">
        <v>12.54016067822406</v>
      </c>
      <c r="P14" s="1110">
        <v>4.3537300243955031</v>
      </c>
      <c r="Q14" s="1110" t="s">
        <v>131</v>
      </c>
      <c r="R14" s="1110" t="s">
        <v>131</v>
      </c>
      <c r="S14" s="1110"/>
      <c r="T14" s="1110">
        <v>80.536947133866647</v>
      </c>
      <c r="U14" s="1110">
        <v>19.463050998489841</v>
      </c>
      <c r="V14" s="1110" t="s">
        <v>131</v>
      </c>
      <c r="W14" s="1110" t="s">
        <v>131</v>
      </c>
      <c r="X14" s="1110" t="s">
        <v>131</v>
      </c>
      <c r="Y14" s="1110"/>
      <c r="Z14" s="1110">
        <v>67.547094587860073</v>
      </c>
      <c r="AA14" s="1110" t="s">
        <v>131</v>
      </c>
      <c r="AB14" s="1110">
        <v>32.452905412139934</v>
      </c>
      <c r="AC14" s="1110" t="s">
        <v>131</v>
      </c>
      <c r="AD14" s="1110" t="s">
        <v>131</v>
      </c>
      <c r="AE14" s="1110"/>
      <c r="AF14" s="1110" t="s">
        <v>131</v>
      </c>
      <c r="AG14" s="1110" t="s">
        <v>131</v>
      </c>
      <c r="AH14" s="1110" t="s">
        <v>131</v>
      </c>
      <c r="AI14" s="1110" t="s">
        <v>131</v>
      </c>
      <c r="AJ14" s="1110" t="s">
        <v>131</v>
      </c>
      <c r="AK14" s="1110"/>
      <c r="AL14" s="1110" t="s">
        <v>131</v>
      </c>
      <c r="AM14" s="1110" t="s">
        <v>131</v>
      </c>
      <c r="AN14" s="1110" t="s">
        <v>131</v>
      </c>
      <c r="AO14" s="1110" t="s">
        <v>131</v>
      </c>
      <c r="AP14" s="1110" t="s">
        <v>131</v>
      </c>
      <c r="AQ14" s="1110"/>
    </row>
    <row r="15" spans="1:43" s="24" customFormat="1">
      <c r="A15" s="290" t="s">
        <v>36</v>
      </c>
      <c r="B15" s="1110">
        <v>95.671321774951593</v>
      </c>
      <c r="C15" s="1110">
        <v>4.0061211063089077</v>
      </c>
      <c r="D15" s="1110">
        <v>0.32255711316390878</v>
      </c>
      <c r="E15" s="1110" t="s">
        <v>131</v>
      </c>
      <c r="F15" s="1110" t="s">
        <v>131</v>
      </c>
      <c r="G15" s="1110"/>
      <c r="H15" s="1110">
        <v>94.703992367909578</v>
      </c>
      <c r="I15" s="1110">
        <v>1.2889096091873835</v>
      </c>
      <c r="J15" s="1110">
        <v>0.62205150324780811</v>
      </c>
      <c r="K15" s="1110">
        <v>0.46469234289098293</v>
      </c>
      <c r="L15" s="1110">
        <v>2.9203541352090956</v>
      </c>
      <c r="M15" s="1110"/>
      <c r="N15" s="1110">
        <v>78.140157397843168</v>
      </c>
      <c r="O15" s="1110">
        <v>10.478848298842658</v>
      </c>
      <c r="P15" s="1110">
        <v>0.79836943527993609</v>
      </c>
      <c r="Q15" s="1110">
        <v>3.8578617743791637</v>
      </c>
      <c r="R15" s="1110">
        <v>6.7247630011186734</v>
      </c>
      <c r="S15" s="1110"/>
      <c r="T15" s="1110">
        <v>89.954243707744368</v>
      </c>
      <c r="U15" s="1110">
        <v>2.0985289084437224</v>
      </c>
      <c r="V15" s="1110">
        <v>2.1427017058033382</v>
      </c>
      <c r="W15" s="1110">
        <v>2.0453085385481176</v>
      </c>
      <c r="X15" s="1110">
        <v>3.7592170445221451</v>
      </c>
      <c r="Y15" s="1110"/>
      <c r="Z15" s="1110">
        <v>81.236966724727992</v>
      </c>
      <c r="AA15" s="1110">
        <v>3.3403099678989259</v>
      </c>
      <c r="AB15" s="1110">
        <v>2.0645249673493669</v>
      </c>
      <c r="AC15" s="1110">
        <v>2.6626484007002023</v>
      </c>
      <c r="AD15" s="1110">
        <v>10.695541606360317</v>
      </c>
      <c r="AE15" s="1110"/>
      <c r="AF15" s="1110">
        <v>88.79915929356568</v>
      </c>
      <c r="AG15" s="1110">
        <v>2.5224194752722355</v>
      </c>
      <c r="AH15" s="1110">
        <v>1.8986273385241086</v>
      </c>
      <c r="AI15" s="1110">
        <v>4.058530024241283</v>
      </c>
      <c r="AJ15" s="1110">
        <v>2.7212638351085712</v>
      </c>
      <c r="AK15" s="1110"/>
      <c r="AL15" s="1110">
        <v>93.286527004038859</v>
      </c>
      <c r="AM15" s="1110">
        <v>1.1645669376044048</v>
      </c>
      <c r="AN15" s="1110">
        <v>1.2439845742027702</v>
      </c>
      <c r="AO15" s="1110">
        <v>1.5973140106117671</v>
      </c>
      <c r="AP15" s="1110">
        <v>2.7076074546428797</v>
      </c>
      <c r="AQ15" s="1110"/>
    </row>
    <row r="16" spans="1:43" s="24" customFormat="1" ht="20.100000000000001" customHeight="1">
      <c r="A16" s="290" t="s">
        <v>37</v>
      </c>
      <c r="B16" s="1110">
        <v>100</v>
      </c>
      <c r="C16" s="1110" t="s">
        <v>131</v>
      </c>
      <c r="D16" s="1110" t="s">
        <v>131</v>
      </c>
      <c r="E16" s="1110" t="s">
        <v>131</v>
      </c>
      <c r="F16" s="1110" t="s">
        <v>131</v>
      </c>
      <c r="G16" s="1110"/>
      <c r="H16" s="1110" t="s">
        <v>131</v>
      </c>
      <c r="I16" s="1110" t="s">
        <v>131</v>
      </c>
      <c r="J16" s="1110" t="s">
        <v>131</v>
      </c>
      <c r="K16" s="1110" t="s">
        <v>131</v>
      </c>
      <c r="L16" s="1110" t="s">
        <v>131</v>
      </c>
      <c r="M16" s="1110"/>
      <c r="N16" s="1110">
        <v>98.826219445330409</v>
      </c>
      <c r="O16" s="1110">
        <v>1.1737805546695874</v>
      </c>
      <c r="P16" s="1110" t="s">
        <v>131</v>
      </c>
      <c r="Q16" s="1110" t="s">
        <v>131</v>
      </c>
      <c r="R16" s="1110" t="s">
        <v>131</v>
      </c>
      <c r="S16" s="1110"/>
      <c r="T16" s="1110">
        <v>88.581353287460757</v>
      </c>
      <c r="U16" s="1110">
        <v>1.7757442967163732</v>
      </c>
      <c r="V16" s="1110">
        <v>1.6991133266207086</v>
      </c>
      <c r="W16" s="1110">
        <v>2.9048697609843774</v>
      </c>
      <c r="X16" s="1110">
        <v>5.0389193050470027</v>
      </c>
      <c r="Y16" s="1110"/>
      <c r="Z16" s="1110">
        <v>95.630533869940137</v>
      </c>
      <c r="AA16" s="1110">
        <v>0.98061056596073759</v>
      </c>
      <c r="AB16" s="1110">
        <v>0.78246295206825667</v>
      </c>
      <c r="AC16" s="1110">
        <v>1.4514621449211964</v>
      </c>
      <c r="AD16" s="1110">
        <v>1.1549303927859129</v>
      </c>
      <c r="AE16" s="1110"/>
      <c r="AF16" s="1110">
        <v>91.242662446592632</v>
      </c>
      <c r="AG16" s="1110">
        <v>1.4309148932115445</v>
      </c>
      <c r="AH16" s="1110">
        <v>1.7484264666472298</v>
      </c>
      <c r="AI16" s="1110">
        <v>3.2357458750016348</v>
      </c>
      <c r="AJ16" s="1110">
        <v>2.342249488038783</v>
      </c>
      <c r="AK16" s="1110"/>
      <c r="AL16" s="1110">
        <v>85.224361369435613</v>
      </c>
      <c r="AM16" s="1110">
        <v>2.4818781403016894</v>
      </c>
      <c r="AN16" s="1110">
        <v>1.2462254073063788</v>
      </c>
      <c r="AO16" s="1110">
        <v>5.4994195982668188</v>
      </c>
      <c r="AP16" s="1110">
        <v>5.5481147503740162</v>
      </c>
      <c r="AQ16" s="1110"/>
    </row>
    <row r="17" spans="1:43" s="24" customFormat="1" ht="20.100000000000001" customHeight="1">
      <c r="A17" s="290" t="s">
        <v>38</v>
      </c>
      <c r="B17" s="1110">
        <v>100</v>
      </c>
      <c r="C17" s="1110" t="s">
        <v>131</v>
      </c>
      <c r="D17" s="1110" t="s">
        <v>131</v>
      </c>
      <c r="E17" s="1110" t="s">
        <v>131</v>
      </c>
      <c r="F17" s="1110" t="s">
        <v>131</v>
      </c>
      <c r="G17" s="1110"/>
      <c r="H17" s="1110">
        <v>83.061620863686088</v>
      </c>
      <c r="I17" s="1110">
        <v>16.172207669603402</v>
      </c>
      <c r="J17" s="1110">
        <v>0.51503835221294703</v>
      </c>
      <c r="K17" s="1110" t="s">
        <v>131</v>
      </c>
      <c r="L17" s="1110">
        <v>0.25113286738764956</v>
      </c>
      <c r="M17" s="1110"/>
      <c r="N17" s="1110">
        <v>35.946371132752205</v>
      </c>
      <c r="O17" s="1110" t="s">
        <v>131</v>
      </c>
      <c r="P17" s="1110">
        <v>5.6762259872939458</v>
      </c>
      <c r="Q17" s="1110">
        <v>5.1392173524408511</v>
      </c>
      <c r="R17" s="1110">
        <v>53.238184643255593</v>
      </c>
      <c r="S17" s="1110"/>
      <c r="T17" s="1110">
        <v>56.869146700099783</v>
      </c>
      <c r="U17" s="1110" t="s">
        <v>131</v>
      </c>
      <c r="V17" s="1110" t="s">
        <v>131</v>
      </c>
      <c r="W17" s="1110">
        <v>13.153090634874371</v>
      </c>
      <c r="X17" s="1110">
        <v>29.977747243850423</v>
      </c>
      <c r="Y17" s="1110"/>
      <c r="Z17" s="1110" t="s">
        <v>131</v>
      </c>
      <c r="AA17" s="1110" t="s">
        <v>131</v>
      </c>
      <c r="AB17" s="1110" t="s">
        <v>131</v>
      </c>
      <c r="AC17" s="1110" t="s">
        <v>131</v>
      </c>
      <c r="AD17" s="1110" t="s">
        <v>131</v>
      </c>
      <c r="AE17" s="1110"/>
      <c r="AF17" s="1110">
        <v>93.800712012296202</v>
      </c>
      <c r="AG17" s="1110">
        <v>1.6048206561351592</v>
      </c>
      <c r="AH17" s="1110">
        <v>1.2109651123963261</v>
      </c>
      <c r="AI17" s="1110">
        <v>2.7233167973077785</v>
      </c>
      <c r="AJ17" s="1110">
        <v>0.66018522958270287</v>
      </c>
      <c r="AK17" s="1110"/>
      <c r="AL17" s="1110">
        <v>83.493425026473631</v>
      </c>
      <c r="AM17" s="1110">
        <v>4.3681483487043957</v>
      </c>
      <c r="AN17" s="1110">
        <v>3.0916395422733602</v>
      </c>
      <c r="AO17" s="1110">
        <v>3.5341500033981732</v>
      </c>
      <c r="AP17" s="1110">
        <v>5.5126367449147766</v>
      </c>
      <c r="AQ17" s="1110"/>
    </row>
    <row r="18" spans="1:43" s="24" customFormat="1" ht="20.100000000000001" customHeight="1">
      <c r="A18" s="290" t="s">
        <v>96</v>
      </c>
      <c r="B18" s="1110" t="s">
        <v>131</v>
      </c>
      <c r="C18" s="1110" t="s">
        <v>131</v>
      </c>
      <c r="D18" s="1110" t="s">
        <v>131</v>
      </c>
      <c r="E18" s="1110" t="s">
        <v>131</v>
      </c>
      <c r="F18" s="1110" t="s">
        <v>131</v>
      </c>
      <c r="G18" s="1110"/>
      <c r="H18" s="1110" t="s">
        <v>131</v>
      </c>
      <c r="I18" s="1110" t="s">
        <v>131</v>
      </c>
      <c r="J18" s="1110" t="s">
        <v>131</v>
      </c>
      <c r="K18" s="1110" t="s">
        <v>131</v>
      </c>
      <c r="L18" s="1110" t="s">
        <v>131</v>
      </c>
      <c r="M18" s="1110"/>
      <c r="N18" s="1110">
        <v>100</v>
      </c>
      <c r="O18" s="1110" t="s">
        <v>131</v>
      </c>
      <c r="P18" s="1110" t="s">
        <v>131</v>
      </c>
      <c r="Q18" s="1110" t="s">
        <v>131</v>
      </c>
      <c r="R18" s="1110" t="s">
        <v>131</v>
      </c>
      <c r="S18" s="1110"/>
      <c r="T18" s="1110">
        <v>80.962239436296286</v>
      </c>
      <c r="U18" s="1110">
        <v>0.59577709896845754</v>
      </c>
      <c r="V18" s="1110" t="s">
        <v>131</v>
      </c>
      <c r="W18" s="1110" t="s">
        <v>131</v>
      </c>
      <c r="X18" s="1110">
        <v>18.441959790845921</v>
      </c>
      <c r="Y18" s="1110"/>
      <c r="Z18" s="1110">
        <v>66.453876916616196</v>
      </c>
      <c r="AA18" s="1110">
        <v>4.946697977733101</v>
      </c>
      <c r="AB18" s="1110">
        <v>0.18945930486536322</v>
      </c>
      <c r="AC18" s="1110" t="s">
        <v>131</v>
      </c>
      <c r="AD18" s="1110">
        <v>28.409724451352403</v>
      </c>
      <c r="AE18" s="1110"/>
      <c r="AF18" s="1110">
        <v>88.584865078592145</v>
      </c>
      <c r="AG18" s="1110">
        <v>2.0473878964322272</v>
      </c>
      <c r="AH18" s="1110">
        <v>2.2223445139583484</v>
      </c>
      <c r="AI18" s="1110">
        <v>4.665185901213829</v>
      </c>
      <c r="AJ18" s="1110">
        <v>2.4802164947823302</v>
      </c>
      <c r="AK18" s="1110"/>
      <c r="AL18" s="1110">
        <v>100</v>
      </c>
      <c r="AM18" s="1110" t="s">
        <v>131</v>
      </c>
      <c r="AN18" s="1110" t="s">
        <v>131</v>
      </c>
      <c r="AO18" s="1110" t="s">
        <v>131</v>
      </c>
      <c r="AP18" s="1110" t="s">
        <v>131</v>
      </c>
      <c r="AQ18" s="1110"/>
    </row>
    <row r="19" spans="1:43" s="24" customFormat="1" ht="20.100000000000001" customHeight="1">
      <c r="A19" s="290" t="s">
        <v>115</v>
      </c>
      <c r="B19" s="1110">
        <v>89.559536611526966</v>
      </c>
      <c r="C19" s="1110">
        <v>7.8187049685494587</v>
      </c>
      <c r="D19" s="1110">
        <v>0.99116356724225696</v>
      </c>
      <c r="E19" s="1110">
        <v>1.6305948093391116</v>
      </c>
      <c r="F19" s="1110" t="s">
        <v>131</v>
      </c>
      <c r="G19" s="1110"/>
      <c r="H19" s="1110">
        <v>76.467143224930794</v>
      </c>
      <c r="I19" s="1110">
        <v>14.222277597767704</v>
      </c>
      <c r="J19" s="1110">
        <v>1.2595283102707708</v>
      </c>
      <c r="K19" s="1110">
        <v>1.6082594537158434</v>
      </c>
      <c r="L19" s="1110">
        <v>6.4427913587648638</v>
      </c>
      <c r="M19" s="1110"/>
      <c r="N19" s="1110">
        <v>76.030551758118762</v>
      </c>
      <c r="O19" s="1110">
        <v>2.638186312333993</v>
      </c>
      <c r="P19" s="1110">
        <v>1.1393311959721288</v>
      </c>
      <c r="Q19" s="1110">
        <v>1.0691811718892392</v>
      </c>
      <c r="R19" s="1110">
        <v>19.122749115545329</v>
      </c>
      <c r="S19" s="1110"/>
      <c r="T19" s="1110">
        <v>99.585525246550588</v>
      </c>
      <c r="U19" s="1110" t="s">
        <v>131</v>
      </c>
      <c r="V19" s="1110" t="s">
        <v>131</v>
      </c>
      <c r="W19" s="1110" t="s">
        <v>131</v>
      </c>
      <c r="X19" s="1110">
        <v>0.41447475344941231</v>
      </c>
      <c r="Y19" s="1110"/>
      <c r="Z19" s="1110">
        <v>100</v>
      </c>
      <c r="AA19" s="1110" t="s">
        <v>131</v>
      </c>
      <c r="AB19" s="1110" t="s">
        <v>131</v>
      </c>
      <c r="AC19" s="1110" t="s">
        <v>131</v>
      </c>
      <c r="AD19" s="1110" t="s">
        <v>131</v>
      </c>
      <c r="AE19" s="1110"/>
      <c r="AF19" s="1110">
        <v>96.530021285651785</v>
      </c>
      <c r="AG19" s="1110">
        <v>1.9411035417682645</v>
      </c>
      <c r="AH19" s="1110">
        <v>0.28644544204668576</v>
      </c>
      <c r="AI19" s="1110">
        <v>0.97937311057184928</v>
      </c>
      <c r="AJ19" s="1110">
        <v>0.26305358047836086</v>
      </c>
      <c r="AK19" s="1110"/>
      <c r="AL19" s="1110" t="s">
        <v>131</v>
      </c>
      <c r="AM19" s="1110" t="s">
        <v>131</v>
      </c>
      <c r="AN19" s="1110" t="s">
        <v>131</v>
      </c>
      <c r="AO19" s="1110" t="s">
        <v>131</v>
      </c>
      <c r="AP19" s="1110" t="s">
        <v>131</v>
      </c>
      <c r="AQ19" s="1110"/>
    </row>
    <row r="20" spans="1:43" s="24" customFormat="1" ht="20.100000000000001" customHeight="1">
      <c r="A20" s="290" t="s">
        <v>41</v>
      </c>
      <c r="B20" s="1110" t="s">
        <v>131</v>
      </c>
      <c r="C20" s="1110" t="s">
        <v>131</v>
      </c>
      <c r="D20" s="1110" t="s">
        <v>131</v>
      </c>
      <c r="E20" s="1110" t="s">
        <v>131</v>
      </c>
      <c r="F20" s="1110" t="s">
        <v>131</v>
      </c>
      <c r="G20" s="1110"/>
      <c r="H20" s="1110" t="s">
        <v>131</v>
      </c>
      <c r="I20" s="1110" t="s">
        <v>131</v>
      </c>
      <c r="J20" s="1110" t="s">
        <v>131</v>
      </c>
      <c r="K20" s="1110" t="s">
        <v>131</v>
      </c>
      <c r="L20" s="1110" t="s">
        <v>131</v>
      </c>
      <c r="M20" s="1110"/>
      <c r="N20" s="1110" t="s">
        <v>131</v>
      </c>
      <c r="O20" s="1110" t="s">
        <v>131</v>
      </c>
      <c r="P20" s="1110" t="s">
        <v>131</v>
      </c>
      <c r="Q20" s="1110" t="s">
        <v>131</v>
      </c>
      <c r="R20" s="1110" t="s">
        <v>131</v>
      </c>
      <c r="S20" s="1110"/>
      <c r="T20" s="1110" t="s">
        <v>131</v>
      </c>
      <c r="U20" s="1110" t="s">
        <v>131</v>
      </c>
      <c r="V20" s="1110" t="s">
        <v>131</v>
      </c>
      <c r="W20" s="1110" t="s">
        <v>131</v>
      </c>
      <c r="X20" s="1110" t="s">
        <v>131</v>
      </c>
      <c r="Y20" s="1110"/>
      <c r="Z20" s="1110" t="s">
        <v>131</v>
      </c>
      <c r="AA20" s="1110" t="s">
        <v>131</v>
      </c>
      <c r="AB20" s="1110" t="s">
        <v>131</v>
      </c>
      <c r="AC20" s="1110" t="s">
        <v>131</v>
      </c>
      <c r="AD20" s="1110" t="s">
        <v>131</v>
      </c>
      <c r="AE20" s="1110"/>
      <c r="AF20" s="1110">
        <v>88.216717889126514</v>
      </c>
      <c r="AG20" s="1110">
        <v>2.8672333175631994</v>
      </c>
      <c r="AH20" s="1110">
        <v>2.6263013362729564</v>
      </c>
      <c r="AI20" s="1110">
        <v>3.8938140906565182</v>
      </c>
      <c r="AJ20" s="1110">
        <v>2.395933072116617</v>
      </c>
      <c r="AK20" s="1110"/>
      <c r="AL20" s="1110" t="s">
        <v>131</v>
      </c>
      <c r="AM20" s="1110" t="s">
        <v>131</v>
      </c>
      <c r="AN20" s="1110" t="s">
        <v>131</v>
      </c>
      <c r="AO20" s="1110" t="s">
        <v>131</v>
      </c>
      <c r="AP20" s="1110" t="s">
        <v>131</v>
      </c>
      <c r="AQ20" s="1110"/>
    </row>
    <row r="21" spans="1:43" s="24" customFormat="1" ht="20.100000000000001" customHeight="1">
      <c r="A21" s="27" t="s">
        <v>42</v>
      </c>
      <c r="B21" s="1110">
        <v>100</v>
      </c>
      <c r="C21" s="1110" t="s">
        <v>131</v>
      </c>
      <c r="D21" s="1110" t="s">
        <v>131</v>
      </c>
      <c r="E21" s="1110" t="s">
        <v>131</v>
      </c>
      <c r="F21" s="1110" t="s">
        <v>131</v>
      </c>
      <c r="G21" s="1110"/>
      <c r="H21" s="1110">
        <v>91.991241061389161</v>
      </c>
      <c r="I21" s="1110">
        <v>8.0087589386108409</v>
      </c>
      <c r="J21" s="1110" t="s">
        <v>131</v>
      </c>
      <c r="K21" s="1110" t="s">
        <v>131</v>
      </c>
      <c r="L21" s="1110" t="s">
        <v>131</v>
      </c>
      <c r="M21" s="1110"/>
      <c r="N21" s="1110">
        <v>92.502979700960296</v>
      </c>
      <c r="O21" s="1110">
        <v>2.7877248038009248</v>
      </c>
      <c r="P21" s="1110">
        <v>4.7092954952387824</v>
      </c>
      <c r="Q21" s="1110" t="s">
        <v>131</v>
      </c>
      <c r="R21" s="1110" t="s">
        <v>131</v>
      </c>
      <c r="S21" s="1110"/>
      <c r="T21" s="1110">
        <v>52.281647732119865</v>
      </c>
      <c r="U21" s="1110">
        <v>36.074360515996325</v>
      </c>
      <c r="V21" s="1110">
        <v>10.110423432102813</v>
      </c>
      <c r="W21" s="1110">
        <v>1.4655240943491541</v>
      </c>
      <c r="X21" s="1110">
        <v>6.8041317807472107E-2</v>
      </c>
      <c r="Y21" s="1110"/>
      <c r="Z21" s="1110">
        <v>97.431478289876026</v>
      </c>
      <c r="AA21" s="1110">
        <v>1.0340801690109525</v>
      </c>
      <c r="AB21" s="1110">
        <v>1.5344415411130263</v>
      </c>
      <c r="AC21" s="1110" t="s">
        <v>131</v>
      </c>
      <c r="AD21" s="1110" t="s">
        <v>131</v>
      </c>
      <c r="AE21" s="1110"/>
      <c r="AF21" s="1110">
        <v>83.573900231492686</v>
      </c>
      <c r="AG21" s="1110">
        <v>3.5710174970223245</v>
      </c>
      <c r="AH21" s="1110">
        <v>3.5986437489966452</v>
      </c>
      <c r="AI21" s="1110">
        <v>6.1138559689405598</v>
      </c>
      <c r="AJ21" s="1110">
        <v>3.1425819939456612</v>
      </c>
      <c r="AK21" s="1110"/>
      <c r="AL21" s="1110" t="s">
        <v>131</v>
      </c>
      <c r="AM21" s="1110" t="s">
        <v>131</v>
      </c>
      <c r="AN21" s="1110" t="s">
        <v>131</v>
      </c>
      <c r="AO21" s="1110" t="s">
        <v>131</v>
      </c>
      <c r="AP21" s="1110" t="s">
        <v>131</v>
      </c>
      <c r="AQ21" s="1110"/>
    </row>
    <row r="22" spans="1:43" s="24" customFormat="1" ht="20.100000000000001" customHeight="1">
      <c r="A22" s="290" t="s">
        <v>43</v>
      </c>
      <c r="B22" s="1110">
        <v>98.948120821480529</v>
      </c>
      <c r="C22" s="1110">
        <v>1.0518791785194737</v>
      </c>
      <c r="D22" s="1110" t="s">
        <v>131</v>
      </c>
      <c r="E22" s="1110" t="s">
        <v>131</v>
      </c>
      <c r="F22" s="1110" t="s">
        <v>131</v>
      </c>
      <c r="G22" s="1110"/>
      <c r="H22" s="1110">
        <v>99.692825793389503</v>
      </c>
      <c r="I22" s="1110" t="s">
        <v>131</v>
      </c>
      <c r="J22" s="1110" t="s">
        <v>131</v>
      </c>
      <c r="K22" s="1110">
        <v>0.3071742066104875</v>
      </c>
      <c r="L22" s="1110" t="s">
        <v>131</v>
      </c>
      <c r="M22" s="1110"/>
      <c r="N22" s="1110">
        <v>100</v>
      </c>
      <c r="O22" s="1110" t="s">
        <v>131</v>
      </c>
      <c r="P22" s="1110" t="s">
        <v>131</v>
      </c>
      <c r="Q22" s="1110" t="s">
        <v>131</v>
      </c>
      <c r="R22" s="1110" t="s">
        <v>131</v>
      </c>
      <c r="S22" s="1110"/>
      <c r="T22" s="1110" t="s">
        <v>131</v>
      </c>
      <c r="U22" s="1110" t="s">
        <v>131</v>
      </c>
      <c r="V22" s="1110" t="s">
        <v>131</v>
      </c>
      <c r="W22" s="1110" t="s">
        <v>131</v>
      </c>
      <c r="X22" s="1110" t="s">
        <v>131</v>
      </c>
      <c r="Y22" s="1110"/>
      <c r="Z22" s="1110" t="s">
        <v>131</v>
      </c>
      <c r="AA22" s="1110" t="s">
        <v>131</v>
      </c>
      <c r="AB22" s="1110" t="s">
        <v>131</v>
      </c>
      <c r="AC22" s="1110" t="s">
        <v>131</v>
      </c>
      <c r="AD22" s="1110" t="s">
        <v>131</v>
      </c>
      <c r="AE22" s="1110"/>
      <c r="AF22" s="1110" t="s">
        <v>131</v>
      </c>
      <c r="AG22" s="1110" t="s">
        <v>131</v>
      </c>
      <c r="AH22" s="1110" t="s">
        <v>131</v>
      </c>
      <c r="AI22" s="1110" t="s">
        <v>131</v>
      </c>
      <c r="AJ22" s="1110" t="s">
        <v>131</v>
      </c>
      <c r="AK22" s="1110"/>
      <c r="AL22" s="1110" t="s">
        <v>131</v>
      </c>
      <c r="AM22" s="1110" t="s">
        <v>131</v>
      </c>
      <c r="AN22" s="1110" t="s">
        <v>131</v>
      </c>
      <c r="AO22" s="1110" t="s">
        <v>131</v>
      </c>
      <c r="AP22" s="1110" t="s">
        <v>131</v>
      </c>
      <c r="AQ22" s="1110"/>
    </row>
    <row r="23" spans="1:43" s="24" customFormat="1" ht="20.100000000000001" customHeight="1">
      <c r="A23" s="290" t="s">
        <v>44</v>
      </c>
      <c r="B23" s="1110">
        <v>100</v>
      </c>
      <c r="C23" s="1110" t="s">
        <v>131</v>
      </c>
      <c r="D23" s="1110" t="s">
        <v>131</v>
      </c>
      <c r="E23" s="1110" t="s">
        <v>131</v>
      </c>
      <c r="F23" s="1110" t="s">
        <v>131</v>
      </c>
      <c r="G23" s="1110"/>
      <c r="H23" s="1110" t="s">
        <v>131</v>
      </c>
      <c r="I23" s="1110">
        <v>100</v>
      </c>
      <c r="J23" s="1110" t="s">
        <v>131</v>
      </c>
      <c r="K23" s="1110" t="s">
        <v>131</v>
      </c>
      <c r="L23" s="1110" t="s">
        <v>131</v>
      </c>
      <c r="M23" s="1110"/>
      <c r="N23" s="1110" t="s">
        <v>131</v>
      </c>
      <c r="O23" s="1110" t="s">
        <v>131</v>
      </c>
      <c r="P23" s="1110" t="s">
        <v>131</v>
      </c>
      <c r="Q23" s="1110" t="s">
        <v>131</v>
      </c>
      <c r="R23" s="1110" t="s">
        <v>131</v>
      </c>
      <c r="S23" s="1110"/>
      <c r="T23" s="1110" t="s">
        <v>131</v>
      </c>
      <c r="U23" s="1110" t="s">
        <v>131</v>
      </c>
      <c r="V23" s="1110" t="s">
        <v>131</v>
      </c>
      <c r="W23" s="1110" t="s">
        <v>131</v>
      </c>
      <c r="X23" s="1110" t="s">
        <v>131</v>
      </c>
      <c r="Y23" s="1110"/>
      <c r="Z23" s="1110" t="s">
        <v>131</v>
      </c>
      <c r="AA23" s="1110" t="s">
        <v>131</v>
      </c>
      <c r="AB23" s="1110" t="s">
        <v>131</v>
      </c>
      <c r="AC23" s="1110" t="s">
        <v>131</v>
      </c>
      <c r="AD23" s="1110" t="s">
        <v>131</v>
      </c>
      <c r="AE23" s="1110"/>
      <c r="AF23" s="1110" t="s">
        <v>131</v>
      </c>
      <c r="AG23" s="1110" t="s">
        <v>131</v>
      </c>
      <c r="AH23" s="1110" t="s">
        <v>131</v>
      </c>
      <c r="AI23" s="1110" t="s">
        <v>131</v>
      </c>
      <c r="AJ23" s="1110" t="s">
        <v>131</v>
      </c>
      <c r="AK23" s="1110"/>
      <c r="AL23" s="1110" t="s">
        <v>131</v>
      </c>
      <c r="AM23" s="1110" t="s">
        <v>131</v>
      </c>
      <c r="AN23" s="1110" t="s">
        <v>131</v>
      </c>
      <c r="AO23" s="1110" t="s">
        <v>131</v>
      </c>
      <c r="AP23" s="1110" t="s">
        <v>131</v>
      </c>
      <c r="AQ23" s="1110"/>
    </row>
    <row r="24" spans="1:43" s="24" customFormat="1" ht="20.100000000000001" customHeight="1">
      <c r="A24" s="290" t="s">
        <v>45</v>
      </c>
      <c r="B24" s="1110">
        <v>97.945847826150199</v>
      </c>
      <c r="C24" s="1110">
        <v>0.6983497815929921</v>
      </c>
      <c r="D24" s="1110" t="s">
        <v>131</v>
      </c>
      <c r="E24" s="1110" t="s">
        <v>131</v>
      </c>
      <c r="F24" s="1110">
        <v>1.3558023922567952</v>
      </c>
      <c r="G24" s="1110"/>
      <c r="H24" s="1110">
        <v>99.809566359678215</v>
      </c>
      <c r="I24" s="1110" t="s">
        <v>131</v>
      </c>
      <c r="J24" s="1110" t="s">
        <v>131</v>
      </c>
      <c r="K24" s="1110" t="s">
        <v>131</v>
      </c>
      <c r="L24" s="1110">
        <v>0.19043307284226627</v>
      </c>
      <c r="M24" s="1110"/>
      <c r="N24" s="1110" t="s">
        <v>131</v>
      </c>
      <c r="O24" s="1110" t="s">
        <v>131</v>
      </c>
      <c r="P24" s="1110" t="s">
        <v>131</v>
      </c>
      <c r="Q24" s="1110" t="s">
        <v>131</v>
      </c>
      <c r="R24" s="1110" t="s">
        <v>131</v>
      </c>
      <c r="S24" s="1110"/>
      <c r="T24" s="1110" t="s">
        <v>131</v>
      </c>
      <c r="U24" s="1110" t="s">
        <v>131</v>
      </c>
      <c r="V24" s="1110" t="s">
        <v>131</v>
      </c>
      <c r="W24" s="1110" t="s">
        <v>131</v>
      </c>
      <c r="X24" s="1110" t="s">
        <v>131</v>
      </c>
      <c r="Y24" s="1110"/>
      <c r="Z24" s="1110" t="s">
        <v>131</v>
      </c>
      <c r="AA24" s="1110" t="s">
        <v>131</v>
      </c>
      <c r="AB24" s="1110" t="s">
        <v>131</v>
      </c>
      <c r="AC24" s="1110" t="s">
        <v>131</v>
      </c>
      <c r="AD24" s="1110" t="s">
        <v>131</v>
      </c>
      <c r="AE24" s="1110"/>
      <c r="AF24" s="1110" t="s">
        <v>131</v>
      </c>
      <c r="AG24" s="1110" t="s">
        <v>131</v>
      </c>
      <c r="AH24" s="1110" t="s">
        <v>131</v>
      </c>
      <c r="AI24" s="1110" t="s">
        <v>131</v>
      </c>
      <c r="AJ24" s="1110" t="s">
        <v>131</v>
      </c>
      <c r="AK24" s="1110"/>
      <c r="AL24" s="1110" t="s">
        <v>131</v>
      </c>
      <c r="AM24" s="1110" t="s">
        <v>131</v>
      </c>
      <c r="AN24" s="1110" t="s">
        <v>131</v>
      </c>
      <c r="AO24" s="1110" t="s">
        <v>131</v>
      </c>
      <c r="AP24" s="1110" t="s">
        <v>131</v>
      </c>
      <c r="AQ24" s="1110"/>
    </row>
    <row r="25" spans="1:43" s="71" customFormat="1" ht="20.25" customHeight="1">
      <c r="A25" s="643" t="s">
        <v>46</v>
      </c>
      <c r="B25" s="1111">
        <v>96.171470372804308</v>
      </c>
      <c r="C25" s="1111">
        <v>3.043902926164983</v>
      </c>
      <c r="D25" s="1111">
        <v>0.66204581422725761</v>
      </c>
      <c r="E25" s="1111">
        <v>0.10974023410462676</v>
      </c>
      <c r="F25" s="1111">
        <v>1.2840641318926481E-2</v>
      </c>
      <c r="G25" s="1111"/>
      <c r="H25" s="1111">
        <v>90.678858175357263</v>
      </c>
      <c r="I25" s="1111">
        <v>5.3093708248794202</v>
      </c>
      <c r="J25" s="1111">
        <v>1.3146176826558273</v>
      </c>
      <c r="K25" s="1111">
        <v>1.0785241310130682</v>
      </c>
      <c r="L25" s="1111">
        <v>1.6186291553046148</v>
      </c>
      <c r="M25" s="1111"/>
      <c r="N25" s="1111">
        <v>76.069385583668705</v>
      </c>
      <c r="O25" s="1111">
        <v>5.9709739908123547</v>
      </c>
      <c r="P25" s="1111">
        <v>2.7742442538536336</v>
      </c>
      <c r="Q25" s="1111">
        <v>3.9165593914085952</v>
      </c>
      <c r="R25" s="1111">
        <v>11.268836702310528</v>
      </c>
      <c r="S25" s="1111"/>
      <c r="T25" s="1111">
        <v>81.204298584223949</v>
      </c>
      <c r="U25" s="1111">
        <v>3.4393341360303724</v>
      </c>
      <c r="V25" s="1111">
        <v>2.370459821753208</v>
      </c>
      <c r="W25" s="1111">
        <v>3.1100013640463926</v>
      </c>
      <c r="X25" s="1111">
        <v>9.8759060526133524</v>
      </c>
      <c r="Y25" s="1111"/>
      <c r="Z25" s="1111">
        <v>94.946016321886873</v>
      </c>
      <c r="AA25" s="1111">
        <v>1.0069091959715148</v>
      </c>
      <c r="AB25" s="1111">
        <v>0.79633195563208747</v>
      </c>
      <c r="AC25" s="1111">
        <v>1.483205218459293</v>
      </c>
      <c r="AD25" s="1111">
        <v>1.7675368333074588</v>
      </c>
      <c r="AE25" s="1111"/>
      <c r="AF25" s="1111">
        <v>89.521862767668125</v>
      </c>
      <c r="AG25" s="1111">
        <v>2.3739831849234774</v>
      </c>
      <c r="AH25" s="1111">
        <v>1.7458850260802712</v>
      </c>
      <c r="AI25" s="1111">
        <v>3.6797202349341647</v>
      </c>
      <c r="AJ25" s="1111">
        <v>2.6785487194381052</v>
      </c>
      <c r="AK25" s="1111"/>
      <c r="AL25" s="1111">
        <v>92.274536484870112</v>
      </c>
      <c r="AM25" s="1111">
        <v>1.4785502271604651</v>
      </c>
      <c r="AN25" s="1111">
        <v>1.2395182517447214</v>
      </c>
      <c r="AO25" s="1111">
        <v>1.922376273152681</v>
      </c>
      <c r="AP25" s="1111">
        <v>3.0850187360760577</v>
      </c>
      <c r="AQ25" s="1111"/>
    </row>
    <row r="26" spans="1:43" s="35" customFormat="1" ht="2.4500000000000002" customHeight="1" thickBot="1">
      <c r="A26" s="1112"/>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row>
    <row r="27" spans="1:43" s="74" customFormat="1" ht="15.75" customHeight="1">
      <c r="A27" s="30" t="s">
        <v>1052</v>
      </c>
      <c r="B27" s="18"/>
      <c r="C27" s="18"/>
      <c r="D27" s="18"/>
      <c r="E27" s="18"/>
      <c r="F27" s="18"/>
      <c r="G27" s="18"/>
      <c r="H27" s="18"/>
    </row>
    <row r="28" spans="1:43" s="74" customFormat="1" ht="12.75" customHeight="1">
      <c r="A28" s="18" t="s">
        <v>1053</v>
      </c>
      <c r="B28" s="18"/>
      <c r="C28" s="18"/>
      <c r="D28" s="18"/>
      <c r="E28" s="18"/>
      <c r="F28" s="18"/>
      <c r="G28" s="18"/>
      <c r="H28" s="18"/>
    </row>
    <row r="29" spans="1:43" ht="13.5">
      <c r="A29" s="18" t="s">
        <v>1054</v>
      </c>
      <c r="B29" s="649"/>
      <c r="C29" s="649"/>
      <c r="D29" s="649"/>
      <c r="E29" s="649"/>
      <c r="F29" s="649"/>
      <c r="G29" s="18"/>
      <c r="H29" s="18"/>
    </row>
    <row r="30" spans="1:43" ht="13.5">
      <c r="A30" s="1113" t="s">
        <v>1055</v>
      </c>
      <c r="B30" s="18"/>
      <c r="C30" s="18"/>
      <c r="D30" s="18"/>
      <c r="E30" s="18"/>
      <c r="F30" s="18"/>
      <c r="G30" s="18"/>
      <c r="H30" s="18"/>
      <c r="I30" s="18"/>
    </row>
    <row r="31" spans="1:43" ht="13.5">
      <c r="A31" s="1113" t="s">
        <v>1056</v>
      </c>
      <c r="B31" s="884"/>
      <c r="C31" s="884"/>
      <c r="D31" s="875"/>
      <c r="E31" s="884"/>
      <c r="F31" s="884"/>
      <c r="G31" s="884"/>
      <c r="H31" s="875"/>
      <c r="I31" s="884"/>
    </row>
    <row r="32" spans="1:43" ht="12.75" customHeight="1">
      <c r="A32" s="422" t="s">
        <v>172</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row>
    <row r="33" spans="1:42">
      <c r="A33" s="422"/>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row>
  </sheetData>
  <mergeCells count="12">
    <mergeCell ref="AL6:AP6"/>
    <mergeCell ref="A32:AP33"/>
    <mergeCell ref="A2:AP2"/>
    <mergeCell ref="A3:AP3"/>
    <mergeCell ref="A4:AP4"/>
    <mergeCell ref="A6:A7"/>
    <mergeCell ref="B6:F6"/>
    <mergeCell ref="H6:L6"/>
    <mergeCell ref="N6:R6"/>
    <mergeCell ref="T6:X6"/>
    <mergeCell ref="Z6:AD6"/>
    <mergeCell ref="AF6:AJ6"/>
  </mergeCells>
  <hyperlinks>
    <hyperlink ref="A1" location="Índice!A1" display="Volver al Índice" xr:uid="{DE9F171A-E8B1-4918-815E-B06AEB47B897}"/>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81922-73BA-47ED-86CE-C36B63AA81C7}">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RowHeight="12.75"/>
  <cols>
    <col min="1" max="1" width="34.140625" style="1175" customWidth="1"/>
    <col min="2" max="55" width="10.42578125" style="1175" customWidth="1"/>
    <col min="56" max="256" width="11.42578125" style="1176"/>
    <col min="257" max="257" width="34.140625" style="1176" customWidth="1"/>
    <col min="258" max="311" width="10.42578125" style="1176" customWidth="1"/>
    <col min="312" max="512" width="11.42578125" style="1176"/>
    <col min="513" max="513" width="34.140625" style="1176" customWidth="1"/>
    <col min="514" max="567" width="10.42578125" style="1176" customWidth="1"/>
    <col min="568" max="768" width="11.42578125" style="1176"/>
    <col min="769" max="769" width="34.140625" style="1176" customWidth="1"/>
    <col min="770" max="823" width="10.42578125" style="1176" customWidth="1"/>
    <col min="824" max="1024" width="11.42578125" style="1176"/>
    <col min="1025" max="1025" width="34.140625" style="1176" customWidth="1"/>
    <col min="1026" max="1079" width="10.42578125" style="1176" customWidth="1"/>
    <col min="1080" max="1280" width="11.42578125" style="1176"/>
    <col min="1281" max="1281" width="34.140625" style="1176" customWidth="1"/>
    <col min="1282" max="1335" width="10.42578125" style="1176" customWidth="1"/>
    <col min="1336" max="1536" width="11.42578125" style="1176"/>
    <col min="1537" max="1537" width="34.140625" style="1176" customWidth="1"/>
    <col min="1538" max="1591" width="10.42578125" style="1176" customWidth="1"/>
    <col min="1592" max="1792" width="11.42578125" style="1176"/>
    <col min="1793" max="1793" width="34.140625" style="1176" customWidth="1"/>
    <col min="1794" max="1847" width="10.42578125" style="1176" customWidth="1"/>
    <col min="1848" max="2048" width="11.42578125" style="1176"/>
    <col min="2049" max="2049" width="34.140625" style="1176" customWidth="1"/>
    <col min="2050" max="2103" width="10.42578125" style="1176" customWidth="1"/>
    <col min="2104" max="2304" width="11.42578125" style="1176"/>
    <col min="2305" max="2305" width="34.140625" style="1176" customWidth="1"/>
    <col min="2306" max="2359" width="10.42578125" style="1176" customWidth="1"/>
    <col min="2360" max="2560" width="11.42578125" style="1176"/>
    <col min="2561" max="2561" width="34.140625" style="1176" customWidth="1"/>
    <col min="2562" max="2615" width="10.42578125" style="1176" customWidth="1"/>
    <col min="2616" max="2816" width="11.42578125" style="1176"/>
    <col min="2817" max="2817" width="34.140625" style="1176" customWidth="1"/>
    <col min="2818" max="2871" width="10.42578125" style="1176" customWidth="1"/>
    <col min="2872" max="3072" width="11.42578125" style="1176"/>
    <col min="3073" max="3073" width="34.140625" style="1176" customWidth="1"/>
    <col min="3074" max="3127" width="10.42578125" style="1176" customWidth="1"/>
    <col min="3128" max="3328" width="11.42578125" style="1176"/>
    <col min="3329" max="3329" width="34.140625" style="1176" customWidth="1"/>
    <col min="3330" max="3383" width="10.42578125" style="1176" customWidth="1"/>
    <col min="3384" max="3584" width="11.42578125" style="1176"/>
    <col min="3585" max="3585" width="34.140625" style="1176" customWidth="1"/>
    <col min="3586" max="3639" width="10.42578125" style="1176" customWidth="1"/>
    <col min="3640" max="3840" width="11.42578125" style="1176"/>
    <col min="3841" max="3841" width="34.140625" style="1176" customWidth="1"/>
    <col min="3842" max="3895" width="10.42578125" style="1176" customWidth="1"/>
    <col min="3896" max="4096" width="11.42578125" style="1176"/>
    <col min="4097" max="4097" width="34.140625" style="1176" customWidth="1"/>
    <col min="4098" max="4151" width="10.42578125" style="1176" customWidth="1"/>
    <col min="4152" max="4352" width="11.42578125" style="1176"/>
    <col min="4353" max="4353" width="34.140625" style="1176" customWidth="1"/>
    <col min="4354" max="4407" width="10.42578125" style="1176" customWidth="1"/>
    <col min="4408" max="4608" width="11.42578125" style="1176"/>
    <col min="4609" max="4609" width="34.140625" style="1176" customWidth="1"/>
    <col min="4610" max="4663" width="10.42578125" style="1176" customWidth="1"/>
    <col min="4664" max="4864" width="11.42578125" style="1176"/>
    <col min="4865" max="4865" width="34.140625" style="1176" customWidth="1"/>
    <col min="4866" max="4919" width="10.42578125" style="1176" customWidth="1"/>
    <col min="4920" max="5120" width="11.42578125" style="1176"/>
    <col min="5121" max="5121" width="34.140625" style="1176" customWidth="1"/>
    <col min="5122" max="5175" width="10.42578125" style="1176" customWidth="1"/>
    <col min="5176" max="5376" width="11.42578125" style="1176"/>
    <col min="5377" max="5377" width="34.140625" style="1176" customWidth="1"/>
    <col min="5378" max="5431" width="10.42578125" style="1176" customWidth="1"/>
    <col min="5432" max="5632" width="11.42578125" style="1176"/>
    <col min="5633" max="5633" width="34.140625" style="1176" customWidth="1"/>
    <col min="5634" max="5687" width="10.42578125" style="1176" customWidth="1"/>
    <col min="5688" max="5888" width="11.42578125" style="1176"/>
    <col min="5889" max="5889" width="34.140625" style="1176" customWidth="1"/>
    <col min="5890" max="5943" width="10.42578125" style="1176" customWidth="1"/>
    <col min="5944" max="6144" width="11.42578125" style="1176"/>
    <col min="6145" max="6145" width="34.140625" style="1176" customWidth="1"/>
    <col min="6146" max="6199" width="10.42578125" style="1176" customWidth="1"/>
    <col min="6200" max="6400" width="11.42578125" style="1176"/>
    <col min="6401" max="6401" width="34.140625" style="1176" customWidth="1"/>
    <col min="6402" max="6455" width="10.42578125" style="1176" customWidth="1"/>
    <col min="6456" max="6656" width="11.42578125" style="1176"/>
    <col min="6657" max="6657" width="34.140625" style="1176" customWidth="1"/>
    <col min="6658" max="6711" width="10.42578125" style="1176" customWidth="1"/>
    <col min="6712" max="6912" width="11.42578125" style="1176"/>
    <col min="6913" max="6913" width="34.140625" style="1176" customWidth="1"/>
    <col min="6914" max="6967" width="10.42578125" style="1176" customWidth="1"/>
    <col min="6968" max="7168" width="11.42578125" style="1176"/>
    <col min="7169" max="7169" width="34.140625" style="1176" customWidth="1"/>
    <col min="7170" max="7223" width="10.42578125" style="1176" customWidth="1"/>
    <col min="7224" max="7424" width="11.42578125" style="1176"/>
    <col min="7425" max="7425" width="34.140625" style="1176" customWidth="1"/>
    <col min="7426" max="7479" width="10.42578125" style="1176" customWidth="1"/>
    <col min="7480" max="7680" width="11.42578125" style="1176"/>
    <col min="7681" max="7681" width="34.140625" style="1176" customWidth="1"/>
    <col min="7682" max="7735" width="10.42578125" style="1176" customWidth="1"/>
    <col min="7736" max="7936" width="11.42578125" style="1176"/>
    <col min="7937" max="7937" width="34.140625" style="1176" customWidth="1"/>
    <col min="7938" max="7991" width="10.42578125" style="1176" customWidth="1"/>
    <col min="7992" max="8192" width="11.42578125" style="1176"/>
    <col min="8193" max="8193" width="34.140625" style="1176" customWidth="1"/>
    <col min="8194" max="8247" width="10.42578125" style="1176" customWidth="1"/>
    <col min="8248" max="8448" width="11.42578125" style="1176"/>
    <col min="8449" max="8449" width="34.140625" style="1176" customWidth="1"/>
    <col min="8450" max="8503" width="10.42578125" style="1176" customWidth="1"/>
    <col min="8504" max="8704" width="11.42578125" style="1176"/>
    <col min="8705" max="8705" width="34.140625" style="1176" customWidth="1"/>
    <col min="8706" max="8759" width="10.42578125" style="1176" customWidth="1"/>
    <col min="8760" max="8960" width="11.42578125" style="1176"/>
    <col min="8961" max="8961" width="34.140625" style="1176" customWidth="1"/>
    <col min="8962" max="9015" width="10.42578125" style="1176" customWidth="1"/>
    <col min="9016" max="9216" width="11.42578125" style="1176"/>
    <col min="9217" max="9217" width="34.140625" style="1176" customWidth="1"/>
    <col min="9218" max="9271" width="10.42578125" style="1176" customWidth="1"/>
    <col min="9272" max="9472" width="11.42578125" style="1176"/>
    <col min="9473" max="9473" width="34.140625" style="1176" customWidth="1"/>
    <col min="9474" max="9527" width="10.42578125" style="1176" customWidth="1"/>
    <col min="9528" max="9728" width="11.42578125" style="1176"/>
    <col min="9729" max="9729" width="34.140625" style="1176" customWidth="1"/>
    <col min="9730" max="9783" width="10.42578125" style="1176" customWidth="1"/>
    <col min="9784" max="9984" width="11.42578125" style="1176"/>
    <col min="9985" max="9985" width="34.140625" style="1176" customWidth="1"/>
    <col min="9986" max="10039" width="10.42578125" style="1176" customWidth="1"/>
    <col min="10040" max="10240" width="11.42578125" style="1176"/>
    <col min="10241" max="10241" width="34.140625" style="1176" customWidth="1"/>
    <col min="10242" max="10295" width="10.42578125" style="1176" customWidth="1"/>
    <col min="10296" max="10496" width="11.42578125" style="1176"/>
    <col min="10497" max="10497" width="34.140625" style="1176" customWidth="1"/>
    <col min="10498" max="10551" width="10.42578125" style="1176" customWidth="1"/>
    <col min="10552" max="10752" width="11.42578125" style="1176"/>
    <col min="10753" max="10753" width="34.140625" style="1176" customWidth="1"/>
    <col min="10754" max="10807" width="10.42578125" style="1176" customWidth="1"/>
    <col min="10808" max="11008" width="11.42578125" style="1176"/>
    <col min="11009" max="11009" width="34.140625" style="1176" customWidth="1"/>
    <col min="11010" max="11063" width="10.42578125" style="1176" customWidth="1"/>
    <col min="11064" max="11264" width="11.42578125" style="1176"/>
    <col min="11265" max="11265" width="34.140625" style="1176" customWidth="1"/>
    <col min="11266" max="11319" width="10.42578125" style="1176" customWidth="1"/>
    <col min="11320" max="11520" width="11.42578125" style="1176"/>
    <col min="11521" max="11521" width="34.140625" style="1176" customWidth="1"/>
    <col min="11522" max="11575" width="10.42578125" style="1176" customWidth="1"/>
    <col min="11576" max="11776" width="11.42578125" style="1176"/>
    <col min="11777" max="11777" width="34.140625" style="1176" customWidth="1"/>
    <col min="11778" max="11831" width="10.42578125" style="1176" customWidth="1"/>
    <col min="11832" max="12032" width="11.42578125" style="1176"/>
    <col min="12033" max="12033" width="34.140625" style="1176" customWidth="1"/>
    <col min="12034" max="12087" width="10.42578125" style="1176" customWidth="1"/>
    <col min="12088" max="12288" width="11.42578125" style="1176"/>
    <col min="12289" max="12289" width="34.140625" style="1176" customWidth="1"/>
    <col min="12290" max="12343" width="10.42578125" style="1176" customWidth="1"/>
    <col min="12344" max="12544" width="11.42578125" style="1176"/>
    <col min="12545" max="12545" width="34.140625" style="1176" customWidth="1"/>
    <col min="12546" max="12599" width="10.42578125" style="1176" customWidth="1"/>
    <col min="12600" max="12800" width="11.42578125" style="1176"/>
    <col min="12801" max="12801" width="34.140625" style="1176" customWidth="1"/>
    <col min="12802" max="12855" width="10.42578125" style="1176" customWidth="1"/>
    <col min="12856" max="13056" width="11.42578125" style="1176"/>
    <col min="13057" max="13057" width="34.140625" style="1176" customWidth="1"/>
    <col min="13058" max="13111" width="10.42578125" style="1176" customWidth="1"/>
    <col min="13112" max="13312" width="11.42578125" style="1176"/>
    <col min="13313" max="13313" width="34.140625" style="1176" customWidth="1"/>
    <col min="13314" max="13367" width="10.42578125" style="1176" customWidth="1"/>
    <col min="13368" max="13568" width="11.42578125" style="1176"/>
    <col min="13569" max="13569" width="34.140625" style="1176" customWidth="1"/>
    <col min="13570" max="13623" width="10.42578125" style="1176" customWidth="1"/>
    <col min="13624" max="13824" width="11.42578125" style="1176"/>
    <col min="13825" max="13825" width="34.140625" style="1176" customWidth="1"/>
    <col min="13826" max="13879" width="10.42578125" style="1176" customWidth="1"/>
    <col min="13880" max="14080" width="11.42578125" style="1176"/>
    <col min="14081" max="14081" width="34.140625" style="1176" customWidth="1"/>
    <col min="14082" max="14135" width="10.42578125" style="1176" customWidth="1"/>
    <col min="14136" max="14336" width="11.42578125" style="1176"/>
    <col min="14337" max="14337" width="34.140625" style="1176" customWidth="1"/>
    <col min="14338" max="14391" width="10.42578125" style="1176" customWidth="1"/>
    <col min="14392" max="14592" width="11.42578125" style="1176"/>
    <col min="14593" max="14593" width="34.140625" style="1176" customWidth="1"/>
    <col min="14594" max="14647" width="10.42578125" style="1176" customWidth="1"/>
    <col min="14648" max="14848" width="11.42578125" style="1176"/>
    <col min="14849" max="14849" width="34.140625" style="1176" customWidth="1"/>
    <col min="14850" max="14903" width="10.42578125" style="1176" customWidth="1"/>
    <col min="14904" max="15104" width="11.42578125" style="1176"/>
    <col min="15105" max="15105" width="34.140625" style="1176" customWidth="1"/>
    <col min="15106" max="15159" width="10.42578125" style="1176" customWidth="1"/>
    <col min="15160" max="15360" width="11.42578125" style="1176"/>
    <col min="15361" max="15361" width="34.140625" style="1176" customWidth="1"/>
    <col min="15362" max="15415" width="10.42578125" style="1176" customWidth="1"/>
    <col min="15416" max="15616" width="11.42578125" style="1176"/>
    <col min="15617" max="15617" width="34.140625" style="1176" customWidth="1"/>
    <col min="15618" max="15671" width="10.42578125" style="1176" customWidth="1"/>
    <col min="15672" max="15872" width="11.42578125" style="1176"/>
    <col min="15873" max="15873" width="34.140625" style="1176" customWidth="1"/>
    <col min="15874" max="15927" width="10.42578125" style="1176" customWidth="1"/>
    <col min="15928" max="16128" width="11.42578125" style="1176"/>
    <col min="16129" max="16129" width="34.140625" style="1176" customWidth="1"/>
    <col min="16130" max="16183" width="10.42578125" style="1176" customWidth="1"/>
    <col min="16184" max="16384" width="11.42578125" style="1176"/>
  </cols>
  <sheetData>
    <row r="1" spans="1:57" ht="18" customHeight="1">
      <c r="A1" s="1404" t="s">
        <v>1230</v>
      </c>
      <c r="B1" s="1404"/>
      <c r="C1" s="1404"/>
      <c r="D1" s="1404"/>
      <c r="E1" s="1404"/>
      <c r="F1" s="1404"/>
      <c r="G1" s="1404"/>
      <c r="H1" s="1404"/>
      <c r="I1" s="1404"/>
      <c r="J1" s="1404"/>
    </row>
    <row r="2" spans="1:57" s="1177" customFormat="1" ht="27" customHeight="1">
      <c r="K2" s="1178"/>
      <c r="L2" s="1178"/>
      <c r="M2" s="1178"/>
      <c r="N2" s="41" t="s">
        <v>1109</v>
      </c>
      <c r="O2" s="41"/>
      <c r="P2" s="41"/>
      <c r="Q2" s="41"/>
      <c r="R2" s="41"/>
      <c r="S2" s="41"/>
      <c r="T2" s="41"/>
      <c r="U2" s="41"/>
      <c r="V2" s="41"/>
      <c r="W2" s="41"/>
      <c r="X2" s="1178"/>
      <c r="Y2" s="1178"/>
      <c r="Z2" s="1178"/>
      <c r="AA2" s="1178"/>
      <c r="AB2" s="1178"/>
      <c r="AC2" s="1178"/>
      <c r="AD2" s="1178"/>
      <c r="AE2" s="1178"/>
      <c r="AF2" s="1178"/>
      <c r="AG2" s="1178"/>
      <c r="AH2" s="1178"/>
      <c r="AI2" s="1178"/>
      <c r="AJ2" s="1178"/>
      <c r="AK2" s="1178"/>
      <c r="AL2" s="1178"/>
      <c r="AM2" s="1178"/>
      <c r="AN2" s="1178"/>
      <c r="AO2" s="1178"/>
      <c r="AP2" s="1178"/>
      <c r="AQ2" s="1178"/>
      <c r="AR2" s="1178"/>
      <c r="AS2" s="1178"/>
      <c r="AT2" s="1178"/>
      <c r="AU2" s="1178"/>
      <c r="AV2" s="1178"/>
      <c r="AW2" s="1178"/>
      <c r="AX2" s="1178"/>
      <c r="AY2" s="1178"/>
      <c r="AZ2" s="1178"/>
      <c r="BA2" s="1178"/>
      <c r="BB2" s="1178"/>
      <c r="BC2" s="1178"/>
    </row>
    <row r="3" spans="1:57" ht="18.75" customHeight="1">
      <c r="B3" s="1175">
        <v>45169</v>
      </c>
      <c r="O3" s="1179"/>
      <c r="P3" s="1180">
        <v>45657</v>
      </c>
      <c r="Q3" s="1180"/>
      <c r="R3" s="1180"/>
      <c r="S3" s="1180"/>
      <c r="T3" s="1180"/>
      <c r="U3" s="1179"/>
      <c r="V3" s="1179"/>
      <c r="W3" s="1179"/>
    </row>
    <row r="4" spans="1:57">
      <c r="A4" s="1181"/>
      <c r="B4" s="1182"/>
      <c r="C4" s="1181"/>
      <c r="D4" s="1181"/>
      <c r="E4" s="1181"/>
      <c r="F4" s="1181"/>
      <c r="G4" s="1181"/>
      <c r="H4" s="1181"/>
      <c r="I4" s="1181"/>
      <c r="J4" s="1181"/>
    </row>
    <row r="5" spans="1:57" ht="12.75" customHeight="1">
      <c r="A5" s="1183"/>
      <c r="B5" s="1184" t="s">
        <v>501</v>
      </c>
      <c r="C5" s="1185"/>
      <c r="D5" s="1186"/>
      <c r="E5" s="1184" t="s">
        <v>30</v>
      </c>
      <c r="F5" s="1185"/>
      <c r="G5" s="1186"/>
      <c r="H5" s="1184" t="s">
        <v>614</v>
      </c>
      <c r="I5" s="1185"/>
      <c r="J5" s="1186"/>
      <c r="K5" s="1187" t="s">
        <v>1110</v>
      </c>
      <c r="L5" s="1187"/>
      <c r="M5" s="1187"/>
      <c r="N5" s="1187" t="s">
        <v>504</v>
      </c>
      <c r="O5" s="1187"/>
      <c r="P5" s="1187"/>
      <c r="Q5" s="1187" t="s">
        <v>114</v>
      </c>
      <c r="R5" s="1187"/>
      <c r="S5" s="1187"/>
      <c r="T5" s="1187" t="s">
        <v>35</v>
      </c>
      <c r="U5" s="1187"/>
      <c r="V5" s="1187"/>
      <c r="W5" s="1187" t="s">
        <v>505</v>
      </c>
      <c r="X5" s="1187"/>
      <c r="Y5" s="1187"/>
      <c r="Z5" s="1187" t="s">
        <v>37</v>
      </c>
      <c r="AA5" s="1187"/>
      <c r="AB5" s="1187"/>
      <c r="AC5" s="1187" t="s">
        <v>506</v>
      </c>
      <c r="AD5" s="1187"/>
      <c r="AE5" s="1187"/>
      <c r="AF5" s="1187" t="s">
        <v>507</v>
      </c>
      <c r="AG5" s="1187"/>
      <c r="AH5" s="1187"/>
      <c r="AI5" s="1187" t="s">
        <v>1111</v>
      </c>
      <c r="AJ5" s="1187"/>
      <c r="AK5" s="1187"/>
      <c r="AL5" s="1187" t="s">
        <v>1112</v>
      </c>
      <c r="AM5" s="1187"/>
      <c r="AN5" s="1187"/>
      <c r="AO5" s="1188" t="s">
        <v>42</v>
      </c>
      <c r="AP5" s="1188"/>
      <c r="AQ5" s="1188"/>
      <c r="AR5" s="1187" t="s">
        <v>43</v>
      </c>
      <c r="AS5" s="1187"/>
      <c r="AT5" s="1187"/>
      <c r="AU5" s="1184" t="s">
        <v>44</v>
      </c>
      <c r="AV5" s="1185"/>
      <c r="AW5" s="1186"/>
      <c r="AX5" s="1184" t="s">
        <v>45</v>
      </c>
      <c r="AY5" s="1185"/>
      <c r="AZ5" s="1186"/>
      <c r="BA5" s="1187" t="s">
        <v>511</v>
      </c>
      <c r="BB5" s="1187"/>
      <c r="BC5" s="1187"/>
    </row>
    <row r="6" spans="1:57" s="1193" customFormat="1" ht="25.5">
      <c r="A6" s="1189"/>
      <c r="B6" s="1190" t="s">
        <v>1113</v>
      </c>
      <c r="C6" s="1191" t="s">
        <v>1114</v>
      </c>
      <c r="D6" s="1192" t="s">
        <v>1115</v>
      </c>
      <c r="E6" s="1190" t="s">
        <v>1113</v>
      </c>
      <c r="F6" s="1191" t="s">
        <v>1114</v>
      </c>
      <c r="G6" s="1192" t="s">
        <v>1115</v>
      </c>
      <c r="H6" s="1190" t="s">
        <v>1113</v>
      </c>
      <c r="I6" s="1191" t="s">
        <v>1114</v>
      </c>
      <c r="J6" s="1192" t="s">
        <v>1115</v>
      </c>
      <c r="K6" s="1190" t="s">
        <v>1113</v>
      </c>
      <c r="L6" s="1191" t="s">
        <v>1114</v>
      </c>
      <c r="M6" s="1192" t="s">
        <v>1115</v>
      </c>
      <c r="N6" s="1190" t="s">
        <v>1113</v>
      </c>
      <c r="O6" s="1191" t="s">
        <v>1114</v>
      </c>
      <c r="P6" s="1192" t="s">
        <v>1115</v>
      </c>
      <c r="Q6" s="1190" t="s">
        <v>1113</v>
      </c>
      <c r="R6" s="1191" t="s">
        <v>1114</v>
      </c>
      <c r="S6" s="1192" t="s">
        <v>1115</v>
      </c>
      <c r="T6" s="1190" t="s">
        <v>1113</v>
      </c>
      <c r="U6" s="1191" t="s">
        <v>1114</v>
      </c>
      <c r="V6" s="1192" t="s">
        <v>1115</v>
      </c>
      <c r="W6" s="1190" t="s">
        <v>1113</v>
      </c>
      <c r="X6" s="1191" t="s">
        <v>1114</v>
      </c>
      <c r="Y6" s="1192" t="s">
        <v>1115</v>
      </c>
      <c r="Z6" s="1190" t="s">
        <v>1113</v>
      </c>
      <c r="AA6" s="1191" t="s">
        <v>1114</v>
      </c>
      <c r="AB6" s="1192" t="s">
        <v>1115</v>
      </c>
      <c r="AC6" s="1190" t="s">
        <v>1113</v>
      </c>
      <c r="AD6" s="1191" t="s">
        <v>1114</v>
      </c>
      <c r="AE6" s="1192" t="s">
        <v>1115</v>
      </c>
      <c r="AF6" s="1190" t="s">
        <v>1113</v>
      </c>
      <c r="AG6" s="1191" t="s">
        <v>1114</v>
      </c>
      <c r="AH6" s="1192" t="s">
        <v>1115</v>
      </c>
      <c r="AI6" s="1190" t="s">
        <v>1113</v>
      </c>
      <c r="AJ6" s="1191" t="s">
        <v>1114</v>
      </c>
      <c r="AK6" s="1192" t="s">
        <v>1115</v>
      </c>
      <c r="AL6" s="1190" t="s">
        <v>1113</v>
      </c>
      <c r="AM6" s="1191" t="s">
        <v>1114</v>
      </c>
      <c r="AN6" s="1192" t="s">
        <v>1115</v>
      </c>
      <c r="AO6" s="1190" t="s">
        <v>1113</v>
      </c>
      <c r="AP6" s="1191" t="s">
        <v>1114</v>
      </c>
      <c r="AQ6" s="1192" t="s">
        <v>1115</v>
      </c>
      <c r="AR6" s="1190" t="s">
        <v>1113</v>
      </c>
      <c r="AS6" s="1191" t="s">
        <v>1114</v>
      </c>
      <c r="AT6" s="1192" t="s">
        <v>1115</v>
      </c>
      <c r="AU6" s="1191" t="s">
        <v>1113</v>
      </c>
      <c r="AV6" s="1191" t="s">
        <v>1114</v>
      </c>
      <c r="AW6" s="1191" t="s">
        <v>1115</v>
      </c>
      <c r="AX6" s="1191" t="s">
        <v>1113</v>
      </c>
      <c r="AY6" s="1191" t="s">
        <v>1114</v>
      </c>
      <c r="AZ6" s="1191" t="s">
        <v>1115</v>
      </c>
      <c r="BA6" s="1190" t="s">
        <v>1113</v>
      </c>
      <c r="BB6" s="1191" t="s">
        <v>1114</v>
      </c>
      <c r="BC6" s="1192" t="s">
        <v>1115</v>
      </c>
    </row>
    <row r="7" spans="1:57" s="1193" customFormat="1">
      <c r="A7" s="1194" t="s">
        <v>1116</v>
      </c>
      <c r="B7" s="1195">
        <v>11800711.267000001</v>
      </c>
      <c r="C7" s="1196">
        <v>2275774.3597236979</v>
      </c>
      <c r="D7" s="1197">
        <v>20366725.958000001</v>
      </c>
      <c r="E7" s="1195">
        <v>53552.228000000003</v>
      </c>
      <c r="F7" s="1196">
        <v>4190</v>
      </c>
      <c r="G7" s="1197">
        <v>69323.388000000006</v>
      </c>
      <c r="H7" s="1195">
        <v>19187117.329</v>
      </c>
      <c r="I7" s="1196">
        <v>5774679.0953772571</v>
      </c>
      <c r="J7" s="1197">
        <v>40923009.445</v>
      </c>
      <c r="K7" s="1195">
        <v>626399.33400000003</v>
      </c>
      <c r="L7" s="1196">
        <v>211649.51780021255</v>
      </c>
      <c r="M7" s="1197">
        <v>1423048.1189999999</v>
      </c>
      <c r="N7" s="1195">
        <v>1961132.25</v>
      </c>
      <c r="O7" s="1196">
        <v>821292.6060042507</v>
      </c>
      <c r="P7" s="1197">
        <v>5052477.6189999999</v>
      </c>
      <c r="Q7" s="1195">
        <v>10046119.437999999</v>
      </c>
      <c r="R7" s="1196">
        <v>1616833.2933049945</v>
      </c>
      <c r="S7" s="1197">
        <v>16131879.955</v>
      </c>
      <c r="T7" s="1195">
        <v>534963.97400000005</v>
      </c>
      <c r="U7" s="1196">
        <v>131267.26992561104</v>
      </c>
      <c r="V7" s="1197">
        <v>1029053.9790000001</v>
      </c>
      <c r="W7" s="1195">
        <v>6219297.091</v>
      </c>
      <c r="X7" s="1196">
        <v>2280636.8023379385</v>
      </c>
      <c r="Y7" s="1197">
        <v>14803614.016000001</v>
      </c>
      <c r="Z7" s="1195">
        <v>0</v>
      </c>
      <c r="AA7" s="1196">
        <v>0</v>
      </c>
      <c r="AB7" s="1197">
        <v>0</v>
      </c>
      <c r="AC7" s="1195">
        <v>788353.16599999997</v>
      </c>
      <c r="AD7" s="1196">
        <v>136870.20882040382</v>
      </c>
      <c r="AE7" s="1197">
        <v>1303532.632</v>
      </c>
      <c r="AF7" s="1195">
        <v>0</v>
      </c>
      <c r="AG7" s="1196">
        <v>0</v>
      </c>
      <c r="AH7" s="1197">
        <v>0</v>
      </c>
      <c r="AI7" s="1195">
        <v>1282539.2990000001</v>
      </c>
      <c r="AJ7" s="1196">
        <v>627773.98804463341</v>
      </c>
      <c r="AK7" s="1197">
        <v>3645480.59</v>
      </c>
      <c r="AL7" s="1195">
        <v>0</v>
      </c>
      <c r="AM7" s="1196">
        <v>0</v>
      </c>
      <c r="AN7" s="1197">
        <v>0</v>
      </c>
      <c r="AO7" s="1195">
        <v>23000</v>
      </c>
      <c r="AP7" s="1196">
        <v>4500</v>
      </c>
      <c r="AQ7" s="1197">
        <v>39938</v>
      </c>
      <c r="AR7" s="1195">
        <v>223490.10500000001</v>
      </c>
      <c r="AS7" s="1196">
        <v>174926.52789585546</v>
      </c>
      <c r="AT7" s="1197">
        <v>881913.55599999998</v>
      </c>
      <c r="AU7" s="1195">
        <v>108000</v>
      </c>
      <c r="AV7" s="1196">
        <v>28000</v>
      </c>
      <c r="AW7" s="1197">
        <v>213392</v>
      </c>
      <c r="AX7" s="1195">
        <v>594963.40099999995</v>
      </c>
      <c r="AY7" s="1196">
        <v>181076.62141339001</v>
      </c>
      <c r="AZ7" s="1197">
        <v>1276535.804</v>
      </c>
      <c r="BA7" s="1195">
        <v>53449638.887000002</v>
      </c>
      <c r="BB7" s="1196">
        <v>14269470.291710945</v>
      </c>
      <c r="BC7" s="1197">
        <v>107159925.065</v>
      </c>
      <c r="BD7" s="1198"/>
      <c r="BE7" s="1198"/>
    </row>
    <row r="8" spans="1:57" s="1193" customFormat="1">
      <c r="A8" s="1199" t="s">
        <v>1117</v>
      </c>
      <c r="B8" s="1200">
        <v>24153.596000000001</v>
      </c>
      <c r="C8" s="1201">
        <v>182.90435706695004</v>
      </c>
      <c r="D8" s="1202">
        <v>24842.048999999999</v>
      </c>
      <c r="E8" s="1200">
        <v>7.2999999999999995E-2</v>
      </c>
      <c r="F8" s="1201">
        <v>0</v>
      </c>
      <c r="G8" s="1202">
        <v>7.2999999999999995E-2</v>
      </c>
      <c r="H8" s="1200">
        <v>146677.44699999999</v>
      </c>
      <c r="I8" s="1201">
        <v>6246.2056323060569</v>
      </c>
      <c r="J8" s="1202">
        <v>170188.16500000001</v>
      </c>
      <c r="K8" s="1200">
        <v>0.94699999999999995</v>
      </c>
      <c r="L8" s="1201">
        <v>4.7821466524973428E-3</v>
      </c>
      <c r="M8" s="1202">
        <v>0.96599999999999997</v>
      </c>
      <c r="N8" s="1200">
        <v>9.3030000000000008</v>
      </c>
      <c r="O8" s="1201">
        <v>456.53267800212535</v>
      </c>
      <c r="P8" s="1202">
        <v>1727.692</v>
      </c>
      <c r="Q8" s="1200">
        <v>8.0809999999999995</v>
      </c>
      <c r="R8" s="1201">
        <v>972.19022316684379</v>
      </c>
      <c r="S8" s="1202">
        <v>3667.4050000000002</v>
      </c>
      <c r="T8" s="1200">
        <v>0</v>
      </c>
      <c r="U8" s="1201">
        <v>0</v>
      </c>
      <c r="V8" s="1202">
        <v>0</v>
      </c>
      <c r="W8" s="1200">
        <v>63919.438999999998</v>
      </c>
      <c r="X8" s="1201">
        <v>483.98326248671623</v>
      </c>
      <c r="Y8" s="1202">
        <v>65741.152000000002</v>
      </c>
      <c r="Z8" s="1200">
        <v>0</v>
      </c>
      <c r="AA8" s="1201">
        <v>0</v>
      </c>
      <c r="AB8" s="1202">
        <v>0</v>
      </c>
      <c r="AC8" s="1200">
        <v>0</v>
      </c>
      <c r="AD8" s="1201">
        <v>0</v>
      </c>
      <c r="AE8" s="1202">
        <v>0</v>
      </c>
      <c r="AF8" s="1200">
        <v>0</v>
      </c>
      <c r="AG8" s="1201">
        <v>0</v>
      </c>
      <c r="AH8" s="1202">
        <v>0</v>
      </c>
      <c r="AI8" s="1200">
        <v>0.60499999999999998</v>
      </c>
      <c r="AJ8" s="1201">
        <v>0.20642933049946866</v>
      </c>
      <c r="AK8" s="1202">
        <v>1.3819999999999999</v>
      </c>
      <c r="AL8" s="1200">
        <v>0</v>
      </c>
      <c r="AM8" s="1201">
        <v>0</v>
      </c>
      <c r="AN8" s="1202">
        <v>0</v>
      </c>
      <c r="AO8" s="1200">
        <v>0</v>
      </c>
      <c r="AP8" s="1201">
        <v>0</v>
      </c>
      <c r="AQ8" s="1202">
        <v>0</v>
      </c>
      <c r="AR8" s="1200">
        <v>0</v>
      </c>
      <c r="AS8" s="1201">
        <v>0</v>
      </c>
      <c r="AT8" s="1202">
        <v>0</v>
      </c>
      <c r="AU8" s="1200">
        <v>0</v>
      </c>
      <c r="AV8" s="1201">
        <v>0</v>
      </c>
      <c r="AW8" s="1202">
        <v>0</v>
      </c>
      <c r="AX8" s="1200">
        <v>0</v>
      </c>
      <c r="AY8" s="1201">
        <v>0</v>
      </c>
      <c r="AZ8" s="1202">
        <v>0</v>
      </c>
      <c r="BA8" s="1200">
        <v>234769.49400000001</v>
      </c>
      <c r="BB8" s="1201">
        <v>8342.0281615302865</v>
      </c>
      <c r="BC8" s="1203">
        <v>266168.88799999998</v>
      </c>
      <c r="BD8" s="1198"/>
      <c r="BE8" s="1198"/>
    </row>
    <row r="9" spans="1:57" s="1193" customFormat="1">
      <c r="A9" s="1199" t="s">
        <v>790</v>
      </c>
      <c r="B9" s="1200">
        <v>1172.74</v>
      </c>
      <c r="C9" s="1202">
        <v>756.81482465462261</v>
      </c>
      <c r="D9" s="1202">
        <v>4021.3910000000001</v>
      </c>
      <c r="E9" s="1200">
        <v>0</v>
      </c>
      <c r="F9" s="1202">
        <v>0</v>
      </c>
      <c r="G9" s="1202">
        <v>0</v>
      </c>
      <c r="H9" s="1200">
        <v>6801.9930000000004</v>
      </c>
      <c r="I9" s="1202">
        <v>1957.7959617428266</v>
      </c>
      <c r="J9" s="1202">
        <v>14171.137000000001</v>
      </c>
      <c r="K9" s="1200">
        <v>31.832000000000001</v>
      </c>
      <c r="L9" s="1202">
        <v>49.29091392136025</v>
      </c>
      <c r="M9" s="1202">
        <v>217.363</v>
      </c>
      <c r="N9" s="1200">
        <v>89.724999999999994</v>
      </c>
      <c r="O9" s="1202">
        <v>119.98299681190223</v>
      </c>
      <c r="P9" s="1202">
        <v>541.34199999999998</v>
      </c>
      <c r="Q9" s="1200">
        <v>363.41199999999998</v>
      </c>
      <c r="R9" s="1202">
        <v>270.52364505844844</v>
      </c>
      <c r="S9" s="1202">
        <v>1381.664</v>
      </c>
      <c r="T9" s="1200">
        <v>21608.728999999999</v>
      </c>
      <c r="U9" s="1202">
        <v>443.90435706695001</v>
      </c>
      <c r="V9" s="1202">
        <v>23279.585999999999</v>
      </c>
      <c r="W9" s="1200">
        <v>528.99199999999996</v>
      </c>
      <c r="X9" s="1202">
        <v>584.25345377258236</v>
      </c>
      <c r="Y9" s="1202">
        <v>2728.123</v>
      </c>
      <c r="Z9" s="1200">
        <v>0</v>
      </c>
      <c r="AA9" s="1202">
        <v>0</v>
      </c>
      <c r="AB9" s="1202">
        <v>0</v>
      </c>
      <c r="AC9" s="1200">
        <v>0</v>
      </c>
      <c r="AD9" s="1202">
        <v>0</v>
      </c>
      <c r="AE9" s="1202">
        <v>0</v>
      </c>
      <c r="AF9" s="1200">
        <v>0</v>
      </c>
      <c r="AG9" s="1202">
        <v>0</v>
      </c>
      <c r="AH9" s="1202">
        <v>0</v>
      </c>
      <c r="AI9" s="1200">
        <v>0</v>
      </c>
      <c r="AJ9" s="1202">
        <v>0</v>
      </c>
      <c r="AK9" s="1202">
        <v>0</v>
      </c>
      <c r="AL9" s="1200">
        <v>0</v>
      </c>
      <c r="AM9" s="1202">
        <v>0</v>
      </c>
      <c r="AN9" s="1202">
        <v>0</v>
      </c>
      <c r="AO9" s="1200">
        <v>0</v>
      </c>
      <c r="AP9" s="1202">
        <v>0</v>
      </c>
      <c r="AQ9" s="1202">
        <v>0</v>
      </c>
      <c r="AR9" s="1200">
        <v>0</v>
      </c>
      <c r="AS9" s="1202">
        <v>0</v>
      </c>
      <c r="AT9" s="1202">
        <v>0</v>
      </c>
      <c r="AU9" s="1200">
        <v>0</v>
      </c>
      <c r="AV9" s="1202">
        <v>0</v>
      </c>
      <c r="AW9" s="1202">
        <v>0</v>
      </c>
      <c r="AX9" s="1200">
        <v>0</v>
      </c>
      <c r="AY9" s="1202">
        <v>0</v>
      </c>
      <c r="AZ9" s="1202">
        <v>0</v>
      </c>
      <c r="BA9" s="1200">
        <v>30597.425999999999</v>
      </c>
      <c r="BB9" s="1202">
        <v>4182.5669500531349</v>
      </c>
      <c r="BC9" s="1203">
        <v>46340.608999999997</v>
      </c>
      <c r="BD9" s="1198"/>
      <c r="BE9" s="1198"/>
    </row>
    <row r="10" spans="1:57" s="1193" customFormat="1">
      <c r="A10" s="1199" t="s">
        <v>123</v>
      </c>
      <c r="B10" s="1200">
        <v>59342.622000000003</v>
      </c>
      <c r="C10" s="1202">
        <v>38120.023645058449</v>
      </c>
      <c r="D10" s="1202">
        <v>202826.39199999999</v>
      </c>
      <c r="E10" s="1200">
        <v>0</v>
      </c>
      <c r="F10" s="1202">
        <v>0</v>
      </c>
      <c r="G10" s="1202">
        <v>0</v>
      </c>
      <c r="H10" s="1200">
        <v>396991.098</v>
      </c>
      <c r="I10" s="1202">
        <v>79485.449787460151</v>
      </c>
      <c r="J10" s="1202">
        <v>696174.33200000005</v>
      </c>
      <c r="K10" s="1200">
        <v>7298.3519999999999</v>
      </c>
      <c r="L10" s="1202">
        <v>1626.9707757704568</v>
      </c>
      <c r="M10" s="1202">
        <v>13422.271000000001</v>
      </c>
      <c r="N10" s="1200">
        <v>29366.156999999999</v>
      </c>
      <c r="O10" s="1202">
        <v>22262.251594048885</v>
      </c>
      <c r="P10" s="1202">
        <v>113161.273</v>
      </c>
      <c r="Q10" s="1200">
        <v>52794.946000000004</v>
      </c>
      <c r="R10" s="1202">
        <v>27672.408873538789</v>
      </c>
      <c r="S10" s="1202">
        <v>156953.89300000001</v>
      </c>
      <c r="T10" s="1200">
        <v>0</v>
      </c>
      <c r="U10" s="1202">
        <v>0</v>
      </c>
      <c r="V10" s="1202">
        <v>0</v>
      </c>
      <c r="W10" s="1200">
        <v>235768.90100000001</v>
      </c>
      <c r="X10" s="1202">
        <v>143530.26886291179</v>
      </c>
      <c r="Y10" s="1202">
        <v>776016.83400000003</v>
      </c>
      <c r="Z10" s="1200">
        <v>0</v>
      </c>
      <c r="AA10" s="1202">
        <v>0</v>
      </c>
      <c r="AB10" s="1202">
        <v>0</v>
      </c>
      <c r="AC10" s="1200">
        <v>1814.9490000000001</v>
      </c>
      <c r="AD10" s="1202">
        <v>64.635494155154092</v>
      </c>
      <c r="AE10" s="1202">
        <v>2058.2370000000001</v>
      </c>
      <c r="AF10" s="1200">
        <v>0</v>
      </c>
      <c r="AG10" s="1202">
        <v>0</v>
      </c>
      <c r="AH10" s="1202">
        <v>0</v>
      </c>
      <c r="AI10" s="1200">
        <v>24974.657999999999</v>
      </c>
      <c r="AJ10" s="1202">
        <v>11233.892136025504</v>
      </c>
      <c r="AK10" s="1202">
        <v>67259.028999999995</v>
      </c>
      <c r="AL10" s="1200">
        <v>0</v>
      </c>
      <c r="AM10" s="1202">
        <v>0</v>
      </c>
      <c r="AN10" s="1202">
        <v>0</v>
      </c>
      <c r="AO10" s="1200">
        <v>0</v>
      </c>
      <c r="AP10" s="1202">
        <v>0</v>
      </c>
      <c r="AQ10" s="1202">
        <v>0</v>
      </c>
      <c r="AR10" s="1200">
        <v>0</v>
      </c>
      <c r="AS10" s="1202">
        <v>0</v>
      </c>
      <c r="AT10" s="1202">
        <v>0</v>
      </c>
      <c r="AU10" s="1200">
        <v>0</v>
      </c>
      <c r="AV10" s="1202">
        <v>0</v>
      </c>
      <c r="AW10" s="1202">
        <v>0</v>
      </c>
      <c r="AX10" s="1200">
        <v>0</v>
      </c>
      <c r="AY10" s="1202">
        <v>0</v>
      </c>
      <c r="AZ10" s="1202">
        <v>0</v>
      </c>
      <c r="BA10" s="1200">
        <v>808351.68700000003</v>
      </c>
      <c r="BB10" s="1202">
        <v>323995.90223166841</v>
      </c>
      <c r="BC10" s="1203">
        <v>2027872.263</v>
      </c>
      <c r="BD10" s="1198"/>
      <c r="BE10" s="1198"/>
    </row>
    <row r="11" spans="1:57" s="1193" customFormat="1">
      <c r="A11" s="1199" t="s">
        <v>133</v>
      </c>
      <c r="B11" s="1200">
        <v>8366646.0549999997</v>
      </c>
      <c r="C11" s="1202">
        <v>896777.57093517517</v>
      </c>
      <c r="D11" s="1202">
        <v>11742116.832</v>
      </c>
      <c r="E11" s="1200">
        <v>50141.154000000002</v>
      </c>
      <c r="F11" s="1202">
        <v>1999.9999999999998</v>
      </c>
      <c r="G11" s="1202">
        <v>57669.154000000002</v>
      </c>
      <c r="H11" s="1200">
        <v>14874788.715</v>
      </c>
      <c r="I11" s="1202">
        <v>3655785.4821997872</v>
      </c>
      <c r="J11" s="1202">
        <v>28635165.271000002</v>
      </c>
      <c r="K11" s="1200">
        <v>365555.53700000001</v>
      </c>
      <c r="L11" s="1202">
        <v>26655.198724760892</v>
      </c>
      <c r="M11" s="1202">
        <v>465885.70600000001</v>
      </c>
      <c r="N11" s="1200">
        <v>1410466.1340000001</v>
      </c>
      <c r="O11" s="1202">
        <v>363119.97688629117</v>
      </c>
      <c r="P11" s="1202">
        <v>2777249.7280000001</v>
      </c>
      <c r="Q11" s="1200">
        <v>8570156.4360000007</v>
      </c>
      <c r="R11" s="1202">
        <v>646570.32863974501</v>
      </c>
      <c r="S11" s="1202">
        <v>11003847.153000001</v>
      </c>
      <c r="T11" s="1200">
        <v>187800</v>
      </c>
      <c r="U11" s="1202">
        <v>14000</v>
      </c>
      <c r="V11" s="1202">
        <v>240496</v>
      </c>
      <c r="W11" s="1200">
        <v>4709184.8499999996</v>
      </c>
      <c r="X11" s="1202">
        <v>1223357.6482465463</v>
      </c>
      <c r="Y11" s="1202">
        <v>9313903.0380000006</v>
      </c>
      <c r="Z11" s="1200">
        <v>0</v>
      </c>
      <c r="AA11" s="1202">
        <v>0</v>
      </c>
      <c r="AB11" s="1202">
        <v>0</v>
      </c>
      <c r="AC11" s="1200">
        <v>768859.65899999999</v>
      </c>
      <c r="AD11" s="1202">
        <v>43982.214665249732</v>
      </c>
      <c r="AE11" s="1202">
        <v>934408.71499999997</v>
      </c>
      <c r="AF11" s="1200">
        <v>0</v>
      </c>
      <c r="AG11" s="1202">
        <v>0</v>
      </c>
      <c r="AH11" s="1202">
        <v>0</v>
      </c>
      <c r="AI11" s="1200">
        <v>692925.34499999997</v>
      </c>
      <c r="AJ11" s="1202">
        <v>410935.27178533468</v>
      </c>
      <c r="AK11" s="1202">
        <v>2239685.7080000001</v>
      </c>
      <c r="AL11" s="1200">
        <v>0</v>
      </c>
      <c r="AM11" s="1202">
        <v>0</v>
      </c>
      <c r="AN11" s="1202">
        <v>0</v>
      </c>
      <c r="AO11" s="1200">
        <v>23000</v>
      </c>
      <c r="AP11" s="1202">
        <v>4500</v>
      </c>
      <c r="AQ11" s="1202">
        <v>39938</v>
      </c>
      <c r="AR11" s="1200">
        <v>210817.1</v>
      </c>
      <c r="AS11" s="1202">
        <v>104136.84590860785</v>
      </c>
      <c r="AT11" s="1202">
        <v>602788.18799999997</v>
      </c>
      <c r="AU11" s="1200">
        <v>108000</v>
      </c>
      <c r="AV11" s="1202">
        <v>28000</v>
      </c>
      <c r="AW11" s="1202">
        <v>213392</v>
      </c>
      <c r="AX11" s="1200">
        <v>551843.15099999995</v>
      </c>
      <c r="AY11" s="1202">
        <v>109576.62141339001</v>
      </c>
      <c r="AZ11" s="1202">
        <v>964289.554</v>
      </c>
      <c r="BA11" s="1200">
        <v>40890184.138999999</v>
      </c>
      <c r="BB11" s="1202">
        <v>7529397.1607332621</v>
      </c>
      <c r="BC11" s="1203">
        <v>69230835.052000001</v>
      </c>
      <c r="BD11" s="1198"/>
      <c r="BE11" s="1198"/>
    </row>
    <row r="12" spans="1:57" s="1193" customFormat="1">
      <c r="A12" s="1199" t="s">
        <v>710</v>
      </c>
      <c r="B12" s="1200">
        <v>0</v>
      </c>
      <c r="C12" s="1202">
        <v>6714.0892667375128</v>
      </c>
      <c r="D12" s="1202">
        <v>25271.831999999999</v>
      </c>
      <c r="E12" s="1200">
        <v>0</v>
      </c>
      <c r="F12" s="1202">
        <v>0</v>
      </c>
      <c r="G12" s="1202">
        <v>0</v>
      </c>
      <c r="H12" s="1200">
        <v>1638065.267</v>
      </c>
      <c r="I12" s="1202">
        <v>352757.87035069073</v>
      </c>
      <c r="J12" s="1202">
        <v>2965845.892</v>
      </c>
      <c r="K12" s="1200">
        <v>0</v>
      </c>
      <c r="L12" s="1202">
        <v>0</v>
      </c>
      <c r="M12" s="1202">
        <v>0</v>
      </c>
      <c r="N12" s="1200">
        <v>175999.84099999999</v>
      </c>
      <c r="O12" s="1202">
        <v>31340.498937300745</v>
      </c>
      <c r="P12" s="1202">
        <v>293965.48</v>
      </c>
      <c r="Q12" s="1200">
        <v>401638.23200000002</v>
      </c>
      <c r="R12" s="1202">
        <v>164220.9532412327</v>
      </c>
      <c r="S12" s="1202">
        <v>1019765.901</v>
      </c>
      <c r="T12" s="1200">
        <v>179086.696</v>
      </c>
      <c r="U12" s="1202">
        <v>90823.365302869279</v>
      </c>
      <c r="V12" s="1202">
        <v>520945.84399999998</v>
      </c>
      <c r="W12" s="1200">
        <v>406686.20799999998</v>
      </c>
      <c r="X12" s="1202">
        <v>255548.02125398509</v>
      </c>
      <c r="Y12" s="1202">
        <v>1368568.96</v>
      </c>
      <c r="Z12" s="1200">
        <v>0</v>
      </c>
      <c r="AA12" s="1202">
        <v>0</v>
      </c>
      <c r="AB12" s="1202">
        <v>0</v>
      </c>
      <c r="AC12" s="1200">
        <v>0</v>
      </c>
      <c r="AD12" s="1202">
        <v>0</v>
      </c>
      <c r="AE12" s="1202">
        <v>0</v>
      </c>
      <c r="AF12" s="1200">
        <v>0</v>
      </c>
      <c r="AG12" s="1202">
        <v>0</v>
      </c>
      <c r="AH12" s="1202">
        <v>0</v>
      </c>
      <c r="AI12" s="1200">
        <v>30771.38</v>
      </c>
      <c r="AJ12" s="1202">
        <v>48960.609458023377</v>
      </c>
      <c r="AK12" s="1202">
        <v>215059.11499999999</v>
      </c>
      <c r="AL12" s="1200">
        <v>0</v>
      </c>
      <c r="AM12" s="1202">
        <v>0</v>
      </c>
      <c r="AN12" s="1202">
        <v>0</v>
      </c>
      <c r="AO12" s="1200">
        <v>0</v>
      </c>
      <c r="AP12" s="1202">
        <v>0</v>
      </c>
      <c r="AQ12" s="1202">
        <v>0</v>
      </c>
      <c r="AR12" s="1200">
        <v>0</v>
      </c>
      <c r="AS12" s="1202">
        <v>0</v>
      </c>
      <c r="AT12" s="1202">
        <v>0</v>
      </c>
      <c r="AU12" s="1200">
        <v>0</v>
      </c>
      <c r="AV12" s="1202">
        <v>0</v>
      </c>
      <c r="AW12" s="1202">
        <v>0</v>
      </c>
      <c r="AX12" s="1200">
        <v>0</v>
      </c>
      <c r="AY12" s="1202">
        <v>0</v>
      </c>
      <c r="AZ12" s="1202">
        <v>0</v>
      </c>
      <c r="BA12" s="1200">
        <v>2832247.6269999999</v>
      </c>
      <c r="BB12" s="1202">
        <v>950365.40887353884</v>
      </c>
      <c r="BC12" s="1203">
        <v>6409423.0269999998</v>
      </c>
      <c r="BD12" s="1198"/>
      <c r="BE12" s="1198"/>
    </row>
    <row r="13" spans="1:57" s="1193" customFormat="1">
      <c r="A13" s="1199" t="s">
        <v>791</v>
      </c>
      <c r="B13" s="1200">
        <v>376433.15899999999</v>
      </c>
      <c r="C13" s="1202">
        <v>186321.75504782147</v>
      </c>
      <c r="D13" s="1202">
        <v>1077748.2450000001</v>
      </c>
      <c r="E13" s="1200">
        <v>0</v>
      </c>
      <c r="F13" s="1202">
        <v>0</v>
      </c>
      <c r="G13" s="1202">
        <v>0</v>
      </c>
      <c r="H13" s="1200">
        <v>1220415.7150000001</v>
      </c>
      <c r="I13" s="1202">
        <v>670945.72794899042</v>
      </c>
      <c r="J13" s="1202">
        <v>3745855.4350000001</v>
      </c>
      <c r="K13" s="1200">
        <v>409.95100000000002</v>
      </c>
      <c r="L13" s="1202">
        <v>235.62911795961742</v>
      </c>
      <c r="M13" s="1202">
        <v>1296.8599999999999</v>
      </c>
      <c r="N13" s="1200">
        <v>128726.948</v>
      </c>
      <c r="O13" s="1202">
        <v>53252.120085015937</v>
      </c>
      <c r="P13" s="1202">
        <v>329167.929</v>
      </c>
      <c r="Q13" s="1200">
        <v>809604.94200000004</v>
      </c>
      <c r="R13" s="1202">
        <v>289763.3188097768</v>
      </c>
      <c r="S13" s="1202">
        <v>1900274.075</v>
      </c>
      <c r="T13" s="1200">
        <v>0</v>
      </c>
      <c r="U13" s="1202">
        <v>0</v>
      </c>
      <c r="V13" s="1202">
        <v>0</v>
      </c>
      <c r="W13" s="1200">
        <v>490377.09899999999</v>
      </c>
      <c r="X13" s="1202">
        <v>203134.98166843783</v>
      </c>
      <c r="Y13" s="1202">
        <v>1254977.17</v>
      </c>
      <c r="Z13" s="1200">
        <v>0</v>
      </c>
      <c r="AA13" s="1202">
        <v>0</v>
      </c>
      <c r="AB13" s="1202">
        <v>0</v>
      </c>
      <c r="AC13" s="1200">
        <v>175.05799999999999</v>
      </c>
      <c r="AD13" s="1202">
        <v>1187.17481402763</v>
      </c>
      <c r="AE13" s="1202">
        <v>4643.5839999999998</v>
      </c>
      <c r="AF13" s="1200">
        <v>0</v>
      </c>
      <c r="AG13" s="1202">
        <v>0</v>
      </c>
      <c r="AH13" s="1202">
        <v>0</v>
      </c>
      <c r="AI13" s="1200">
        <v>100350.83100000001</v>
      </c>
      <c r="AJ13" s="1202">
        <v>49479.873007438888</v>
      </c>
      <c r="AK13" s="1202">
        <v>286593.07400000002</v>
      </c>
      <c r="AL13" s="1200">
        <v>0</v>
      </c>
      <c r="AM13" s="1202">
        <v>0</v>
      </c>
      <c r="AN13" s="1202">
        <v>0</v>
      </c>
      <c r="AO13" s="1200">
        <v>0</v>
      </c>
      <c r="AP13" s="1202">
        <v>0</v>
      </c>
      <c r="AQ13" s="1202">
        <v>0</v>
      </c>
      <c r="AR13" s="1200">
        <v>12673.004999999999</v>
      </c>
      <c r="AS13" s="1202">
        <v>11454.565356004248</v>
      </c>
      <c r="AT13" s="1202">
        <v>55787.989000000001</v>
      </c>
      <c r="AU13" s="1200">
        <v>0</v>
      </c>
      <c r="AV13" s="1202">
        <v>0</v>
      </c>
      <c r="AW13" s="1202">
        <v>0</v>
      </c>
      <c r="AX13" s="1200">
        <v>0</v>
      </c>
      <c r="AY13" s="1202">
        <v>0</v>
      </c>
      <c r="AZ13" s="1202">
        <v>0</v>
      </c>
      <c r="BA13" s="1200">
        <v>3139166.7110000001</v>
      </c>
      <c r="BB13" s="1202">
        <v>1465775.1471838469</v>
      </c>
      <c r="BC13" s="1203">
        <v>8656344.3650000002</v>
      </c>
      <c r="BD13" s="1198"/>
      <c r="BE13" s="1198"/>
    </row>
    <row r="14" spans="1:57" s="1193" customFormat="1">
      <c r="A14" s="1199" t="s">
        <v>792</v>
      </c>
      <c r="B14" s="1200">
        <v>382851.26</v>
      </c>
      <c r="C14" s="1202">
        <v>684180.13496280543</v>
      </c>
      <c r="D14" s="1202">
        <v>2958105.2880000002</v>
      </c>
      <c r="E14" s="1200">
        <v>3411</v>
      </c>
      <c r="F14" s="1202">
        <v>2190</v>
      </c>
      <c r="G14" s="1202">
        <v>11654.16</v>
      </c>
      <c r="H14" s="1200">
        <v>65411.563999999998</v>
      </c>
      <c r="I14" s="1202">
        <v>860068.76408076519</v>
      </c>
      <c r="J14" s="1202">
        <v>3302710.3930000002</v>
      </c>
      <c r="K14" s="1200">
        <v>115744.762</v>
      </c>
      <c r="L14" s="1202">
        <v>106539.52311370881</v>
      </c>
      <c r="M14" s="1202">
        <v>516759.52799999999</v>
      </c>
      <c r="N14" s="1200">
        <v>195769.11</v>
      </c>
      <c r="O14" s="1202">
        <v>303465.52019128588</v>
      </c>
      <c r="P14" s="1202">
        <v>1338013.328</v>
      </c>
      <c r="Q14" s="1200">
        <v>141529.541</v>
      </c>
      <c r="R14" s="1202">
        <v>487348.307120085</v>
      </c>
      <c r="S14" s="1202">
        <v>1975908.5689999999</v>
      </c>
      <c r="T14" s="1200">
        <v>47500</v>
      </c>
      <c r="U14" s="1202">
        <v>26000</v>
      </c>
      <c r="V14" s="1202">
        <v>145364</v>
      </c>
      <c r="W14" s="1200">
        <v>182227.103</v>
      </c>
      <c r="X14" s="1202">
        <v>392243.87672688626</v>
      </c>
      <c r="Y14" s="1202">
        <v>1658633.0549999999</v>
      </c>
      <c r="Z14" s="1200">
        <v>0</v>
      </c>
      <c r="AA14" s="1202">
        <v>0</v>
      </c>
      <c r="AB14" s="1202">
        <v>0</v>
      </c>
      <c r="AC14" s="1200">
        <v>17503.5</v>
      </c>
      <c r="AD14" s="1202">
        <v>91636.183581296485</v>
      </c>
      <c r="AE14" s="1202">
        <v>362422.09499999997</v>
      </c>
      <c r="AF14" s="1200">
        <v>0</v>
      </c>
      <c r="AG14" s="1202">
        <v>0</v>
      </c>
      <c r="AH14" s="1202">
        <v>0</v>
      </c>
      <c r="AI14" s="1200">
        <v>63725.021999999997</v>
      </c>
      <c r="AJ14" s="1202">
        <v>77140.016737513273</v>
      </c>
      <c r="AK14" s="1202">
        <v>354080.04499999998</v>
      </c>
      <c r="AL14" s="1200">
        <v>0</v>
      </c>
      <c r="AM14" s="1202">
        <v>0</v>
      </c>
      <c r="AN14" s="1202">
        <v>0</v>
      </c>
      <c r="AO14" s="1200">
        <v>0</v>
      </c>
      <c r="AP14" s="1202">
        <v>0</v>
      </c>
      <c r="AQ14" s="1202">
        <v>0</v>
      </c>
      <c r="AR14" s="1200">
        <v>0</v>
      </c>
      <c r="AS14" s="1202">
        <v>57469.730605738572</v>
      </c>
      <c r="AT14" s="1202">
        <v>216316.06599999999</v>
      </c>
      <c r="AU14" s="1200">
        <v>0</v>
      </c>
      <c r="AV14" s="1202">
        <v>0</v>
      </c>
      <c r="AW14" s="1202">
        <v>0</v>
      </c>
      <c r="AX14" s="1200">
        <v>15110</v>
      </c>
      <c r="AY14" s="1202">
        <v>53000</v>
      </c>
      <c r="AZ14" s="1202">
        <v>214602</v>
      </c>
      <c r="BA14" s="1200">
        <v>1230782.8640000001</v>
      </c>
      <c r="BB14" s="1202">
        <v>3141282.0581827839</v>
      </c>
      <c r="BC14" s="1203">
        <v>13054568.532</v>
      </c>
      <c r="BD14" s="1198"/>
      <c r="BE14" s="1198"/>
    </row>
    <row r="15" spans="1:57" s="1193" customFormat="1">
      <c r="A15" s="1199" t="s">
        <v>1118</v>
      </c>
      <c r="B15" s="1200">
        <v>2590111.8319999999</v>
      </c>
      <c r="C15" s="1202">
        <v>462721.06562167907</v>
      </c>
      <c r="D15" s="1202">
        <v>4331793.9239999996</v>
      </c>
      <c r="E15" s="1200">
        <v>0</v>
      </c>
      <c r="F15" s="1202">
        <v>0</v>
      </c>
      <c r="G15" s="1202">
        <v>0</v>
      </c>
      <c r="H15" s="1200">
        <v>837965.52599999995</v>
      </c>
      <c r="I15" s="1202">
        <v>147431.7980871413</v>
      </c>
      <c r="J15" s="1202">
        <v>1392898.8149999999</v>
      </c>
      <c r="K15" s="1200">
        <v>137357.948</v>
      </c>
      <c r="L15" s="1202">
        <v>76542.899309245477</v>
      </c>
      <c r="M15" s="1202">
        <v>425465.42200000002</v>
      </c>
      <c r="N15" s="1200">
        <v>20705.028999999999</v>
      </c>
      <c r="O15" s="1202">
        <v>47275.721572794893</v>
      </c>
      <c r="P15" s="1202">
        <v>198650.845</v>
      </c>
      <c r="Q15" s="1200">
        <v>70023.846000000005</v>
      </c>
      <c r="R15" s="1202">
        <v>15.261424017003188</v>
      </c>
      <c r="S15" s="1202">
        <v>70081.290999999997</v>
      </c>
      <c r="T15" s="1200">
        <v>98968.547999999995</v>
      </c>
      <c r="U15" s="1202">
        <v>0</v>
      </c>
      <c r="V15" s="1202">
        <v>98968.547999999995</v>
      </c>
      <c r="W15" s="1200">
        <v>130604.497</v>
      </c>
      <c r="X15" s="1202">
        <v>61753.768065887351</v>
      </c>
      <c r="Y15" s="1202">
        <v>363045.68</v>
      </c>
      <c r="Z15" s="1200">
        <v>0</v>
      </c>
      <c r="AA15" s="1202">
        <v>0</v>
      </c>
      <c r="AB15" s="1202">
        <v>0</v>
      </c>
      <c r="AC15" s="1200">
        <v>0</v>
      </c>
      <c r="AD15" s="1202">
        <v>0</v>
      </c>
      <c r="AE15" s="1202">
        <v>0</v>
      </c>
      <c r="AF15" s="1200">
        <v>0</v>
      </c>
      <c r="AG15" s="1202">
        <v>0</v>
      </c>
      <c r="AH15" s="1202">
        <v>0</v>
      </c>
      <c r="AI15" s="1200">
        <v>369791.45500000002</v>
      </c>
      <c r="AJ15" s="1202">
        <v>30024.1174282678</v>
      </c>
      <c r="AK15" s="1202">
        <v>482802.234</v>
      </c>
      <c r="AL15" s="1200">
        <v>0</v>
      </c>
      <c r="AM15" s="1202">
        <v>0</v>
      </c>
      <c r="AN15" s="1202">
        <v>0</v>
      </c>
      <c r="AO15" s="1200">
        <v>0</v>
      </c>
      <c r="AP15" s="1202">
        <v>0</v>
      </c>
      <c r="AQ15" s="1202">
        <v>0</v>
      </c>
      <c r="AR15" s="1200">
        <v>0</v>
      </c>
      <c r="AS15" s="1202">
        <v>1865.385494155154</v>
      </c>
      <c r="AT15" s="1202">
        <v>7021.3109999999997</v>
      </c>
      <c r="AU15" s="1200">
        <v>0</v>
      </c>
      <c r="AV15" s="1202">
        <v>0</v>
      </c>
      <c r="AW15" s="1202">
        <v>0</v>
      </c>
      <c r="AX15" s="1200">
        <v>28010.25</v>
      </c>
      <c r="AY15" s="1202">
        <v>18500</v>
      </c>
      <c r="AZ15" s="1202">
        <v>97644.25</v>
      </c>
      <c r="BA15" s="1200">
        <v>4283538.9359999998</v>
      </c>
      <c r="BB15" s="1202">
        <v>846130.01833156205</v>
      </c>
      <c r="BC15" s="1203">
        <v>7468372.3250000002</v>
      </c>
      <c r="BD15" s="1198"/>
      <c r="BE15" s="1198"/>
    </row>
    <row r="16" spans="1:57" s="1193" customFormat="1">
      <c r="A16" s="1194" t="s">
        <v>1119</v>
      </c>
      <c r="B16" s="1195">
        <v>4677146.0319999997</v>
      </c>
      <c r="C16" s="1196">
        <v>1772341.2866631243</v>
      </c>
      <c r="D16" s="1197">
        <v>11348238.635</v>
      </c>
      <c r="E16" s="1195">
        <v>26645.363000000001</v>
      </c>
      <c r="F16" s="1196">
        <v>25164.996014877786</v>
      </c>
      <c r="G16" s="1197">
        <v>121366.409</v>
      </c>
      <c r="H16" s="1195">
        <v>5308709.8550000004</v>
      </c>
      <c r="I16" s="1196">
        <v>2172227.4067481402</v>
      </c>
      <c r="J16" s="1197">
        <v>13484973.814999999</v>
      </c>
      <c r="K16" s="1195">
        <v>229967.234</v>
      </c>
      <c r="L16" s="1196">
        <v>125219.5701381509</v>
      </c>
      <c r="M16" s="1197">
        <v>701293.696</v>
      </c>
      <c r="N16" s="1195">
        <v>1402132.2279999999</v>
      </c>
      <c r="O16" s="1196">
        <v>273463.16073326248</v>
      </c>
      <c r="P16" s="1197">
        <v>2431447.5660000001</v>
      </c>
      <c r="Q16" s="1195">
        <v>1476127.1939999999</v>
      </c>
      <c r="R16" s="1196">
        <v>623976.06509032939</v>
      </c>
      <c r="S16" s="1197">
        <v>3824773.1030000001</v>
      </c>
      <c r="T16" s="1195">
        <v>312741.17200000002</v>
      </c>
      <c r="U16" s="1196">
        <v>44444.984856535601</v>
      </c>
      <c r="V16" s="1197">
        <v>480032.09600000002</v>
      </c>
      <c r="W16" s="1195">
        <v>2390943.0860000001</v>
      </c>
      <c r="X16" s="1196">
        <v>523813.74814027629</v>
      </c>
      <c r="Y16" s="1197">
        <v>4362578.0350000001</v>
      </c>
      <c r="Z16" s="1195">
        <v>0</v>
      </c>
      <c r="AA16" s="1196">
        <v>0</v>
      </c>
      <c r="AB16" s="1197">
        <v>0</v>
      </c>
      <c r="AC16" s="1195">
        <v>177098.568</v>
      </c>
      <c r="AD16" s="1196">
        <v>53189.148512221036</v>
      </c>
      <c r="AE16" s="1197">
        <v>377302.52299999999</v>
      </c>
      <c r="AF16" s="1195">
        <v>0</v>
      </c>
      <c r="AG16" s="1196">
        <v>0</v>
      </c>
      <c r="AH16" s="1197">
        <v>0</v>
      </c>
      <c r="AI16" s="1195">
        <v>504664.54100000003</v>
      </c>
      <c r="AJ16" s="1196">
        <v>287465.87566418707</v>
      </c>
      <c r="AK16" s="1197">
        <v>1586686.098</v>
      </c>
      <c r="AL16" s="1195">
        <v>0</v>
      </c>
      <c r="AM16" s="1196">
        <v>0</v>
      </c>
      <c r="AN16" s="1197">
        <v>0</v>
      </c>
      <c r="AO16" s="1195">
        <v>85815.513999999996</v>
      </c>
      <c r="AP16" s="1196">
        <v>0</v>
      </c>
      <c r="AQ16" s="1197">
        <v>85815.513999999996</v>
      </c>
      <c r="AR16" s="1195">
        <v>2745</v>
      </c>
      <c r="AS16" s="1196">
        <v>30784.057385759828</v>
      </c>
      <c r="AT16" s="1197">
        <v>118616.192</v>
      </c>
      <c r="AU16" s="1195">
        <v>0</v>
      </c>
      <c r="AV16" s="1196">
        <v>0</v>
      </c>
      <c r="AW16" s="1197">
        <v>0</v>
      </c>
      <c r="AX16" s="1195">
        <v>45716.5</v>
      </c>
      <c r="AY16" s="1196">
        <v>33452.322794899046</v>
      </c>
      <c r="AZ16" s="1197">
        <v>171631.04300000001</v>
      </c>
      <c r="BA16" s="1195">
        <v>16640452.291999999</v>
      </c>
      <c r="BB16" s="1196">
        <v>5965542.6243358124</v>
      </c>
      <c r="BC16" s="1197">
        <v>39094754.729999997</v>
      </c>
      <c r="BD16" s="1198"/>
      <c r="BE16" s="1198"/>
    </row>
    <row r="17" spans="1:57" s="1193" customFormat="1">
      <c r="A17" s="1199" t="s">
        <v>1117</v>
      </c>
      <c r="B17" s="1200">
        <v>1050.567</v>
      </c>
      <c r="C17" s="1201">
        <v>66.230605738575974</v>
      </c>
      <c r="D17" s="1202">
        <v>1299.8589999999999</v>
      </c>
      <c r="E17" s="1200">
        <v>0</v>
      </c>
      <c r="F17" s="1201">
        <v>0</v>
      </c>
      <c r="G17" s="1202">
        <v>0</v>
      </c>
      <c r="H17" s="1200">
        <v>2364.5419999999999</v>
      </c>
      <c r="I17" s="1201">
        <v>26317.156748140274</v>
      </c>
      <c r="J17" s="1202">
        <v>101422.32</v>
      </c>
      <c r="K17" s="1200">
        <v>58.978000000000002</v>
      </c>
      <c r="L17" s="1201">
        <v>1.4643995749202974</v>
      </c>
      <c r="M17" s="1202">
        <v>64.489999999999995</v>
      </c>
      <c r="N17" s="1200">
        <v>705.51900000000001</v>
      </c>
      <c r="O17" s="1201">
        <v>95.654357066950055</v>
      </c>
      <c r="P17" s="1202">
        <v>1065.5619999999999</v>
      </c>
      <c r="Q17" s="1200">
        <v>130.93700000000001</v>
      </c>
      <c r="R17" s="1201">
        <v>231.09086078639743</v>
      </c>
      <c r="S17" s="1202">
        <v>1000.763</v>
      </c>
      <c r="T17" s="1200">
        <v>807.32299999999998</v>
      </c>
      <c r="U17" s="1201">
        <v>542.95775770456953</v>
      </c>
      <c r="V17" s="1202">
        <v>2851.0160000000001</v>
      </c>
      <c r="W17" s="1200">
        <v>16859.054</v>
      </c>
      <c r="X17" s="1201">
        <v>711.70297555791706</v>
      </c>
      <c r="Y17" s="1202">
        <v>19537.904999999999</v>
      </c>
      <c r="Z17" s="1200">
        <v>0</v>
      </c>
      <c r="AA17" s="1201">
        <v>0</v>
      </c>
      <c r="AB17" s="1202">
        <v>0</v>
      </c>
      <c r="AC17" s="1200">
        <v>0</v>
      </c>
      <c r="AD17" s="1201">
        <v>54.687832093517528</v>
      </c>
      <c r="AE17" s="1202">
        <v>205.845</v>
      </c>
      <c r="AF17" s="1200">
        <v>0</v>
      </c>
      <c r="AG17" s="1201">
        <v>0</v>
      </c>
      <c r="AH17" s="1202">
        <v>0</v>
      </c>
      <c r="AI17" s="1200">
        <v>229.922</v>
      </c>
      <c r="AJ17" s="1201">
        <v>2.7223698193411261</v>
      </c>
      <c r="AK17" s="1202">
        <v>240.17</v>
      </c>
      <c r="AL17" s="1200">
        <v>0</v>
      </c>
      <c r="AM17" s="1201">
        <v>0</v>
      </c>
      <c r="AN17" s="1202">
        <v>0</v>
      </c>
      <c r="AO17" s="1200">
        <v>0</v>
      </c>
      <c r="AP17" s="1201">
        <v>0</v>
      </c>
      <c r="AQ17" s="1202">
        <v>0</v>
      </c>
      <c r="AR17" s="1200">
        <v>0</v>
      </c>
      <c r="AS17" s="1201">
        <v>0</v>
      </c>
      <c r="AT17" s="1202">
        <v>0</v>
      </c>
      <c r="AU17" s="1200">
        <v>0</v>
      </c>
      <c r="AV17" s="1201">
        <v>0</v>
      </c>
      <c r="AW17" s="1202">
        <v>0</v>
      </c>
      <c r="AX17" s="1200">
        <v>0</v>
      </c>
      <c r="AY17" s="1201">
        <v>0</v>
      </c>
      <c r="AZ17" s="1202">
        <v>0</v>
      </c>
      <c r="BA17" s="1200">
        <v>22206.844000000001</v>
      </c>
      <c r="BB17" s="1201">
        <v>28023.668969181719</v>
      </c>
      <c r="BC17" s="1203">
        <v>127687.93399999999</v>
      </c>
      <c r="BD17" s="1198"/>
      <c r="BE17" s="1198"/>
    </row>
    <row r="18" spans="1:57" s="1193" customFormat="1">
      <c r="A18" s="1199" t="s">
        <v>790</v>
      </c>
      <c r="B18" s="1200">
        <v>4380.4380000000001</v>
      </c>
      <c r="C18" s="1202">
        <v>1974.3552072263549</v>
      </c>
      <c r="D18" s="1202">
        <v>11811.911</v>
      </c>
      <c r="E18" s="1200">
        <v>0</v>
      </c>
      <c r="F18" s="1202">
        <v>0</v>
      </c>
      <c r="G18" s="1202">
        <v>0</v>
      </c>
      <c r="H18" s="1200">
        <v>7478.48</v>
      </c>
      <c r="I18" s="1202">
        <v>2681.6732199787457</v>
      </c>
      <c r="J18" s="1202">
        <v>17572.297999999999</v>
      </c>
      <c r="K18" s="1200">
        <v>336.91899999999998</v>
      </c>
      <c r="L18" s="1202">
        <v>18.055260361317746</v>
      </c>
      <c r="M18" s="1202">
        <v>404.87900000000002</v>
      </c>
      <c r="N18" s="1200">
        <v>873.95500000000004</v>
      </c>
      <c r="O18" s="1202">
        <v>97.01381509032943</v>
      </c>
      <c r="P18" s="1202">
        <v>1239.115</v>
      </c>
      <c r="Q18" s="1200">
        <v>1057.1959999999999</v>
      </c>
      <c r="R18" s="1202">
        <v>278.80419766206165</v>
      </c>
      <c r="S18" s="1202">
        <v>2106.6149999999998</v>
      </c>
      <c r="T18" s="1200">
        <v>2354.6320000000001</v>
      </c>
      <c r="U18" s="1202">
        <v>731.22741764080763</v>
      </c>
      <c r="V18" s="1202">
        <v>5106.973</v>
      </c>
      <c r="W18" s="1200">
        <v>319.69600000000003</v>
      </c>
      <c r="X18" s="1202">
        <v>229.53985122210415</v>
      </c>
      <c r="Y18" s="1202">
        <v>1183.6849999999999</v>
      </c>
      <c r="Z18" s="1200">
        <v>0</v>
      </c>
      <c r="AA18" s="1202">
        <v>0</v>
      </c>
      <c r="AB18" s="1202">
        <v>0</v>
      </c>
      <c r="AC18" s="1200">
        <v>0</v>
      </c>
      <c r="AD18" s="1202">
        <v>0</v>
      </c>
      <c r="AE18" s="1202">
        <v>0</v>
      </c>
      <c r="AF18" s="1200">
        <v>0</v>
      </c>
      <c r="AG18" s="1202">
        <v>0</v>
      </c>
      <c r="AH18" s="1202">
        <v>0</v>
      </c>
      <c r="AI18" s="1200">
        <v>0</v>
      </c>
      <c r="AJ18" s="1202">
        <v>0</v>
      </c>
      <c r="AK18" s="1202">
        <v>0</v>
      </c>
      <c r="AL18" s="1200">
        <v>0</v>
      </c>
      <c r="AM18" s="1202">
        <v>0</v>
      </c>
      <c r="AN18" s="1202">
        <v>0</v>
      </c>
      <c r="AO18" s="1200">
        <v>0</v>
      </c>
      <c r="AP18" s="1202">
        <v>0</v>
      </c>
      <c r="AQ18" s="1202">
        <v>0</v>
      </c>
      <c r="AR18" s="1200">
        <v>0</v>
      </c>
      <c r="AS18" s="1202">
        <v>0</v>
      </c>
      <c r="AT18" s="1202">
        <v>0</v>
      </c>
      <c r="AU18" s="1200">
        <v>0</v>
      </c>
      <c r="AV18" s="1202">
        <v>0</v>
      </c>
      <c r="AW18" s="1202">
        <v>0</v>
      </c>
      <c r="AX18" s="1200">
        <v>0</v>
      </c>
      <c r="AY18" s="1202">
        <v>0</v>
      </c>
      <c r="AZ18" s="1202">
        <v>0</v>
      </c>
      <c r="BA18" s="1200">
        <v>16801.317999999999</v>
      </c>
      <c r="BB18" s="1202">
        <v>6010.6697662061633</v>
      </c>
      <c r="BC18" s="1203">
        <v>39425.480000000003</v>
      </c>
      <c r="BD18" s="1198"/>
      <c r="BE18" s="1198"/>
    </row>
    <row r="19" spans="1:57" s="1193" customFormat="1">
      <c r="A19" s="1199" t="s">
        <v>123</v>
      </c>
      <c r="B19" s="1200">
        <v>223253.57800000001</v>
      </c>
      <c r="C19" s="1202">
        <v>116479.56880977683</v>
      </c>
      <c r="D19" s="1202">
        <v>661682.67599999998</v>
      </c>
      <c r="E19" s="1200">
        <v>285.89499999999998</v>
      </c>
      <c r="F19" s="1202">
        <v>211.14957492029757</v>
      </c>
      <c r="G19" s="1202">
        <v>1080.663</v>
      </c>
      <c r="H19" s="1200">
        <v>536667.13399999996</v>
      </c>
      <c r="I19" s="1202">
        <v>251996.27258235918</v>
      </c>
      <c r="J19" s="1202">
        <v>1485181.1040000001</v>
      </c>
      <c r="K19" s="1200">
        <v>11583.528</v>
      </c>
      <c r="L19" s="1202">
        <v>6702.3716790648241</v>
      </c>
      <c r="M19" s="1202">
        <v>36811.256000000001</v>
      </c>
      <c r="N19" s="1200">
        <v>37195.061999999998</v>
      </c>
      <c r="O19" s="1202">
        <v>15600.713336875662</v>
      </c>
      <c r="P19" s="1202">
        <v>95916.146999999997</v>
      </c>
      <c r="Q19" s="1200">
        <v>170828.12</v>
      </c>
      <c r="R19" s="1202">
        <v>63699.578905419759</v>
      </c>
      <c r="S19" s="1202">
        <v>410593.33500000002</v>
      </c>
      <c r="T19" s="1200">
        <v>0</v>
      </c>
      <c r="U19" s="1202">
        <v>0</v>
      </c>
      <c r="V19" s="1202">
        <v>0</v>
      </c>
      <c r="W19" s="1200">
        <v>418374.07900000003</v>
      </c>
      <c r="X19" s="1202">
        <v>62182.667640807646</v>
      </c>
      <c r="Y19" s="1202">
        <v>652429.64099999995</v>
      </c>
      <c r="Z19" s="1200">
        <v>0</v>
      </c>
      <c r="AA19" s="1202">
        <v>0</v>
      </c>
      <c r="AB19" s="1202">
        <v>0</v>
      </c>
      <c r="AC19" s="1200">
        <v>4576.9070000000002</v>
      </c>
      <c r="AD19" s="1202">
        <v>978.58581296493082</v>
      </c>
      <c r="AE19" s="1202">
        <v>8260.3050000000003</v>
      </c>
      <c r="AF19" s="1200">
        <v>0</v>
      </c>
      <c r="AG19" s="1202">
        <v>0</v>
      </c>
      <c r="AH19" s="1202">
        <v>0</v>
      </c>
      <c r="AI19" s="1200">
        <v>4360.1450000000004</v>
      </c>
      <c r="AJ19" s="1202">
        <v>6519.6891604675875</v>
      </c>
      <c r="AK19" s="1202">
        <v>28900.256000000001</v>
      </c>
      <c r="AL19" s="1200">
        <v>0</v>
      </c>
      <c r="AM19" s="1202">
        <v>0</v>
      </c>
      <c r="AN19" s="1202">
        <v>0</v>
      </c>
      <c r="AO19" s="1200">
        <v>0</v>
      </c>
      <c r="AP19" s="1202">
        <v>0</v>
      </c>
      <c r="AQ19" s="1202">
        <v>0</v>
      </c>
      <c r="AR19" s="1200">
        <v>0</v>
      </c>
      <c r="AS19" s="1202">
        <v>0</v>
      </c>
      <c r="AT19" s="1202">
        <v>0</v>
      </c>
      <c r="AU19" s="1200">
        <v>0</v>
      </c>
      <c r="AV19" s="1202">
        <v>0</v>
      </c>
      <c r="AW19" s="1202">
        <v>0</v>
      </c>
      <c r="AX19" s="1200">
        <v>0</v>
      </c>
      <c r="AY19" s="1202">
        <v>0</v>
      </c>
      <c r="AZ19" s="1202">
        <v>0</v>
      </c>
      <c r="BA19" s="1200">
        <v>1407124.453</v>
      </c>
      <c r="BB19" s="1202">
        <v>524370.59829968121</v>
      </c>
      <c r="BC19" s="1203">
        <v>3380855.3859999999</v>
      </c>
      <c r="BD19" s="1198"/>
      <c r="BE19" s="1198"/>
    </row>
    <row r="20" spans="1:57" s="1193" customFormat="1">
      <c r="A20" s="1199" t="s">
        <v>133</v>
      </c>
      <c r="B20" s="1200">
        <v>3338487.0389999999</v>
      </c>
      <c r="C20" s="1202">
        <v>816401.7027098831</v>
      </c>
      <c r="D20" s="1202">
        <v>6411423.0489999996</v>
      </c>
      <c r="E20" s="1200">
        <v>21350.25</v>
      </c>
      <c r="F20" s="1202">
        <v>7603.0358660998936</v>
      </c>
      <c r="G20" s="1202">
        <v>49968.078000000001</v>
      </c>
      <c r="H20" s="1200">
        <v>3807128.0159999998</v>
      </c>
      <c r="I20" s="1202">
        <v>1422888.8437832093</v>
      </c>
      <c r="J20" s="1202">
        <v>9162881.6239999998</v>
      </c>
      <c r="K20" s="1200">
        <v>106061.796</v>
      </c>
      <c r="L20" s="1202">
        <v>29902.438894792773</v>
      </c>
      <c r="M20" s="1202">
        <v>218614.57699999999</v>
      </c>
      <c r="N20" s="1200">
        <v>1114771.781</v>
      </c>
      <c r="O20" s="1202">
        <v>100408.39558979808</v>
      </c>
      <c r="P20" s="1202">
        <v>1492708.9820000001</v>
      </c>
      <c r="Q20" s="1200">
        <v>975089.68299999996</v>
      </c>
      <c r="R20" s="1202">
        <v>301512.89319872478</v>
      </c>
      <c r="S20" s="1202">
        <v>2109984.2140000002</v>
      </c>
      <c r="T20" s="1200">
        <v>50500</v>
      </c>
      <c r="U20" s="1202">
        <v>16406.099893730072</v>
      </c>
      <c r="V20" s="1202">
        <v>112252.56</v>
      </c>
      <c r="W20" s="1200">
        <v>1622565.9779999999</v>
      </c>
      <c r="X20" s="1202">
        <v>294241.39319872478</v>
      </c>
      <c r="Y20" s="1202">
        <v>2730090.5830000001</v>
      </c>
      <c r="Z20" s="1200">
        <v>0</v>
      </c>
      <c r="AA20" s="1202">
        <v>0</v>
      </c>
      <c r="AB20" s="1202">
        <v>0</v>
      </c>
      <c r="AC20" s="1200">
        <v>159387.976</v>
      </c>
      <c r="AD20" s="1202">
        <v>27053.89054197662</v>
      </c>
      <c r="AE20" s="1202">
        <v>261218.821</v>
      </c>
      <c r="AF20" s="1200">
        <v>0</v>
      </c>
      <c r="AG20" s="1202">
        <v>0</v>
      </c>
      <c r="AH20" s="1202">
        <v>0</v>
      </c>
      <c r="AI20" s="1200">
        <v>357513.18300000002</v>
      </c>
      <c r="AJ20" s="1202">
        <v>173642.77577045697</v>
      </c>
      <c r="AK20" s="1202">
        <v>1011104.591</v>
      </c>
      <c r="AL20" s="1200">
        <v>0</v>
      </c>
      <c r="AM20" s="1202">
        <v>0</v>
      </c>
      <c r="AN20" s="1202">
        <v>0</v>
      </c>
      <c r="AO20" s="1200">
        <v>85815.513999999996</v>
      </c>
      <c r="AP20" s="1202">
        <v>0</v>
      </c>
      <c r="AQ20" s="1202">
        <v>85815.513999999996</v>
      </c>
      <c r="AR20" s="1200">
        <v>0</v>
      </c>
      <c r="AS20" s="1202">
        <v>16372.506907545165</v>
      </c>
      <c r="AT20" s="1202">
        <v>61626.116000000002</v>
      </c>
      <c r="AU20" s="1200">
        <v>0</v>
      </c>
      <c r="AV20" s="1202">
        <v>0</v>
      </c>
      <c r="AW20" s="1202">
        <v>0</v>
      </c>
      <c r="AX20" s="1200">
        <v>45716.5</v>
      </c>
      <c r="AY20" s="1202">
        <v>13053.168437832092</v>
      </c>
      <c r="AZ20" s="1202">
        <v>94848.626000000004</v>
      </c>
      <c r="BA20" s="1200">
        <v>11684387.721000001</v>
      </c>
      <c r="BB20" s="1202">
        <v>3219487.1458554729</v>
      </c>
      <c r="BC20" s="1203">
        <v>23802537.339000002</v>
      </c>
      <c r="BD20" s="1198"/>
      <c r="BE20" s="1198"/>
    </row>
    <row r="21" spans="1:57" s="1193" customFormat="1">
      <c r="A21" s="1199" t="s">
        <v>710</v>
      </c>
      <c r="B21" s="1200">
        <v>0</v>
      </c>
      <c r="C21" s="1202">
        <v>0</v>
      </c>
      <c r="D21" s="1202">
        <v>0</v>
      </c>
      <c r="E21" s="1200">
        <v>0</v>
      </c>
      <c r="F21" s="1202">
        <v>0</v>
      </c>
      <c r="G21" s="1202">
        <v>0</v>
      </c>
      <c r="H21" s="1200">
        <v>132133.61499999999</v>
      </c>
      <c r="I21" s="1202">
        <v>34540.081562167907</v>
      </c>
      <c r="J21" s="1202">
        <v>262142.48199999999</v>
      </c>
      <c r="K21" s="1200">
        <v>0</v>
      </c>
      <c r="L21" s="1202">
        <v>3.6384165781083952</v>
      </c>
      <c r="M21" s="1202">
        <v>13.695</v>
      </c>
      <c r="N21" s="1200">
        <v>10301.99</v>
      </c>
      <c r="O21" s="1202">
        <v>2412.0353347502655</v>
      </c>
      <c r="P21" s="1202">
        <v>19380.892</v>
      </c>
      <c r="Q21" s="1200">
        <v>6938.058</v>
      </c>
      <c r="R21" s="1202">
        <v>5187.1594048884162</v>
      </c>
      <c r="S21" s="1202">
        <v>26462.526999999998</v>
      </c>
      <c r="T21" s="1200">
        <v>101829.216</v>
      </c>
      <c r="U21" s="1202">
        <v>13264.699521785333</v>
      </c>
      <c r="V21" s="1202">
        <v>151757.54500000001</v>
      </c>
      <c r="W21" s="1200">
        <v>7912.6880000000001</v>
      </c>
      <c r="X21" s="1202">
        <v>2158.2337938363439</v>
      </c>
      <c r="Y21" s="1202">
        <v>16036.281000000001</v>
      </c>
      <c r="Z21" s="1200">
        <v>0</v>
      </c>
      <c r="AA21" s="1202">
        <v>0</v>
      </c>
      <c r="AB21" s="1202">
        <v>0</v>
      </c>
      <c r="AC21" s="1200">
        <v>0</v>
      </c>
      <c r="AD21" s="1202">
        <v>0</v>
      </c>
      <c r="AE21" s="1202">
        <v>0</v>
      </c>
      <c r="AF21" s="1200">
        <v>0</v>
      </c>
      <c r="AG21" s="1202">
        <v>0</v>
      </c>
      <c r="AH21" s="1202">
        <v>0</v>
      </c>
      <c r="AI21" s="1200">
        <v>1013.417</v>
      </c>
      <c r="AJ21" s="1202">
        <v>1786.6647183846972</v>
      </c>
      <c r="AK21" s="1202">
        <v>7738.4229999999998</v>
      </c>
      <c r="AL21" s="1200">
        <v>0</v>
      </c>
      <c r="AM21" s="1202">
        <v>0</v>
      </c>
      <c r="AN21" s="1202">
        <v>0</v>
      </c>
      <c r="AO21" s="1200">
        <v>0</v>
      </c>
      <c r="AP21" s="1202">
        <v>0</v>
      </c>
      <c r="AQ21" s="1202">
        <v>0</v>
      </c>
      <c r="AR21" s="1200">
        <v>0</v>
      </c>
      <c r="AS21" s="1202">
        <v>0</v>
      </c>
      <c r="AT21" s="1202">
        <v>0</v>
      </c>
      <c r="AU21" s="1200">
        <v>0</v>
      </c>
      <c r="AV21" s="1202">
        <v>0</v>
      </c>
      <c r="AW21" s="1202">
        <v>0</v>
      </c>
      <c r="AX21" s="1200">
        <v>0</v>
      </c>
      <c r="AY21" s="1202">
        <v>0</v>
      </c>
      <c r="AZ21" s="1202">
        <v>0</v>
      </c>
      <c r="BA21" s="1200">
        <v>260128.98699999999</v>
      </c>
      <c r="BB21" s="1202">
        <v>59352.513549415511</v>
      </c>
      <c r="BC21" s="1203">
        <v>483531.848</v>
      </c>
      <c r="BD21" s="1198"/>
      <c r="BE21" s="1198"/>
    </row>
    <row r="22" spans="1:57" s="1193" customFormat="1">
      <c r="A22" s="1199" t="s">
        <v>791</v>
      </c>
      <c r="B22" s="1200">
        <v>516505.20799999998</v>
      </c>
      <c r="C22" s="1202">
        <v>231983.82731137087</v>
      </c>
      <c r="D22" s="1202">
        <v>1389692.335</v>
      </c>
      <c r="E22" s="1200">
        <v>2749.3719999999998</v>
      </c>
      <c r="F22" s="1202">
        <v>908.97688629117954</v>
      </c>
      <c r="G22" s="1202">
        <v>6170.7610000000004</v>
      </c>
      <c r="H22" s="1200">
        <v>417985.15899999999</v>
      </c>
      <c r="I22" s="1202">
        <v>204833.44473963868</v>
      </c>
      <c r="J22" s="1202">
        <v>1188978.2450000001</v>
      </c>
      <c r="K22" s="1200">
        <v>1252.075</v>
      </c>
      <c r="L22" s="1202">
        <v>123.44022316684378</v>
      </c>
      <c r="M22" s="1202">
        <v>1716.704</v>
      </c>
      <c r="N22" s="1200">
        <v>127711.181</v>
      </c>
      <c r="O22" s="1202">
        <v>53039.255047821462</v>
      </c>
      <c r="P22" s="1202">
        <v>327350.93800000002</v>
      </c>
      <c r="Q22" s="1200">
        <v>207734.81899999999</v>
      </c>
      <c r="R22" s="1202">
        <v>67966.388416578106</v>
      </c>
      <c r="S22" s="1202">
        <v>463560.30499999999</v>
      </c>
      <c r="T22" s="1200">
        <v>0</v>
      </c>
      <c r="U22" s="1202">
        <v>0</v>
      </c>
      <c r="V22" s="1202">
        <v>0</v>
      </c>
      <c r="W22" s="1200">
        <v>125469.637</v>
      </c>
      <c r="X22" s="1202">
        <v>41449.369819341126</v>
      </c>
      <c r="Y22" s="1202">
        <v>281485.065</v>
      </c>
      <c r="Z22" s="1200">
        <v>0</v>
      </c>
      <c r="AA22" s="1202">
        <v>0</v>
      </c>
      <c r="AB22" s="1202">
        <v>0</v>
      </c>
      <c r="AC22" s="1200">
        <v>1090.6790000000001</v>
      </c>
      <c r="AD22" s="1202">
        <v>926.23804463336876</v>
      </c>
      <c r="AE22" s="1202">
        <v>4577.0389999999998</v>
      </c>
      <c r="AF22" s="1200">
        <v>0</v>
      </c>
      <c r="AG22" s="1202">
        <v>0</v>
      </c>
      <c r="AH22" s="1202">
        <v>0</v>
      </c>
      <c r="AI22" s="1200">
        <v>84055.73</v>
      </c>
      <c r="AJ22" s="1202">
        <v>27643.903028692879</v>
      </c>
      <c r="AK22" s="1202">
        <v>188107.38099999999</v>
      </c>
      <c r="AL22" s="1200">
        <v>0</v>
      </c>
      <c r="AM22" s="1202">
        <v>0</v>
      </c>
      <c r="AN22" s="1202">
        <v>0</v>
      </c>
      <c r="AO22" s="1200">
        <v>0</v>
      </c>
      <c r="AP22" s="1202">
        <v>0</v>
      </c>
      <c r="AQ22" s="1202">
        <v>0</v>
      </c>
      <c r="AR22" s="1200">
        <v>0</v>
      </c>
      <c r="AS22" s="1202">
        <v>0</v>
      </c>
      <c r="AT22" s="1202">
        <v>0</v>
      </c>
      <c r="AU22" s="1200">
        <v>0</v>
      </c>
      <c r="AV22" s="1202">
        <v>0</v>
      </c>
      <c r="AW22" s="1202">
        <v>0</v>
      </c>
      <c r="AX22" s="1200">
        <v>0</v>
      </c>
      <c r="AY22" s="1202">
        <v>0</v>
      </c>
      <c r="AZ22" s="1202">
        <v>0</v>
      </c>
      <c r="BA22" s="1200">
        <v>1484553.8629999999</v>
      </c>
      <c r="BB22" s="1202">
        <v>628874.84404888412</v>
      </c>
      <c r="BC22" s="1203">
        <v>3851638.7769999998</v>
      </c>
      <c r="BD22" s="1198"/>
      <c r="BE22" s="1198"/>
    </row>
    <row r="23" spans="1:57" s="1193" customFormat="1">
      <c r="A23" s="1199" t="s">
        <v>792</v>
      </c>
      <c r="B23" s="1200">
        <v>295019.554</v>
      </c>
      <c r="C23" s="1202">
        <v>495182.072794899</v>
      </c>
      <c r="D23" s="1202">
        <v>2158884.8769999999</v>
      </c>
      <c r="E23" s="1200">
        <v>2259.8440000000001</v>
      </c>
      <c r="F23" s="1202">
        <v>16441.833421891602</v>
      </c>
      <c r="G23" s="1202">
        <v>64146.906000000003</v>
      </c>
      <c r="H23" s="1200">
        <v>41650.771000000001</v>
      </c>
      <c r="I23" s="1202">
        <v>218809.91737513282</v>
      </c>
      <c r="J23" s="1202">
        <v>865251.3</v>
      </c>
      <c r="K23" s="1200">
        <v>43250.78</v>
      </c>
      <c r="L23" s="1202">
        <v>72599.724495217859</v>
      </c>
      <c r="M23" s="1202">
        <v>316516.14399999997</v>
      </c>
      <c r="N23" s="1200">
        <v>54154.769</v>
      </c>
      <c r="O23" s="1202">
        <v>101810.0929861849</v>
      </c>
      <c r="P23" s="1202">
        <v>437367.95899999997</v>
      </c>
      <c r="Q23" s="1200">
        <v>113938.546</v>
      </c>
      <c r="R23" s="1202">
        <v>185080.38894792774</v>
      </c>
      <c r="S23" s="1202">
        <v>810581.13100000005</v>
      </c>
      <c r="T23" s="1200">
        <v>157250</v>
      </c>
      <c r="U23" s="1202">
        <v>13500</v>
      </c>
      <c r="V23" s="1202">
        <v>208064</v>
      </c>
      <c r="W23" s="1200">
        <v>51885.008000000002</v>
      </c>
      <c r="X23" s="1202">
        <v>112013.56801275238</v>
      </c>
      <c r="Y23" s="1202">
        <v>473504.07799999998</v>
      </c>
      <c r="Z23" s="1200">
        <v>0</v>
      </c>
      <c r="AA23" s="1202">
        <v>0</v>
      </c>
      <c r="AB23" s="1202">
        <v>0</v>
      </c>
      <c r="AC23" s="1200">
        <v>12043.004000000001</v>
      </c>
      <c r="AD23" s="1202">
        <v>24175.745749202975</v>
      </c>
      <c r="AE23" s="1202">
        <v>103040.511</v>
      </c>
      <c r="AF23" s="1200">
        <v>0</v>
      </c>
      <c r="AG23" s="1202">
        <v>0</v>
      </c>
      <c r="AH23" s="1202">
        <v>0</v>
      </c>
      <c r="AI23" s="1200">
        <v>40302.1</v>
      </c>
      <c r="AJ23" s="1202">
        <v>73466.724229543033</v>
      </c>
      <c r="AK23" s="1202">
        <v>316830.84999999998</v>
      </c>
      <c r="AL23" s="1200">
        <v>0</v>
      </c>
      <c r="AM23" s="1202">
        <v>0</v>
      </c>
      <c r="AN23" s="1202">
        <v>0</v>
      </c>
      <c r="AO23" s="1200">
        <v>0</v>
      </c>
      <c r="AP23" s="1202">
        <v>0</v>
      </c>
      <c r="AQ23" s="1202">
        <v>0</v>
      </c>
      <c r="AR23" s="1200">
        <v>2745</v>
      </c>
      <c r="AS23" s="1202">
        <v>5554.4075451647186</v>
      </c>
      <c r="AT23" s="1202">
        <v>23651.79</v>
      </c>
      <c r="AU23" s="1200">
        <v>0</v>
      </c>
      <c r="AV23" s="1202">
        <v>0</v>
      </c>
      <c r="AW23" s="1202">
        <v>0</v>
      </c>
      <c r="AX23" s="1200">
        <v>0</v>
      </c>
      <c r="AY23" s="1202">
        <v>1149.1543570669501</v>
      </c>
      <c r="AZ23" s="1202">
        <v>4325.4170000000004</v>
      </c>
      <c r="BA23" s="1200">
        <v>814499.38</v>
      </c>
      <c r="BB23" s="1202">
        <v>1319783.6309776832</v>
      </c>
      <c r="BC23" s="1203">
        <v>5782164.9680000003</v>
      </c>
      <c r="BD23" s="1198"/>
      <c r="BE23" s="1198"/>
    </row>
    <row r="24" spans="1:57" s="1193" customFormat="1">
      <c r="A24" s="1199" t="s">
        <v>1120</v>
      </c>
      <c r="B24" s="1200">
        <v>298449.64500000002</v>
      </c>
      <c r="C24" s="1202">
        <v>110253.52842720509</v>
      </c>
      <c r="D24" s="1202">
        <v>713443.92599999998</v>
      </c>
      <c r="E24" s="1200">
        <v>0</v>
      </c>
      <c r="F24" s="1202">
        <v>0</v>
      </c>
      <c r="G24" s="1202">
        <v>0</v>
      </c>
      <c r="H24" s="1200">
        <v>363302.13500000001</v>
      </c>
      <c r="I24" s="1202">
        <v>10160.016206163655</v>
      </c>
      <c r="J24" s="1202">
        <v>401544.43699999998</v>
      </c>
      <c r="K24" s="1200">
        <v>67423.154999999999</v>
      </c>
      <c r="L24" s="1202">
        <v>15868.435706695005</v>
      </c>
      <c r="M24" s="1202">
        <v>127151.947</v>
      </c>
      <c r="N24" s="1200">
        <v>56417.968000000001</v>
      </c>
      <c r="O24" s="1202">
        <v>0</v>
      </c>
      <c r="P24" s="1202">
        <v>56417.968000000001</v>
      </c>
      <c r="Q24" s="1200">
        <v>409.83199999999999</v>
      </c>
      <c r="R24" s="1202">
        <v>19.760095642933049</v>
      </c>
      <c r="S24" s="1202">
        <v>484.21</v>
      </c>
      <c r="T24" s="1200">
        <v>0</v>
      </c>
      <c r="U24" s="1202">
        <v>0</v>
      </c>
      <c r="V24" s="1202">
        <v>0</v>
      </c>
      <c r="W24" s="1200">
        <v>147556.94200000001</v>
      </c>
      <c r="X24" s="1202">
        <v>10827.271785334749</v>
      </c>
      <c r="Y24" s="1202">
        <v>188310.79399999999</v>
      </c>
      <c r="Z24" s="1200">
        <v>0</v>
      </c>
      <c r="AA24" s="1202">
        <v>0</v>
      </c>
      <c r="AB24" s="1202">
        <v>0</v>
      </c>
      <c r="AC24" s="1200">
        <v>0</v>
      </c>
      <c r="AD24" s="1202">
        <v>0</v>
      </c>
      <c r="AE24" s="1202">
        <v>0</v>
      </c>
      <c r="AF24" s="1200">
        <v>0</v>
      </c>
      <c r="AG24" s="1202">
        <v>0</v>
      </c>
      <c r="AH24" s="1202">
        <v>0</v>
      </c>
      <c r="AI24" s="1200">
        <v>17190.041000000001</v>
      </c>
      <c r="AJ24" s="1202">
        <v>4403.3958554729015</v>
      </c>
      <c r="AK24" s="1202">
        <v>33764.423999999999</v>
      </c>
      <c r="AL24" s="1200">
        <v>0</v>
      </c>
      <c r="AM24" s="1202">
        <v>0</v>
      </c>
      <c r="AN24" s="1202">
        <v>0</v>
      </c>
      <c r="AO24" s="1200">
        <v>0</v>
      </c>
      <c r="AP24" s="1202">
        <v>0</v>
      </c>
      <c r="AQ24" s="1202">
        <v>0</v>
      </c>
      <c r="AR24" s="1200">
        <v>0</v>
      </c>
      <c r="AS24" s="1202">
        <v>8857.1426673751339</v>
      </c>
      <c r="AT24" s="1202">
        <v>33338.285000000003</v>
      </c>
      <c r="AU24" s="1200">
        <v>0</v>
      </c>
      <c r="AV24" s="1202">
        <v>0</v>
      </c>
      <c r="AW24" s="1202">
        <v>0</v>
      </c>
      <c r="AX24" s="1200">
        <v>0</v>
      </c>
      <c r="AY24" s="1202">
        <v>19250</v>
      </c>
      <c r="AZ24" s="1202">
        <v>72457</v>
      </c>
      <c r="BA24" s="1200">
        <v>950749.72199999995</v>
      </c>
      <c r="BB24" s="1202">
        <v>179639.55180658874</v>
      </c>
      <c r="BC24" s="1203">
        <v>1626912.9950000001</v>
      </c>
      <c r="BD24" s="1198"/>
      <c r="BE24" s="1198"/>
    </row>
    <row r="25" spans="1:57" s="1193" customFormat="1">
      <c r="A25" s="1194" t="s">
        <v>1121</v>
      </c>
      <c r="B25" s="1195">
        <v>5352499.2340000002</v>
      </c>
      <c r="C25" s="1196">
        <v>521921.55366631236</v>
      </c>
      <c r="D25" s="1197">
        <v>7317011.9620000003</v>
      </c>
      <c r="E25" s="1195">
        <v>16470.953000000001</v>
      </c>
      <c r="F25" s="1196">
        <v>5507.1105207226346</v>
      </c>
      <c r="G25" s="1197">
        <v>37199.718000000001</v>
      </c>
      <c r="H25" s="1195">
        <v>2959494.585</v>
      </c>
      <c r="I25" s="1196">
        <v>578733.59484590858</v>
      </c>
      <c r="J25" s="1197">
        <v>5137847.8370000003</v>
      </c>
      <c r="K25" s="1195">
        <v>233282.86199999999</v>
      </c>
      <c r="L25" s="1196">
        <v>37479.041976620618</v>
      </c>
      <c r="M25" s="1197">
        <v>374353.97600000002</v>
      </c>
      <c r="N25" s="1195">
        <v>590009.24199999997</v>
      </c>
      <c r="O25" s="1196">
        <v>123259.34511158342</v>
      </c>
      <c r="P25" s="1197">
        <v>1053957.4169999999</v>
      </c>
      <c r="Q25" s="1195">
        <v>1392928.0290000001</v>
      </c>
      <c r="R25" s="1196">
        <v>261371.38682252922</v>
      </c>
      <c r="S25" s="1197">
        <v>2376729.9300000002</v>
      </c>
      <c r="T25" s="1195">
        <v>43784.089</v>
      </c>
      <c r="U25" s="1196">
        <v>411.23140276301802</v>
      </c>
      <c r="V25" s="1197">
        <v>45331.964</v>
      </c>
      <c r="W25" s="1195">
        <v>1067987.1850000001</v>
      </c>
      <c r="X25" s="1196">
        <v>252574.21413390007</v>
      </c>
      <c r="Y25" s="1197">
        <v>2018676.5279999999</v>
      </c>
      <c r="Z25" s="1195">
        <v>2857.1570000000002</v>
      </c>
      <c r="AA25" s="1196">
        <v>88.889479277364501</v>
      </c>
      <c r="AB25" s="1197">
        <v>3191.7379999999998</v>
      </c>
      <c r="AC25" s="1195">
        <v>34217.413999999997</v>
      </c>
      <c r="AD25" s="1196">
        <v>9904.8870882040392</v>
      </c>
      <c r="AE25" s="1197">
        <v>71499.41</v>
      </c>
      <c r="AF25" s="1195">
        <v>44.841999999999999</v>
      </c>
      <c r="AG25" s="1196">
        <v>0</v>
      </c>
      <c r="AH25" s="1197">
        <v>44.841999999999999</v>
      </c>
      <c r="AI25" s="1195">
        <v>124242.086</v>
      </c>
      <c r="AJ25" s="1196">
        <v>64211.960414452704</v>
      </c>
      <c r="AK25" s="1197">
        <v>365935.90600000002</v>
      </c>
      <c r="AL25" s="1195">
        <v>0</v>
      </c>
      <c r="AM25" s="1196">
        <v>0</v>
      </c>
      <c r="AN25" s="1197">
        <v>0</v>
      </c>
      <c r="AO25" s="1195">
        <v>17949.353999999999</v>
      </c>
      <c r="AP25" s="1196">
        <v>2768.724495217853</v>
      </c>
      <c r="AQ25" s="1197">
        <v>28370.832999999999</v>
      </c>
      <c r="AR25" s="1195">
        <v>0</v>
      </c>
      <c r="AS25" s="1196">
        <v>0</v>
      </c>
      <c r="AT25" s="1197">
        <v>0</v>
      </c>
      <c r="AU25" s="1195">
        <v>0</v>
      </c>
      <c r="AV25" s="1196">
        <v>0</v>
      </c>
      <c r="AW25" s="1197">
        <v>0</v>
      </c>
      <c r="AX25" s="1195">
        <v>0</v>
      </c>
      <c r="AY25" s="1196">
        <v>0</v>
      </c>
      <c r="AZ25" s="1197">
        <v>0</v>
      </c>
      <c r="BA25" s="1195">
        <v>11835767.038000001</v>
      </c>
      <c r="BB25" s="1196">
        <v>1858231.9415515407</v>
      </c>
      <c r="BC25" s="1197">
        <v>18830152.067000002</v>
      </c>
      <c r="BD25" s="1198"/>
      <c r="BE25" s="1198"/>
    </row>
    <row r="26" spans="1:57" s="1193" customFormat="1">
      <c r="A26" s="1199" t="s">
        <v>1117</v>
      </c>
      <c r="B26" s="1200">
        <v>1223.146</v>
      </c>
      <c r="C26" s="1201">
        <v>386.67853347502654</v>
      </c>
      <c r="D26" s="1202">
        <v>2678.605</v>
      </c>
      <c r="E26" s="1200">
        <v>4.3999999999999997E-2</v>
      </c>
      <c r="F26" s="1201">
        <v>5.3134962805526033E-4</v>
      </c>
      <c r="G26" s="1202">
        <v>4.5999999999999999E-2</v>
      </c>
      <c r="H26" s="1200">
        <v>3797.0369999999998</v>
      </c>
      <c r="I26" s="1201">
        <v>269.99123273113707</v>
      </c>
      <c r="J26" s="1202">
        <v>4813.2849999999999</v>
      </c>
      <c r="K26" s="1200">
        <v>430.34199999999998</v>
      </c>
      <c r="L26" s="1201">
        <v>9.2154622741764065</v>
      </c>
      <c r="M26" s="1202">
        <v>465.03</v>
      </c>
      <c r="N26" s="1200">
        <v>5940.99</v>
      </c>
      <c r="O26" s="1201">
        <v>224.81987247608924</v>
      </c>
      <c r="P26" s="1202">
        <v>6787.2120000000004</v>
      </c>
      <c r="Q26" s="1200">
        <v>1529.693</v>
      </c>
      <c r="R26" s="1201">
        <v>50.027630180658868</v>
      </c>
      <c r="S26" s="1202">
        <v>1717.998</v>
      </c>
      <c r="T26" s="1200">
        <v>0</v>
      </c>
      <c r="U26" s="1201">
        <v>0</v>
      </c>
      <c r="V26" s="1202">
        <v>0</v>
      </c>
      <c r="W26" s="1200">
        <v>4034.5770000000002</v>
      </c>
      <c r="X26" s="1201">
        <v>940.84458023379375</v>
      </c>
      <c r="Y26" s="1202">
        <v>7575.9160000000002</v>
      </c>
      <c r="Z26" s="1200">
        <v>0</v>
      </c>
      <c r="AA26" s="1201">
        <v>0</v>
      </c>
      <c r="AB26" s="1202">
        <v>0</v>
      </c>
      <c r="AC26" s="1200">
        <v>0</v>
      </c>
      <c r="AD26" s="1201">
        <v>0</v>
      </c>
      <c r="AE26" s="1202">
        <v>0</v>
      </c>
      <c r="AF26" s="1200">
        <v>0</v>
      </c>
      <c r="AG26" s="1201">
        <v>0</v>
      </c>
      <c r="AH26" s="1202">
        <v>0</v>
      </c>
      <c r="AI26" s="1200">
        <v>781.17</v>
      </c>
      <c r="AJ26" s="1201">
        <v>7.6981934112646115</v>
      </c>
      <c r="AK26" s="1202">
        <v>810.14700000000005</v>
      </c>
      <c r="AL26" s="1200">
        <v>0</v>
      </c>
      <c r="AM26" s="1201">
        <v>0</v>
      </c>
      <c r="AN26" s="1202">
        <v>0</v>
      </c>
      <c r="AO26" s="1200">
        <v>0</v>
      </c>
      <c r="AP26" s="1201">
        <v>0</v>
      </c>
      <c r="AQ26" s="1202">
        <v>0</v>
      </c>
      <c r="AR26" s="1200">
        <v>0</v>
      </c>
      <c r="AS26" s="1201">
        <v>0</v>
      </c>
      <c r="AT26" s="1202">
        <v>0</v>
      </c>
      <c r="AU26" s="1200">
        <v>0</v>
      </c>
      <c r="AV26" s="1201">
        <v>0</v>
      </c>
      <c r="AW26" s="1202">
        <v>0</v>
      </c>
      <c r="AX26" s="1200">
        <v>0</v>
      </c>
      <c r="AY26" s="1201">
        <v>0</v>
      </c>
      <c r="AZ26" s="1202">
        <v>0</v>
      </c>
      <c r="BA26" s="1200">
        <v>17737.003000000001</v>
      </c>
      <c r="BB26" s="1201">
        <v>1889.2768331562168</v>
      </c>
      <c r="BC26" s="1203">
        <v>24848.241999999998</v>
      </c>
      <c r="BD26" s="1198"/>
      <c r="BE26" s="1198"/>
    </row>
    <row r="27" spans="1:57" s="1193" customFormat="1">
      <c r="A27" s="1199" t="s">
        <v>790</v>
      </c>
      <c r="B27" s="1200">
        <v>75435.335000000006</v>
      </c>
      <c r="C27" s="1202">
        <v>1183.3573326248672</v>
      </c>
      <c r="D27" s="1202">
        <v>79889.493000000002</v>
      </c>
      <c r="E27" s="1200">
        <v>0</v>
      </c>
      <c r="F27" s="1202">
        <v>0</v>
      </c>
      <c r="G27" s="1202">
        <v>0</v>
      </c>
      <c r="H27" s="1200">
        <v>11080.8</v>
      </c>
      <c r="I27" s="1202">
        <v>910.11131774707758</v>
      </c>
      <c r="J27" s="1202">
        <v>14506.46</v>
      </c>
      <c r="K27" s="1200">
        <v>290.96800000000002</v>
      </c>
      <c r="L27" s="1202">
        <v>57.550743889479278</v>
      </c>
      <c r="M27" s="1202">
        <v>507.59</v>
      </c>
      <c r="N27" s="1200">
        <v>1272.306</v>
      </c>
      <c r="O27" s="1202">
        <v>82.996280552603608</v>
      </c>
      <c r="P27" s="1202">
        <v>1584.7049999999999</v>
      </c>
      <c r="Q27" s="1200">
        <v>533.80899999999997</v>
      </c>
      <c r="R27" s="1202">
        <v>117.19314558979808</v>
      </c>
      <c r="S27" s="1202">
        <v>974.92399999999998</v>
      </c>
      <c r="T27" s="1200">
        <v>450.93900000000002</v>
      </c>
      <c r="U27" s="1202">
        <v>77.654622741764072</v>
      </c>
      <c r="V27" s="1202">
        <v>743.23199999999997</v>
      </c>
      <c r="W27" s="1200">
        <v>417.99900000000002</v>
      </c>
      <c r="X27" s="1202">
        <v>97.881509032943669</v>
      </c>
      <c r="Y27" s="1202">
        <v>786.42600000000004</v>
      </c>
      <c r="Z27" s="1200">
        <v>0</v>
      </c>
      <c r="AA27" s="1202">
        <v>0</v>
      </c>
      <c r="AB27" s="1202">
        <v>0</v>
      </c>
      <c r="AC27" s="1200">
        <v>0</v>
      </c>
      <c r="AD27" s="1202">
        <v>0</v>
      </c>
      <c r="AE27" s="1202">
        <v>0</v>
      </c>
      <c r="AF27" s="1200">
        <v>0</v>
      </c>
      <c r="AG27" s="1202">
        <v>0</v>
      </c>
      <c r="AH27" s="1202">
        <v>0</v>
      </c>
      <c r="AI27" s="1200">
        <v>0</v>
      </c>
      <c r="AJ27" s="1202">
        <v>0</v>
      </c>
      <c r="AK27" s="1202">
        <v>0</v>
      </c>
      <c r="AL27" s="1200">
        <v>0</v>
      </c>
      <c r="AM27" s="1202">
        <v>0</v>
      </c>
      <c r="AN27" s="1202">
        <v>0</v>
      </c>
      <c r="AO27" s="1200">
        <v>0</v>
      </c>
      <c r="AP27" s="1202">
        <v>0</v>
      </c>
      <c r="AQ27" s="1202">
        <v>0</v>
      </c>
      <c r="AR27" s="1200">
        <v>0</v>
      </c>
      <c r="AS27" s="1202">
        <v>0</v>
      </c>
      <c r="AT27" s="1202">
        <v>0</v>
      </c>
      <c r="AU27" s="1200">
        <v>0</v>
      </c>
      <c r="AV27" s="1202">
        <v>0</v>
      </c>
      <c r="AW27" s="1202">
        <v>0</v>
      </c>
      <c r="AX27" s="1200">
        <v>0</v>
      </c>
      <c r="AY27" s="1202">
        <v>0</v>
      </c>
      <c r="AZ27" s="1202">
        <v>0</v>
      </c>
      <c r="BA27" s="1200">
        <v>89482.159</v>
      </c>
      <c r="BB27" s="1202">
        <v>2526.7460148777895</v>
      </c>
      <c r="BC27" s="1203">
        <v>98992.831999999995</v>
      </c>
      <c r="BD27" s="1198"/>
      <c r="BE27" s="1198"/>
    </row>
    <row r="28" spans="1:57" s="1193" customFormat="1">
      <c r="A28" s="1199" t="s">
        <v>123</v>
      </c>
      <c r="B28" s="1200">
        <v>108834.939</v>
      </c>
      <c r="C28" s="1202">
        <v>19024.209617428267</v>
      </c>
      <c r="D28" s="1202">
        <v>180442.06400000001</v>
      </c>
      <c r="E28" s="1200">
        <v>52.463999999999999</v>
      </c>
      <c r="F28" s="1202">
        <v>190.42640807651432</v>
      </c>
      <c r="G28" s="1202">
        <v>769.22900000000004</v>
      </c>
      <c r="H28" s="1200">
        <v>252972.57399999999</v>
      </c>
      <c r="I28" s="1202">
        <v>70052.613177470776</v>
      </c>
      <c r="J28" s="1202">
        <v>516650.61099999998</v>
      </c>
      <c r="K28" s="1200">
        <v>11168.194</v>
      </c>
      <c r="L28" s="1202">
        <v>592.14505844845905</v>
      </c>
      <c r="M28" s="1202">
        <v>13397.029</v>
      </c>
      <c r="N28" s="1200">
        <v>34889.199000000001</v>
      </c>
      <c r="O28" s="1202">
        <v>5802.6827842720504</v>
      </c>
      <c r="P28" s="1202">
        <v>56730.497000000003</v>
      </c>
      <c r="Q28" s="1200">
        <v>84416.114000000001</v>
      </c>
      <c r="R28" s="1202">
        <v>17047.540913921359</v>
      </c>
      <c r="S28" s="1202">
        <v>148583.05900000001</v>
      </c>
      <c r="T28" s="1200">
        <v>0</v>
      </c>
      <c r="U28" s="1202">
        <v>0</v>
      </c>
      <c r="V28" s="1202">
        <v>0</v>
      </c>
      <c r="W28" s="1200">
        <v>136368.34400000001</v>
      </c>
      <c r="X28" s="1202">
        <v>25921.650903294365</v>
      </c>
      <c r="Y28" s="1202">
        <v>233937.43900000001</v>
      </c>
      <c r="Z28" s="1200">
        <v>0</v>
      </c>
      <c r="AA28" s="1202">
        <v>0</v>
      </c>
      <c r="AB28" s="1202">
        <v>0</v>
      </c>
      <c r="AC28" s="1200">
        <v>0</v>
      </c>
      <c r="AD28" s="1202">
        <v>0</v>
      </c>
      <c r="AE28" s="1202">
        <v>0</v>
      </c>
      <c r="AF28" s="1200">
        <v>0</v>
      </c>
      <c r="AG28" s="1202">
        <v>0</v>
      </c>
      <c r="AH28" s="1202">
        <v>0</v>
      </c>
      <c r="AI28" s="1200">
        <v>1240.56</v>
      </c>
      <c r="AJ28" s="1202">
        <v>216.03772582359193</v>
      </c>
      <c r="AK28" s="1202">
        <v>2053.7260000000001</v>
      </c>
      <c r="AL28" s="1200">
        <v>0</v>
      </c>
      <c r="AM28" s="1202">
        <v>0</v>
      </c>
      <c r="AN28" s="1202">
        <v>0</v>
      </c>
      <c r="AO28" s="1200">
        <v>0</v>
      </c>
      <c r="AP28" s="1202">
        <v>0</v>
      </c>
      <c r="AQ28" s="1202">
        <v>0</v>
      </c>
      <c r="AR28" s="1200">
        <v>0</v>
      </c>
      <c r="AS28" s="1202">
        <v>0</v>
      </c>
      <c r="AT28" s="1202">
        <v>0</v>
      </c>
      <c r="AU28" s="1200">
        <v>0</v>
      </c>
      <c r="AV28" s="1202">
        <v>0</v>
      </c>
      <c r="AW28" s="1202">
        <v>0</v>
      </c>
      <c r="AX28" s="1200">
        <v>0</v>
      </c>
      <c r="AY28" s="1202">
        <v>0</v>
      </c>
      <c r="AZ28" s="1202">
        <v>0</v>
      </c>
      <c r="BA28" s="1200">
        <v>629942.39199999999</v>
      </c>
      <c r="BB28" s="1202">
        <v>138847.30791710946</v>
      </c>
      <c r="BC28" s="1203">
        <v>1152563.659</v>
      </c>
      <c r="BD28" s="1198"/>
      <c r="BE28" s="1198"/>
    </row>
    <row r="29" spans="1:57" s="1193" customFormat="1">
      <c r="A29" s="1199" t="s">
        <v>133</v>
      </c>
      <c r="B29" s="1200">
        <v>4562292.4730000002</v>
      </c>
      <c r="C29" s="1202">
        <v>320560.66285866097</v>
      </c>
      <c r="D29" s="1202">
        <v>5768882.8080000002</v>
      </c>
      <c r="E29" s="1200">
        <v>14383.769</v>
      </c>
      <c r="F29" s="1202">
        <v>2037.6639213602548</v>
      </c>
      <c r="G29" s="1202">
        <v>22053.536</v>
      </c>
      <c r="H29" s="1200">
        <v>1864085.368</v>
      </c>
      <c r="I29" s="1202">
        <v>294638.39319872472</v>
      </c>
      <c r="J29" s="1202">
        <v>2973104.28</v>
      </c>
      <c r="K29" s="1200">
        <v>72818.036999999997</v>
      </c>
      <c r="L29" s="1202">
        <v>12327.177736450585</v>
      </c>
      <c r="M29" s="1202">
        <v>119217.535</v>
      </c>
      <c r="N29" s="1200">
        <v>402224.19900000002</v>
      </c>
      <c r="O29" s="1202">
        <v>55852.556854410199</v>
      </c>
      <c r="P29" s="1202">
        <v>612453.22400000005</v>
      </c>
      <c r="Q29" s="1200">
        <v>1183172.0090000001</v>
      </c>
      <c r="R29" s="1202">
        <v>207322.74202975555</v>
      </c>
      <c r="S29" s="1202">
        <v>1963534.81</v>
      </c>
      <c r="T29" s="1200">
        <v>18000</v>
      </c>
      <c r="U29" s="1202">
        <v>0</v>
      </c>
      <c r="V29" s="1202">
        <v>18000</v>
      </c>
      <c r="W29" s="1200">
        <v>696382.67799999996</v>
      </c>
      <c r="X29" s="1202">
        <v>139188.8312964931</v>
      </c>
      <c r="Y29" s="1202">
        <v>1220289.439</v>
      </c>
      <c r="Z29" s="1200">
        <v>2857.1570000000002</v>
      </c>
      <c r="AA29" s="1202">
        <v>88.889479277364501</v>
      </c>
      <c r="AB29" s="1202">
        <v>3191.7379999999998</v>
      </c>
      <c r="AC29" s="1200">
        <v>28607.51</v>
      </c>
      <c r="AD29" s="1202">
        <v>2855.587672688629</v>
      </c>
      <c r="AE29" s="1202">
        <v>39355.942000000003</v>
      </c>
      <c r="AF29" s="1200">
        <v>44.841999999999999</v>
      </c>
      <c r="AG29" s="1202">
        <v>0</v>
      </c>
      <c r="AH29" s="1202">
        <v>44.841999999999999</v>
      </c>
      <c r="AI29" s="1200">
        <v>56151.964</v>
      </c>
      <c r="AJ29" s="1202">
        <v>60972.234856535593</v>
      </c>
      <c r="AK29" s="1202">
        <v>285651.45600000001</v>
      </c>
      <c r="AL29" s="1200">
        <v>0</v>
      </c>
      <c r="AM29" s="1202">
        <v>0</v>
      </c>
      <c r="AN29" s="1202">
        <v>0</v>
      </c>
      <c r="AO29" s="1200">
        <v>17949.353999999999</v>
      </c>
      <c r="AP29" s="1202">
        <v>2768.724495217853</v>
      </c>
      <c r="AQ29" s="1202">
        <v>28370.832999999999</v>
      </c>
      <c r="AR29" s="1200">
        <v>0</v>
      </c>
      <c r="AS29" s="1202">
        <v>0</v>
      </c>
      <c r="AT29" s="1202">
        <v>0</v>
      </c>
      <c r="AU29" s="1200">
        <v>0</v>
      </c>
      <c r="AV29" s="1202">
        <v>0</v>
      </c>
      <c r="AW29" s="1202">
        <v>0</v>
      </c>
      <c r="AX29" s="1200">
        <v>0</v>
      </c>
      <c r="AY29" s="1202">
        <v>0</v>
      </c>
      <c r="AZ29" s="1202">
        <v>0</v>
      </c>
      <c r="BA29" s="1200">
        <v>8918969.3660000004</v>
      </c>
      <c r="BB29" s="1202">
        <v>1098613.4651965993</v>
      </c>
      <c r="BC29" s="1203">
        <v>13054150.448999999</v>
      </c>
      <c r="BD29" s="1198"/>
      <c r="BE29" s="1198"/>
    </row>
    <row r="30" spans="1:57" s="1193" customFormat="1">
      <c r="A30" s="1199" t="s">
        <v>710</v>
      </c>
      <c r="B30" s="1200">
        <v>0</v>
      </c>
      <c r="C30" s="1202">
        <v>0</v>
      </c>
      <c r="D30" s="1202">
        <v>0</v>
      </c>
      <c r="E30" s="1200">
        <v>0</v>
      </c>
      <c r="F30" s="1202">
        <v>0</v>
      </c>
      <c r="G30" s="1202">
        <v>0</v>
      </c>
      <c r="H30" s="1200">
        <v>2551.7420000000002</v>
      </c>
      <c r="I30" s="1202">
        <v>2244.8233262486715</v>
      </c>
      <c r="J30" s="1202">
        <v>11001.258</v>
      </c>
      <c r="K30" s="1200">
        <v>0</v>
      </c>
      <c r="L30" s="1202">
        <v>0</v>
      </c>
      <c r="M30" s="1202">
        <v>0</v>
      </c>
      <c r="N30" s="1200">
        <v>8149.3760000000002</v>
      </c>
      <c r="O30" s="1202">
        <v>2008.7287460148775</v>
      </c>
      <c r="P30" s="1202">
        <v>15710.232</v>
      </c>
      <c r="Q30" s="1200">
        <v>313.24900000000002</v>
      </c>
      <c r="R30" s="1202">
        <v>0</v>
      </c>
      <c r="S30" s="1202">
        <v>313.24900000000002</v>
      </c>
      <c r="T30" s="1200">
        <v>8333.1489999999994</v>
      </c>
      <c r="U30" s="1202">
        <v>333.57678002125397</v>
      </c>
      <c r="V30" s="1202">
        <v>9588.732</v>
      </c>
      <c r="W30" s="1200">
        <v>488.27600000000001</v>
      </c>
      <c r="X30" s="1202">
        <v>4898.1150371944741</v>
      </c>
      <c r="Y30" s="1202">
        <v>18924.780999999999</v>
      </c>
      <c r="Z30" s="1200">
        <v>0</v>
      </c>
      <c r="AA30" s="1202">
        <v>0</v>
      </c>
      <c r="AB30" s="1202">
        <v>0</v>
      </c>
      <c r="AC30" s="1200">
        <v>0</v>
      </c>
      <c r="AD30" s="1202">
        <v>0</v>
      </c>
      <c r="AE30" s="1202">
        <v>0</v>
      </c>
      <c r="AF30" s="1200">
        <v>0</v>
      </c>
      <c r="AG30" s="1202">
        <v>0</v>
      </c>
      <c r="AH30" s="1202">
        <v>0</v>
      </c>
      <c r="AI30" s="1200">
        <v>57.206000000000003</v>
      </c>
      <c r="AJ30" s="1202">
        <v>0</v>
      </c>
      <c r="AK30" s="1202">
        <v>57.206000000000003</v>
      </c>
      <c r="AL30" s="1200">
        <v>0</v>
      </c>
      <c r="AM30" s="1202">
        <v>0</v>
      </c>
      <c r="AN30" s="1202">
        <v>0</v>
      </c>
      <c r="AO30" s="1200">
        <v>0</v>
      </c>
      <c r="AP30" s="1202">
        <v>0</v>
      </c>
      <c r="AQ30" s="1202">
        <v>0</v>
      </c>
      <c r="AR30" s="1200">
        <v>0</v>
      </c>
      <c r="AS30" s="1202">
        <v>0</v>
      </c>
      <c r="AT30" s="1202">
        <v>0</v>
      </c>
      <c r="AU30" s="1200">
        <v>0</v>
      </c>
      <c r="AV30" s="1202">
        <v>0</v>
      </c>
      <c r="AW30" s="1202">
        <v>0</v>
      </c>
      <c r="AX30" s="1200">
        <v>0</v>
      </c>
      <c r="AY30" s="1202">
        <v>0</v>
      </c>
      <c r="AZ30" s="1202">
        <v>0</v>
      </c>
      <c r="BA30" s="1200">
        <v>19893</v>
      </c>
      <c r="BB30" s="1202">
        <v>9485.2444208289053</v>
      </c>
      <c r="BC30" s="1203">
        <v>55595.46</v>
      </c>
      <c r="BD30" s="1198"/>
      <c r="BE30" s="1198"/>
    </row>
    <row r="31" spans="1:57" s="1193" customFormat="1">
      <c r="A31" s="1199" t="s">
        <v>791</v>
      </c>
      <c r="B31" s="1200">
        <v>314935.549</v>
      </c>
      <c r="C31" s="1202">
        <v>70379.65409139212</v>
      </c>
      <c r="D31" s="1202">
        <v>579844.56799999997</v>
      </c>
      <c r="E31" s="1200">
        <v>530.22299999999996</v>
      </c>
      <c r="F31" s="1202">
        <v>1709.9973432518598</v>
      </c>
      <c r="G31" s="1202">
        <v>6966.6530000000002</v>
      </c>
      <c r="H31" s="1200">
        <v>78242.603000000003</v>
      </c>
      <c r="I31" s="1202">
        <v>56027.887885228476</v>
      </c>
      <c r="J31" s="1202">
        <v>289131.57299999997</v>
      </c>
      <c r="K31" s="1200">
        <v>3258.9609999999998</v>
      </c>
      <c r="L31" s="1202">
        <v>58.241498405951113</v>
      </c>
      <c r="M31" s="1202">
        <v>3478.183</v>
      </c>
      <c r="N31" s="1200">
        <v>28395.037</v>
      </c>
      <c r="O31" s="1202">
        <v>24701.033475026568</v>
      </c>
      <c r="P31" s="1202">
        <v>121369.728</v>
      </c>
      <c r="Q31" s="1200">
        <v>86055.854000000007</v>
      </c>
      <c r="R31" s="1202">
        <v>12319.603081827841</v>
      </c>
      <c r="S31" s="1202">
        <v>132426.84</v>
      </c>
      <c r="T31" s="1200">
        <v>0</v>
      </c>
      <c r="U31" s="1202">
        <v>0</v>
      </c>
      <c r="V31" s="1202">
        <v>0</v>
      </c>
      <c r="W31" s="1200">
        <v>33635.311999999998</v>
      </c>
      <c r="X31" s="1202">
        <v>6565.5116896918171</v>
      </c>
      <c r="Y31" s="1202">
        <v>58347.898999999998</v>
      </c>
      <c r="Z31" s="1200">
        <v>0</v>
      </c>
      <c r="AA31" s="1202">
        <v>0</v>
      </c>
      <c r="AB31" s="1202">
        <v>0</v>
      </c>
      <c r="AC31" s="1200">
        <v>40.073999999999998</v>
      </c>
      <c r="AD31" s="1202">
        <v>2785.3530818278423</v>
      </c>
      <c r="AE31" s="1202">
        <v>10524.144</v>
      </c>
      <c r="AF31" s="1200">
        <v>0</v>
      </c>
      <c r="AG31" s="1202">
        <v>0</v>
      </c>
      <c r="AH31" s="1202">
        <v>0</v>
      </c>
      <c r="AI31" s="1200">
        <v>56655.21</v>
      </c>
      <c r="AJ31" s="1202">
        <v>882.91126461211468</v>
      </c>
      <c r="AK31" s="1202">
        <v>59978.487999999998</v>
      </c>
      <c r="AL31" s="1200">
        <v>0</v>
      </c>
      <c r="AM31" s="1202">
        <v>0</v>
      </c>
      <c r="AN31" s="1202">
        <v>0</v>
      </c>
      <c r="AO31" s="1200">
        <v>0</v>
      </c>
      <c r="AP31" s="1202">
        <v>0</v>
      </c>
      <c r="AQ31" s="1202">
        <v>0</v>
      </c>
      <c r="AR31" s="1200">
        <v>0</v>
      </c>
      <c r="AS31" s="1202">
        <v>0</v>
      </c>
      <c r="AT31" s="1202">
        <v>0</v>
      </c>
      <c r="AU31" s="1200">
        <v>0</v>
      </c>
      <c r="AV31" s="1202">
        <v>0</v>
      </c>
      <c r="AW31" s="1202">
        <v>0</v>
      </c>
      <c r="AX31" s="1200">
        <v>0</v>
      </c>
      <c r="AY31" s="1202">
        <v>0</v>
      </c>
      <c r="AZ31" s="1202">
        <v>0</v>
      </c>
      <c r="BA31" s="1200">
        <v>601748.826</v>
      </c>
      <c r="BB31" s="1202">
        <v>175430.19500531346</v>
      </c>
      <c r="BC31" s="1203">
        <v>1262068.08</v>
      </c>
      <c r="BD31" s="1198"/>
      <c r="BE31" s="1198"/>
    </row>
    <row r="32" spans="1:57" s="1193" customFormat="1">
      <c r="A32" s="1199" t="s">
        <v>792</v>
      </c>
      <c r="B32" s="1200">
        <v>37041.457000000002</v>
      </c>
      <c r="C32" s="1202">
        <v>84040.869287991489</v>
      </c>
      <c r="D32" s="1202">
        <v>353371.28899999999</v>
      </c>
      <c r="E32" s="1200">
        <v>1504.452</v>
      </c>
      <c r="F32" s="1202">
        <v>1569.0220510095642</v>
      </c>
      <c r="G32" s="1202">
        <v>7410.2510000000002</v>
      </c>
      <c r="H32" s="1200">
        <v>50830.531999999999</v>
      </c>
      <c r="I32" s="1202">
        <v>66601.161530286918</v>
      </c>
      <c r="J32" s="1202">
        <v>301517.304</v>
      </c>
      <c r="K32" s="1200">
        <v>15806.35</v>
      </c>
      <c r="L32" s="1202">
        <v>18629.657279489904</v>
      </c>
      <c r="M32" s="1202">
        <v>85928.38</v>
      </c>
      <c r="N32" s="1200">
        <v>26652.444</v>
      </c>
      <c r="O32" s="1202">
        <v>34586.526036131771</v>
      </c>
      <c r="P32" s="1202">
        <v>156836.128</v>
      </c>
      <c r="Q32" s="1200">
        <v>28992.761999999999</v>
      </c>
      <c r="R32" s="1202">
        <v>24354.231137088202</v>
      </c>
      <c r="S32" s="1202">
        <v>120662.088</v>
      </c>
      <c r="T32" s="1200">
        <v>17000</v>
      </c>
      <c r="U32" s="1202">
        <v>0</v>
      </c>
      <c r="V32" s="1202">
        <v>17000</v>
      </c>
      <c r="W32" s="1200">
        <v>14057.715</v>
      </c>
      <c r="X32" s="1202">
        <v>54085.066950053137</v>
      </c>
      <c r="Y32" s="1202">
        <v>217633.908</v>
      </c>
      <c r="Z32" s="1200">
        <v>0</v>
      </c>
      <c r="AA32" s="1202">
        <v>0</v>
      </c>
      <c r="AB32" s="1202">
        <v>0</v>
      </c>
      <c r="AC32" s="1200">
        <v>894.21900000000005</v>
      </c>
      <c r="AD32" s="1202">
        <v>691.9649309245483</v>
      </c>
      <c r="AE32" s="1202">
        <v>3498.7750000000001</v>
      </c>
      <c r="AF32" s="1200">
        <v>0</v>
      </c>
      <c r="AG32" s="1202">
        <v>0</v>
      </c>
      <c r="AH32" s="1202">
        <v>0</v>
      </c>
      <c r="AI32" s="1200">
        <v>5036.8</v>
      </c>
      <c r="AJ32" s="1202">
        <v>1340.0975026567482</v>
      </c>
      <c r="AK32" s="1202">
        <v>10080.927</v>
      </c>
      <c r="AL32" s="1200">
        <v>0</v>
      </c>
      <c r="AM32" s="1202">
        <v>0</v>
      </c>
      <c r="AN32" s="1202">
        <v>0</v>
      </c>
      <c r="AO32" s="1200">
        <v>0</v>
      </c>
      <c r="AP32" s="1202">
        <v>0</v>
      </c>
      <c r="AQ32" s="1202">
        <v>0</v>
      </c>
      <c r="AR32" s="1200">
        <v>0</v>
      </c>
      <c r="AS32" s="1202">
        <v>0</v>
      </c>
      <c r="AT32" s="1202">
        <v>0</v>
      </c>
      <c r="AU32" s="1200">
        <v>0</v>
      </c>
      <c r="AV32" s="1202">
        <v>0</v>
      </c>
      <c r="AW32" s="1202">
        <v>0</v>
      </c>
      <c r="AX32" s="1200">
        <v>0</v>
      </c>
      <c r="AY32" s="1202">
        <v>0</v>
      </c>
      <c r="AZ32" s="1202">
        <v>0</v>
      </c>
      <c r="BA32" s="1200">
        <v>197816.73499999999</v>
      </c>
      <c r="BB32" s="1202">
        <v>285898.59750265675</v>
      </c>
      <c r="BC32" s="1203">
        <v>1273939.0560000001</v>
      </c>
      <c r="BD32" s="1198"/>
      <c r="BE32" s="1198"/>
    </row>
    <row r="33" spans="1:57" s="1193" customFormat="1">
      <c r="A33" s="1199" t="s">
        <v>1122</v>
      </c>
      <c r="B33" s="1200">
        <v>252736.33199999999</v>
      </c>
      <c r="C33" s="1202">
        <v>26346.120882040381</v>
      </c>
      <c r="D33" s="1202">
        <v>351903.13199999998</v>
      </c>
      <c r="E33" s="1200">
        <v>0</v>
      </c>
      <c r="F33" s="1202">
        <v>0</v>
      </c>
      <c r="G33" s="1202">
        <v>0</v>
      </c>
      <c r="H33" s="1200">
        <v>695933.924</v>
      </c>
      <c r="I33" s="1202">
        <v>87988.612380446328</v>
      </c>
      <c r="J33" s="1202">
        <v>1027123.062</v>
      </c>
      <c r="K33" s="1200">
        <v>129510.007</v>
      </c>
      <c r="L33" s="1202">
        <v>5805.0534006376192</v>
      </c>
      <c r="M33" s="1202">
        <v>151360.228</v>
      </c>
      <c r="N33" s="1200">
        <v>82485.687000000005</v>
      </c>
      <c r="O33" s="1202">
        <v>0</v>
      </c>
      <c r="P33" s="1202">
        <v>82485.687000000005</v>
      </c>
      <c r="Q33" s="1200">
        <v>7914.5370000000003</v>
      </c>
      <c r="R33" s="1202">
        <v>160.04808714133901</v>
      </c>
      <c r="S33" s="1202">
        <v>8516.9580000000005</v>
      </c>
      <c r="T33" s="1200">
        <v>0</v>
      </c>
      <c r="U33" s="1202">
        <v>0</v>
      </c>
      <c r="V33" s="1202">
        <v>0</v>
      </c>
      <c r="W33" s="1200">
        <v>182602.28099999999</v>
      </c>
      <c r="X33" s="1202">
        <v>20876.311105207224</v>
      </c>
      <c r="Y33" s="1202">
        <v>261180.71599999999</v>
      </c>
      <c r="Z33" s="1200">
        <v>0</v>
      </c>
      <c r="AA33" s="1202">
        <v>0</v>
      </c>
      <c r="AB33" s="1202">
        <v>0</v>
      </c>
      <c r="AC33" s="1200">
        <v>4675.6090000000004</v>
      </c>
      <c r="AD33" s="1202">
        <v>3571.9811370882039</v>
      </c>
      <c r="AE33" s="1202">
        <v>18120.546999999999</v>
      </c>
      <c r="AF33" s="1200">
        <v>0</v>
      </c>
      <c r="AG33" s="1202">
        <v>0</v>
      </c>
      <c r="AH33" s="1202">
        <v>0</v>
      </c>
      <c r="AI33" s="1200">
        <v>4319.1729999999998</v>
      </c>
      <c r="AJ33" s="1202">
        <v>792.9803400637619</v>
      </c>
      <c r="AK33" s="1202">
        <v>7303.9520000000002</v>
      </c>
      <c r="AL33" s="1200">
        <v>0</v>
      </c>
      <c r="AM33" s="1202">
        <v>0</v>
      </c>
      <c r="AN33" s="1202">
        <v>0</v>
      </c>
      <c r="AO33" s="1200">
        <v>0</v>
      </c>
      <c r="AP33" s="1202">
        <v>0</v>
      </c>
      <c r="AQ33" s="1202">
        <v>0</v>
      </c>
      <c r="AR33" s="1200">
        <v>0</v>
      </c>
      <c r="AS33" s="1202">
        <v>0</v>
      </c>
      <c r="AT33" s="1202">
        <v>0</v>
      </c>
      <c r="AU33" s="1200">
        <v>0</v>
      </c>
      <c r="AV33" s="1202">
        <v>0</v>
      </c>
      <c r="AW33" s="1202">
        <v>0</v>
      </c>
      <c r="AX33" s="1200">
        <v>0</v>
      </c>
      <c r="AY33" s="1202">
        <v>0</v>
      </c>
      <c r="AZ33" s="1202">
        <v>0</v>
      </c>
      <c r="BA33" s="1200">
        <v>1360177.554</v>
      </c>
      <c r="BB33" s="1202">
        <v>145541.10812964931</v>
      </c>
      <c r="BC33" s="1203">
        <v>1907994.2849999999</v>
      </c>
      <c r="BD33" s="1198"/>
      <c r="BE33" s="1198"/>
    </row>
    <row r="34" spans="1:57" s="1193" customFormat="1">
      <c r="A34" s="1194" t="s">
        <v>1123</v>
      </c>
      <c r="B34" s="1195">
        <v>7628076.7460000003</v>
      </c>
      <c r="C34" s="1196">
        <v>161158.65037194474</v>
      </c>
      <c r="D34" s="1197">
        <v>8234677.9060000004</v>
      </c>
      <c r="E34" s="1195">
        <v>16745.489000000001</v>
      </c>
      <c r="F34" s="1196">
        <v>3726.5935175345371</v>
      </c>
      <c r="G34" s="1197">
        <v>30772.386999999999</v>
      </c>
      <c r="H34" s="1195">
        <v>17705724.638</v>
      </c>
      <c r="I34" s="1196">
        <v>456127.49601487775</v>
      </c>
      <c r="J34" s="1197">
        <v>19422588.533</v>
      </c>
      <c r="K34" s="1195">
        <v>281889.18599999999</v>
      </c>
      <c r="L34" s="1196">
        <v>36312.928267800206</v>
      </c>
      <c r="M34" s="1197">
        <v>418571.049</v>
      </c>
      <c r="N34" s="1195">
        <v>280662.50099999999</v>
      </c>
      <c r="O34" s="1196">
        <v>85104.167375132834</v>
      </c>
      <c r="P34" s="1197">
        <v>600994.58799999999</v>
      </c>
      <c r="Q34" s="1195">
        <v>4818858.5530000003</v>
      </c>
      <c r="R34" s="1196">
        <v>195380.6288522848</v>
      </c>
      <c r="S34" s="1197">
        <v>5554271.2410000004</v>
      </c>
      <c r="T34" s="1195">
        <v>123.134</v>
      </c>
      <c r="U34" s="1196">
        <v>10100.837672688629</v>
      </c>
      <c r="V34" s="1197">
        <v>38142.686999999998</v>
      </c>
      <c r="W34" s="1195">
        <v>1870856.0870000001</v>
      </c>
      <c r="X34" s="1196">
        <v>40396.853613177474</v>
      </c>
      <c r="Y34" s="1197">
        <v>2022909.845</v>
      </c>
      <c r="Z34" s="1195">
        <v>8653345.3059999999</v>
      </c>
      <c r="AA34" s="1196">
        <v>1811.4269394261423</v>
      </c>
      <c r="AB34" s="1197">
        <v>8660163.5170000009</v>
      </c>
      <c r="AC34" s="1195">
        <v>4364.317</v>
      </c>
      <c r="AD34" s="1196">
        <v>78.843517534537725</v>
      </c>
      <c r="AE34" s="1197">
        <v>4661.0839999999998</v>
      </c>
      <c r="AF34" s="1195">
        <v>4224.0630000000001</v>
      </c>
      <c r="AG34" s="1196">
        <v>0</v>
      </c>
      <c r="AH34" s="1197">
        <v>4224.0630000000001</v>
      </c>
      <c r="AI34" s="1195">
        <v>0</v>
      </c>
      <c r="AJ34" s="1196">
        <v>17.854941551540914</v>
      </c>
      <c r="AK34" s="1197">
        <v>67.206000000000003</v>
      </c>
      <c r="AL34" s="1195">
        <v>0</v>
      </c>
      <c r="AM34" s="1196">
        <v>0</v>
      </c>
      <c r="AN34" s="1197">
        <v>0</v>
      </c>
      <c r="AO34" s="1195">
        <v>14421.114</v>
      </c>
      <c r="AP34" s="1196">
        <v>6120.0621679064825</v>
      </c>
      <c r="AQ34" s="1197">
        <v>37457.029000000002</v>
      </c>
      <c r="AR34" s="1195">
        <v>0</v>
      </c>
      <c r="AS34" s="1196">
        <v>0</v>
      </c>
      <c r="AT34" s="1197">
        <v>0</v>
      </c>
      <c r="AU34" s="1195">
        <v>0</v>
      </c>
      <c r="AV34" s="1196">
        <v>0</v>
      </c>
      <c r="AW34" s="1197">
        <v>0</v>
      </c>
      <c r="AX34" s="1195">
        <v>0</v>
      </c>
      <c r="AY34" s="1196">
        <v>0</v>
      </c>
      <c r="AZ34" s="1197">
        <v>0</v>
      </c>
      <c r="BA34" s="1195">
        <v>41279291.137999997</v>
      </c>
      <c r="BB34" s="1196">
        <v>996336.34511158336</v>
      </c>
      <c r="BC34" s="1197">
        <v>45029501.141000003</v>
      </c>
      <c r="BD34" s="1198"/>
      <c r="BE34" s="1198"/>
    </row>
    <row r="35" spans="1:57" s="1193" customFormat="1">
      <c r="A35" s="1199" t="s">
        <v>1117</v>
      </c>
      <c r="B35" s="1200">
        <v>283.30900000000003</v>
      </c>
      <c r="C35" s="1201">
        <v>10.628055260361316</v>
      </c>
      <c r="D35" s="1202">
        <v>323.31299999999999</v>
      </c>
      <c r="E35" s="1200">
        <v>24.623999999999999</v>
      </c>
      <c r="F35" s="1201">
        <v>0.92401700318809776</v>
      </c>
      <c r="G35" s="1202">
        <v>28.103000000000002</v>
      </c>
      <c r="H35" s="1200">
        <v>28772.268</v>
      </c>
      <c r="I35" s="1201">
        <v>4520.8169500531349</v>
      </c>
      <c r="J35" s="1202">
        <v>45788.623</v>
      </c>
      <c r="K35" s="1200">
        <v>1077.0640000000001</v>
      </c>
      <c r="L35" s="1201">
        <v>47.169234856535596</v>
      </c>
      <c r="M35" s="1202">
        <v>1254.6089999999999</v>
      </c>
      <c r="N35" s="1200">
        <v>8862.9030000000002</v>
      </c>
      <c r="O35" s="1201">
        <v>2183.2755047821465</v>
      </c>
      <c r="P35" s="1202">
        <v>17080.753000000001</v>
      </c>
      <c r="Q35" s="1200">
        <v>1352.68</v>
      </c>
      <c r="R35" s="1201">
        <v>81.973698193411252</v>
      </c>
      <c r="S35" s="1202">
        <v>1661.23</v>
      </c>
      <c r="T35" s="1200">
        <v>0</v>
      </c>
      <c r="U35" s="1201">
        <v>0</v>
      </c>
      <c r="V35" s="1202">
        <v>0</v>
      </c>
      <c r="W35" s="1200">
        <v>375.95100000000002</v>
      </c>
      <c r="X35" s="1201">
        <v>46.357863974495217</v>
      </c>
      <c r="Y35" s="1202">
        <v>550.44299999999998</v>
      </c>
      <c r="Z35" s="1200">
        <v>0</v>
      </c>
      <c r="AA35" s="1201">
        <v>0</v>
      </c>
      <c r="AB35" s="1202">
        <v>0</v>
      </c>
      <c r="AC35" s="1200">
        <v>0</v>
      </c>
      <c r="AD35" s="1201">
        <v>0</v>
      </c>
      <c r="AE35" s="1202">
        <v>0</v>
      </c>
      <c r="AF35" s="1200">
        <v>0</v>
      </c>
      <c r="AG35" s="1201">
        <v>0</v>
      </c>
      <c r="AH35" s="1202">
        <v>0</v>
      </c>
      <c r="AI35" s="1200">
        <v>0</v>
      </c>
      <c r="AJ35" s="1201">
        <v>0</v>
      </c>
      <c r="AK35" s="1202">
        <v>0</v>
      </c>
      <c r="AL35" s="1200">
        <v>0</v>
      </c>
      <c r="AM35" s="1201">
        <v>0</v>
      </c>
      <c r="AN35" s="1202">
        <v>0</v>
      </c>
      <c r="AO35" s="1200">
        <v>0</v>
      </c>
      <c r="AP35" s="1201">
        <v>0</v>
      </c>
      <c r="AQ35" s="1202">
        <v>0</v>
      </c>
      <c r="AR35" s="1200">
        <v>0</v>
      </c>
      <c r="AS35" s="1201">
        <v>0</v>
      </c>
      <c r="AT35" s="1202">
        <v>0</v>
      </c>
      <c r="AU35" s="1200">
        <v>0</v>
      </c>
      <c r="AV35" s="1201">
        <v>0</v>
      </c>
      <c r="AW35" s="1202">
        <v>0</v>
      </c>
      <c r="AX35" s="1200">
        <v>0</v>
      </c>
      <c r="AY35" s="1201">
        <v>0</v>
      </c>
      <c r="AZ35" s="1202">
        <v>0</v>
      </c>
      <c r="BA35" s="1200">
        <v>40748.802000000003</v>
      </c>
      <c r="BB35" s="1201">
        <v>6891.1461211477153</v>
      </c>
      <c r="BC35" s="1203">
        <v>66687.077000000005</v>
      </c>
      <c r="BD35" s="1198"/>
      <c r="BE35" s="1198"/>
    </row>
    <row r="36" spans="1:57" s="1193" customFormat="1">
      <c r="A36" s="1199" t="s">
        <v>790</v>
      </c>
      <c r="B36" s="1200">
        <v>261781.97700000001</v>
      </c>
      <c r="C36" s="1202">
        <v>1962.3860255047821</v>
      </c>
      <c r="D36" s="1202">
        <v>269168.39899999998</v>
      </c>
      <c r="E36" s="1200">
        <v>0</v>
      </c>
      <c r="F36" s="1202">
        <v>0</v>
      </c>
      <c r="G36" s="1202">
        <v>0</v>
      </c>
      <c r="H36" s="1200">
        <v>263552.87800000003</v>
      </c>
      <c r="I36" s="1202">
        <v>809.89877789585535</v>
      </c>
      <c r="J36" s="1202">
        <v>266601.33799999999</v>
      </c>
      <c r="K36" s="1200">
        <v>315.64</v>
      </c>
      <c r="L36" s="1202">
        <v>49.369819341126458</v>
      </c>
      <c r="M36" s="1202">
        <v>501.46800000000002</v>
      </c>
      <c r="N36" s="1200">
        <v>2585.1559999999999</v>
      </c>
      <c r="O36" s="1202">
        <v>45.643464399574917</v>
      </c>
      <c r="P36" s="1202">
        <v>2756.9580000000001</v>
      </c>
      <c r="Q36" s="1200">
        <v>718.01499999999999</v>
      </c>
      <c r="R36" s="1202">
        <v>140.84856535600423</v>
      </c>
      <c r="S36" s="1202">
        <v>1248.1690000000001</v>
      </c>
      <c r="T36" s="1200">
        <v>123.134</v>
      </c>
      <c r="U36" s="1202">
        <v>100.83767268862911</v>
      </c>
      <c r="V36" s="1202">
        <v>502.68700000000001</v>
      </c>
      <c r="W36" s="1200">
        <v>214.84800000000001</v>
      </c>
      <c r="X36" s="1202">
        <v>67.372210414452709</v>
      </c>
      <c r="Y36" s="1202">
        <v>468.43700000000001</v>
      </c>
      <c r="Z36" s="1200">
        <v>0</v>
      </c>
      <c r="AA36" s="1202">
        <v>0</v>
      </c>
      <c r="AB36" s="1202">
        <v>0</v>
      </c>
      <c r="AC36" s="1200">
        <v>0</v>
      </c>
      <c r="AD36" s="1202">
        <v>0</v>
      </c>
      <c r="AE36" s="1202">
        <v>0</v>
      </c>
      <c r="AF36" s="1200">
        <v>0</v>
      </c>
      <c r="AG36" s="1202">
        <v>0</v>
      </c>
      <c r="AH36" s="1202">
        <v>0</v>
      </c>
      <c r="AI36" s="1200">
        <v>0</v>
      </c>
      <c r="AJ36" s="1202">
        <v>0</v>
      </c>
      <c r="AK36" s="1202">
        <v>0</v>
      </c>
      <c r="AL36" s="1200">
        <v>0</v>
      </c>
      <c r="AM36" s="1202">
        <v>0</v>
      </c>
      <c r="AN36" s="1202">
        <v>0</v>
      </c>
      <c r="AO36" s="1200">
        <v>0</v>
      </c>
      <c r="AP36" s="1202">
        <v>0</v>
      </c>
      <c r="AQ36" s="1202">
        <v>0</v>
      </c>
      <c r="AR36" s="1200">
        <v>0</v>
      </c>
      <c r="AS36" s="1202">
        <v>0</v>
      </c>
      <c r="AT36" s="1202">
        <v>0</v>
      </c>
      <c r="AU36" s="1200">
        <v>0</v>
      </c>
      <c r="AV36" s="1202">
        <v>0</v>
      </c>
      <c r="AW36" s="1202">
        <v>0</v>
      </c>
      <c r="AX36" s="1200">
        <v>0</v>
      </c>
      <c r="AY36" s="1202">
        <v>0</v>
      </c>
      <c r="AZ36" s="1202">
        <v>0</v>
      </c>
      <c r="BA36" s="1200">
        <v>529291.65099999995</v>
      </c>
      <c r="BB36" s="1202">
        <v>3176.3570669500532</v>
      </c>
      <c r="BC36" s="1203">
        <v>541247.46</v>
      </c>
      <c r="BD36" s="1198"/>
      <c r="BE36" s="1198"/>
    </row>
    <row r="37" spans="1:57" s="1193" customFormat="1">
      <c r="A37" s="1199" t="s">
        <v>123</v>
      </c>
      <c r="B37" s="1200">
        <v>16681.655999999999</v>
      </c>
      <c r="C37" s="1202">
        <v>1570.4181721572795</v>
      </c>
      <c r="D37" s="1202">
        <v>22592.71</v>
      </c>
      <c r="E37" s="1200">
        <v>255.36500000000001</v>
      </c>
      <c r="F37" s="1202">
        <v>148.14771519659936</v>
      </c>
      <c r="G37" s="1202">
        <v>812.99400000000003</v>
      </c>
      <c r="H37" s="1200">
        <v>433290.35499999998</v>
      </c>
      <c r="I37" s="1202">
        <v>76576.249468650378</v>
      </c>
      <c r="J37" s="1202">
        <v>721523.35900000005</v>
      </c>
      <c r="K37" s="1200">
        <v>2838.5459999999998</v>
      </c>
      <c r="L37" s="1202">
        <v>404.57385759829964</v>
      </c>
      <c r="M37" s="1202">
        <v>4361.3630000000003</v>
      </c>
      <c r="N37" s="1200">
        <v>12060.864</v>
      </c>
      <c r="O37" s="1202">
        <v>3308.50132837407</v>
      </c>
      <c r="P37" s="1202">
        <v>24514.062999999998</v>
      </c>
      <c r="Q37" s="1200">
        <v>25849.797999999999</v>
      </c>
      <c r="R37" s="1202">
        <v>6332.5130180658871</v>
      </c>
      <c r="S37" s="1202">
        <v>49685.377999999997</v>
      </c>
      <c r="T37" s="1200">
        <v>0</v>
      </c>
      <c r="U37" s="1202">
        <v>0</v>
      </c>
      <c r="V37" s="1202">
        <v>0</v>
      </c>
      <c r="W37" s="1200">
        <v>44198.709000000003</v>
      </c>
      <c r="X37" s="1202">
        <v>2519.5539319872478</v>
      </c>
      <c r="Y37" s="1202">
        <v>53682.311000000002</v>
      </c>
      <c r="Z37" s="1200">
        <v>0</v>
      </c>
      <c r="AA37" s="1202">
        <v>0</v>
      </c>
      <c r="AB37" s="1202">
        <v>0</v>
      </c>
      <c r="AC37" s="1200">
        <v>0</v>
      </c>
      <c r="AD37" s="1202">
        <v>0</v>
      </c>
      <c r="AE37" s="1202">
        <v>0</v>
      </c>
      <c r="AF37" s="1200">
        <v>0</v>
      </c>
      <c r="AG37" s="1202">
        <v>0</v>
      </c>
      <c r="AH37" s="1202">
        <v>0</v>
      </c>
      <c r="AI37" s="1200">
        <v>0</v>
      </c>
      <c r="AJ37" s="1202">
        <v>0</v>
      </c>
      <c r="AK37" s="1202">
        <v>0</v>
      </c>
      <c r="AL37" s="1200">
        <v>0</v>
      </c>
      <c r="AM37" s="1202">
        <v>0</v>
      </c>
      <c r="AN37" s="1202">
        <v>0</v>
      </c>
      <c r="AO37" s="1200">
        <v>0</v>
      </c>
      <c r="AP37" s="1202">
        <v>0</v>
      </c>
      <c r="AQ37" s="1202">
        <v>0</v>
      </c>
      <c r="AR37" s="1200">
        <v>0</v>
      </c>
      <c r="AS37" s="1202">
        <v>0</v>
      </c>
      <c r="AT37" s="1202">
        <v>0</v>
      </c>
      <c r="AU37" s="1200">
        <v>0</v>
      </c>
      <c r="AV37" s="1202">
        <v>0</v>
      </c>
      <c r="AW37" s="1202">
        <v>0</v>
      </c>
      <c r="AX37" s="1200">
        <v>0</v>
      </c>
      <c r="AY37" s="1202">
        <v>0</v>
      </c>
      <c r="AZ37" s="1202">
        <v>0</v>
      </c>
      <c r="BA37" s="1200">
        <v>535175.29700000002</v>
      </c>
      <c r="BB37" s="1202">
        <v>90859.958289054179</v>
      </c>
      <c r="BC37" s="1203">
        <v>877172.18</v>
      </c>
      <c r="BD37" s="1198"/>
      <c r="BE37" s="1198"/>
    </row>
    <row r="38" spans="1:57" s="1193" customFormat="1">
      <c r="A38" s="1199" t="s">
        <v>133</v>
      </c>
      <c r="B38" s="1200">
        <v>7049055.3109999998</v>
      </c>
      <c r="C38" s="1202">
        <v>110968.97104144526</v>
      </c>
      <c r="D38" s="1202">
        <v>7466742.5180000002</v>
      </c>
      <c r="E38" s="1200">
        <v>15023.115</v>
      </c>
      <c r="F38" s="1202">
        <v>1559.1012221041444</v>
      </c>
      <c r="G38" s="1202">
        <v>20891.572</v>
      </c>
      <c r="H38" s="1200">
        <v>16892089.647</v>
      </c>
      <c r="I38" s="1202">
        <v>296737.1594048884</v>
      </c>
      <c r="J38" s="1202">
        <v>18009008.315000001</v>
      </c>
      <c r="K38" s="1200">
        <v>173551.908</v>
      </c>
      <c r="L38" s="1202">
        <v>17802.801275239108</v>
      </c>
      <c r="M38" s="1202">
        <v>240561.652</v>
      </c>
      <c r="N38" s="1200">
        <v>198050.21</v>
      </c>
      <c r="O38" s="1202">
        <v>49599.876195536664</v>
      </c>
      <c r="P38" s="1202">
        <v>384744.14500000002</v>
      </c>
      <c r="Q38" s="1200">
        <v>4690246.4369999999</v>
      </c>
      <c r="R38" s="1202">
        <v>170671.32678002122</v>
      </c>
      <c r="S38" s="1202">
        <v>5332653.3119999999</v>
      </c>
      <c r="T38" s="1200">
        <v>0</v>
      </c>
      <c r="U38" s="1202">
        <v>10000</v>
      </c>
      <c r="V38" s="1202">
        <v>37640</v>
      </c>
      <c r="W38" s="1200">
        <v>1821474.3689999999</v>
      </c>
      <c r="X38" s="1202">
        <v>34304.783475026568</v>
      </c>
      <c r="Y38" s="1202">
        <v>1950597.575</v>
      </c>
      <c r="Z38" s="1200">
        <v>8653345.3059999999</v>
      </c>
      <c r="AA38" s="1202">
        <v>1811.4269394261423</v>
      </c>
      <c r="AB38" s="1202">
        <v>8660163.5170000009</v>
      </c>
      <c r="AC38" s="1200">
        <v>4364.317</v>
      </c>
      <c r="AD38" s="1202">
        <v>78.843517534537725</v>
      </c>
      <c r="AE38" s="1202">
        <v>4661.0839999999998</v>
      </c>
      <c r="AF38" s="1200">
        <v>4224.0630000000001</v>
      </c>
      <c r="AG38" s="1202">
        <v>0</v>
      </c>
      <c r="AH38" s="1202">
        <v>4224.0630000000001</v>
      </c>
      <c r="AI38" s="1200">
        <v>0</v>
      </c>
      <c r="AJ38" s="1202">
        <v>0</v>
      </c>
      <c r="AK38" s="1202">
        <v>0</v>
      </c>
      <c r="AL38" s="1200">
        <v>0</v>
      </c>
      <c r="AM38" s="1202">
        <v>0</v>
      </c>
      <c r="AN38" s="1202">
        <v>0</v>
      </c>
      <c r="AO38" s="1200">
        <v>14421.114</v>
      </c>
      <c r="AP38" s="1202">
        <v>6120.0621679064825</v>
      </c>
      <c r="AQ38" s="1202">
        <v>37457.029000000002</v>
      </c>
      <c r="AR38" s="1200">
        <v>0</v>
      </c>
      <c r="AS38" s="1202">
        <v>0</v>
      </c>
      <c r="AT38" s="1202">
        <v>0</v>
      </c>
      <c r="AU38" s="1200">
        <v>0</v>
      </c>
      <c r="AV38" s="1202">
        <v>0</v>
      </c>
      <c r="AW38" s="1202">
        <v>0</v>
      </c>
      <c r="AX38" s="1200">
        <v>0</v>
      </c>
      <c r="AY38" s="1202">
        <v>0</v>
      </c>
      <c r="AZ38" s="1202">
        <v>0</v>
      </c>
      <c r="BA38" s="1200">
        <v>39515845.800999999</v>
      </c>
      <c r="BB38" s="1202">
        <v>699654.35308182775</v>
      </c>
      <c r="BC38" s="1203">
        <v>42149344.787</v>
      </c>
      <c r="BD38" s="1198"/>
      <c r="BE38" s="1198"/>
    </row>
    <row r="39" spans="1:57" s="1193" customFormat="1">
      <c r="A39" s="1199" t="s">
        <v>710</v>
      </c>
      <c r="B39" s="1200">
        <v>0</v>
      </c>
      <c r="C39" s="1202">
        <v>0</v>
      </c>
      <c r="D39" s="1202">
        <v>0</v>
      </c>
      <c r="E39" s="1200">
        <v>0</v>
      </c>
      <c r="F39" s="1202">
        <v>0</v>
      </c>
      <c r="G39" s="1202">
        <v>0</v>
      </c>
      <c r="H39" s="1200">
        <v>1705.643</v>
      </c>
      <c r="I39" s="1202">
        <v>753.28878852284799</v>
      </c>
      <c r="J39" s="1202">
        <v>4541.0230000000001</v>
      </c>
      <c r="K39" s="1200">
        <v>1057.377</v>
      </c>
      <c r="L39" s="1202">
        <v>11.309776833156215</v>
      </c>
      <c r="M39" s="1202">
        <v>1099.9480000000001</v>
      </c>
      <c r="N39" s="1200">
        <v>12752.047</v>
      </c>
      <c r="O39" s="1202">
        <v>1291.2845377258236</v>
      </c>
      <c r="P39" s="1202">
        <v>17612.442999999999</v>
      </c>
      <c r="Q39" s="1200">
        <v>287.654</v>
      </c>
      <c r="R39" s="1202">
        <v>5.5749202975557921</v>
      </c>
      <c r="S39" s="1202">
        <v>308.63900000000001</v>
      </c>
      <c r="T39" s="1200">
        <v>0</v>
      </c>
      <c r="U39" s="1202">
        <v>0</v>
      </c>
      <c r="V39" s="1202">
        <v>0</v>
      </c>
      <c r="W39" s="1200">
        <v>879.80399999999997</v>
      </c>
      <c r="X39" s="1202">
        <v>0</v>
      </c>
      <c r="Y39" s="1202">
        <v>879.80399999999997</v>
      </c>
      <c r="Z39" s="1200">
        <v>0</v>
      </c>
      <c r="AA39" s="1202">
        <v>0</v>
      </c>
      <c r="AB39" s="1202">
        <v>0</v>
      </c>
      <c r="AC39" s="1200">
        <v>0</v>
      </c>
      <c r="AD39" s="1202">
        <v>0</v>
      </c>
      <c r="AE39" s="1202">
        <v>0</v>
      </c>
      <c r="AF39" s="1200">
        <v>0</v>
      </c>
      <c r="AG39" s="1202">
        <v>0</v>
      </c>
      <c r="AH39" s="1202">
        <v>0</v>
      </c>
      <c r="AI39" s="1200">
        <v>0</v>
      </c>
      <c r="AJ39" s="1202">
        <v>3.2452178533475022</v>
      </c>
      <c r="AK39" s="1202">
        <v>12.215</v>
      </c>
      <c r="AL39" s="1200">
        <v>0</v>
      </c>
      <c r="AM39" s="1202">
        <v>0</v>
      </c>
      <c r="AN39" s="1202">
        <v>0</v>
      </c>
      <c r="AO39" s="1200">
        <v>0</v>
      </c>
      <c r="AP39" s="1202">
        <v>0</v>
      </c>
      <c r="AQ39" s="1202">
        <v>0</v>
      </c>
      <c r="AR39" s="1200">
        <v>0</v>
      </c>
      <c r="AS39" s="1202">
        <v>0</v>
      </c>
      <c r="AT39" s="1202">
        <v>0</v>
      </c>
      <c r="AU39" s="1200">
        <v>0</v>
      </c>
      <c r="AV39" s="1202">
        <v>0</v>
      </c>
      <c r="AW39" s="1202">
        <v>0</v>
      </c>
      <c r="AX39" s="1200">
        <v>0</v>
      </c>
      <c r="AY39" s="1202">
        <v>0</v>
      </c>
      <c r="AZ39" s="1202">
        <v>0</v>
      </c>
      <c r="BA39" s="1200">
        <v>16682.526999999998</v>
      </c>
      <c r="BB39" s="1202">
        <v>2064.7037725823593</v>
      </c>
      <c r="BC39" s="1203">
        <v>24454.073</v>
      </c>
      <c r="BD39" s="1198"/>
      <c r="BE39" s="1198"/>
    </row>
    <row r="40" spans="1:57" s="1193" customFormat="1">
      <c r="A40" s="1199" t="s">
        <v>791</v>
      </c>
      <c r="B40" s="1200">
        <v>189812.93400000001</v>
      </c>
      <c r="C40" s="1202">
        <v>20122.835812964931</v>
      </c>
      <c r="D40" s="1202">
        <v>265555.288</v>
      </c>
      <c r="E40" s="1200">
        <v>635.32000000000005</v>
      </c>
      <c r="F40" s="1202">
        <v>38.769394261424011</v>
      </c>
      <c r="G40" s="1202">
        <v>781.24800000000005</v>
      </c>
      <c r="H40" s="1200">
        <v>52870.661999999997</v>
      </c>
      <c r="I40" s="1202">
        <v>50926.657013815086</v>
      </c>
      <c r="J40" s="1202">
        <v>244558.6</v>
      </c>
      <c r="K40" s="1200">
        <v>8942.5400000000009</v>
      </c>
      <c r="L40" s="1202">
        <v>646.85069075451645</v>
      </c>
      <c r="M40" s="1202">
        <v>11377.287</v>
      </c>
      <c r="N40" s="1200">
        <v>28774.686000000002</v>
      </c>
      <c r="O40" s="1202">
        <v>19396.121147715196</v>
      </c>
      <c r="P40" s="1202">
        <v>101781.68700000001</v>
      </c>
      <c r="Q40" s="1200">
        <v>73206.464999999997</v>
      </c>
      <c r="R40" s="1202">
        <v>8527.1803931987251</v>
      </c>
      <c r="S40" s="1202">
        <v>105302.773</v>
      </c>
      <c r="T40" s="1200">
        <v>0</v>
      </c>
      <c r="U40" s="1202">
        <v>0</v>
      </c>
      <c r="V40" s="1202">
        <v>0</v>
      </c>
      <c r="W40" s="1200">
        <v>3712.404</v>
      </c>
      <c r="X40" s="1202">
        <v>350.55047821466525</v>
      </c>
      <c r="Y40" s="1202">
        <v>5031.8760000000002</v>
      </c>
      <c r="Z40" s="1200">
        <v>0</v>
      </c>
      <c r="AA40" s="1202">
        <v>0</v>
      </c>
      <c r="AB40" s="1202">
        <v>0</v>
      </c>
      <c r="AC40" s="1200">
        <v>0</v>
      </c>
      <c r="AD40" s="1202">
        <v>0</v>
      </c>
      <c r="AE40" s="1202">
        <v>0</v>
      </c>
      <c r="AF40" s="1200">
        <v>0</v>
      </c>
      <c r="AG40" s="1202">
        <v>0</v>
      </c>
      <c r="AH40" s="1202">
        <v>0</v>
      </c>
      <c r="AI40" s="1200">
        <v>0</v>
      </c>
      <c r="AJ40" s="1202">
        <v>14.60972369819341</v>
      </c>
      <c r="AK40" s="1202">
        <v>54.991</v>
      </c>
      <c r="AL40" s="1200">
        <v>0</v>
      </c>
      <c r="AM40" s="1202">
        <v>0</v>
      </c>
      <c r="AN40" s="1202">
        <v>0</v>
      </c>
      <c r="AO40" s="1200">
        <v>0</v>
      </c>
      <c r="AP40" s="1202">
        <v>0</v>
      </c>
      <c r="AQ40" s="1202">
        <v>0</v>
      </c>
      <c r="AR40" s="1200">
        <v>0</v>
      </c>
      <c r="AS40" s="1202">
        <v>0</v>
      </c>
      <c r="AT40" s="1202">
        <v>0</v>
      </c>
      <c r="AU40" s="1200">
        <v>0</v>
      </c>
      <c r="AV40" s="1202">
        <v>0</v>
      </c>
      <c r="AW40" s="1202">
        <v>0</v>
      </c>
      <c r="AX40" s="1200">
        <v>0</v>
      </c>
      <c r="AY40" s="1202">
        <v>0</v>
      </c>
      <c r="AZ40" s="1202">
        <v>0</v>
      </c>
      <c r="BA40" s="1200">
        <v>357955.01500000001</v>
      </c>
      <c r="BB40" s="1202">
        <v>100023.57545164718</v>
      </c>
      <c r="BC40" s="1203">
        <v>734443.75399999996</v>
      </c>
      <c r="BD40" s="1198"/>
      <c r="BE40" s="1198"/>
    </row>
    <row r="41" spans="1:57" s="1193" customFormat="1">
      <c r="A41" s="1199" t="s">
        <v>792</v>
      </c>
      <c r="B41" s="1200">
        <v>3304.7530000000002</v>
      </c>
      <c r="C41" s="1202">
        <v>9001.717321997874</v>
      </c>
      <c r="D41" s="1202">
        <v>37187.218000000001</v>
      </c>
      <c r="E41" s="1200">
        <v>201.31700000000001</v>
      </c>
      <c r="F41" s="1202">
        <v>1739.6506376195537</v>
      </c>
      <c r="G41" s="1202">
        <v>6749.3630000000003</v>
      </c>
      <c r="H41" s="1200">
        <v>19983.313999999998</v>
      </c>
      <c r="I41" s="1202">
        <v>24699.76195536663</v>
      </c>
      <c r="J41" s="1202">
        <v>112953.219</v>
      </c>
      <c r="K41" s="1200">
        <v>4216.47</v>
      </c>
      <c r="L41" s="1202">
        <v>12077.359723698193</v>
      </c>
      <c r="M41" s="1202">
        <v>49675.652999999998</v>
      </c>
      <c r="N41" s="1200">
        <v>1089.921</v>
      </c>
      <c r="O41" s="1202">
        <v>9279.4643995749211</v>
      </c>
      <c r="P41" s="1202">
        <v>36017.826000000001</v>
      </c>
      <c r="Q41" s="1200">
        <v>21296.420999999998</v>
      </c>
      <c r="R41" s="1202">
        <v>8333.5127523910724</v>
      </c>
      <c r="S41" s="1202">
        <v>52663.762999999999</v>
      </c>
      <c r="T41" s="1200">
        <v>0</v>
      </c>
      <c r="U41" s="1202">
        <v>0</v>
      </c>
      <c r="V41" s="1202">
        <v>0</v>
      </c>
      <c r="W41" s="1200">
        <v>0</v>
      </c>
      <c r="X41" s="1202">
        <v>3010.5425079702445</v>
      </c>
      <c r="Y41" s="1202">
        <v>11331.682000000001</v>
      </c>
      <c r="Z41" s="1200">
        <v>0</v>
      </c>
      <c r="AA41" s="1202">
        <v>0</v>
      </c>
      <c r="AB41" s="1202">
        <v>0</v>
      </c>
      <c r="AC41" s="1200">
        <v>0</v>
      </c>
      <c r="AD41" s="1202">
        <v>0</v>
      </c>
      <c r="AE41" s="1202">
        <v>0</v>
      </c>
      <c r="AF41" s="1200">
        <v>0</v>
      </c>
      <c r="AG41" s="1202">
        <v>0</v>
      </c>
      <c r="AH41" s="1202">
        <v>0</v>
      </c>
      <c r="AI41" s="1200">
        <v>0</v>
      </c>
      <c r="AJ41" s="1202">
        <v>0</v>
      </c>
      <c r="AK41" s="1202">
        <v>0</v>
      </c>
      <c r="AL41" s="1200">
        <v>0</v>
      </c>
      <c r="AM41" s="1202">
        <v>0</v>
      </c>
      <c r="AN41" s="1202">
        <v>0</v>
      </c>
      <c r="AO41" s="1200">
        <v>0</v>
      </c>
      <c r="AP41" s="1202">
        <v>0</v>
      </c>
      <c r="AQ41" s="1202">
        <v>0</v>
      </c>
      <c r="AR41" s="1200">
        <v>0</v>
      </c>
      <c r="AS41" s="1202">
        <v>0</v>
      </c>
      <c r="AT41" s="1202">
        <v>0</v>
      </c>
      <c r="AU41" s="1200">
        <v>0</v>
      </c>
      <c r="AV41" s="1202">
        <v>0</v>
      </c>
      <c r="AW41" s="1202">
        <v>0</v>
      </c>
      <c r="AX41" s="1200">
        <v>0</v>
      </c>
      <c r="AY41" s="1202">
        <v>0</v>
      </c>
      <c r="AZ41" s="1202">
        <v>0</v>
      </c>
      <c r="BA41" s="1200">
        <v>50092.199000000001</v>
      </c>
      <c r="BB41" s="1202">
        <v>68142.010361317749</v>
      </c>
      <c r="BC41" s="1203">
        <v>306578.72700000001</v>
      </c>
      <c r="BD41" s="1198"/>
      <c r="BE41" s="1198"/>
    </row>
    <row r="42" spans="1:57" s="1193" customFormat="1">
      <c r="A42" s="1199" t="s">
        <v>1124</v>
      </c>
      <c r="B42" s="1200">
        <v>107156.803</v>
      </c>
      <c r="C42" s="1202">
        <v>17521.693411264609</v>
      </c>
      <c r="D42" s="1202">
        <v>173108.45699999999</v>
      </c>
      <c r="E42" s="1200">
        <v>605.745</v>
      </c>
      <c r="F42" s="1202">
        <v>240</v>
      </c>
      <c r="G42" s="1202">
        <v>1509.105</v>
      </c>
      <c r="H42" s="1200">
        <v>13459.866</v>
      </c>
      <c r="I42" s="1202">
        <v>1103.6625929861848</v>
      </c>
      <c r="J42" s="1202">
        <v>17614.053</v>
      </c>
      <c r="K42" s="1200">
        <v>89889.637000000002</v>
      </c>
      <c r="L42" s="1202">
        <v>5273.4930924548353</v>
      </c>
      <c r="M42" s="1202">
        <v>109739.065</v>
      </c>
      <c r="N42" s="1200">
        <v>16486.71</v>
      </c>
      <c r="O42" s="1202">
        <v>0</v>
      </c>
      <c r="P42" s="1202">
        <v>16486.71</v>
      </c>
      <c r="Q42" s="1200">
        <v>5901.0789999999997</v>
      </c>
      <c r="R42" s="1202">
        <v>1287.6976620616365</v>
      </c>
      <c r="S42" s="1202">
        <v>10747.973</v>
      </c>
      <c r="T42" s="1200">
        <v>0</v>
      </c>
      <c r="U42" s="1202">
        <v>0</v>
      </c>
      <c r="V42" s="1202">
        <v>0</v>
      </c>
      <c r="W42" s="1200">
        <v>0</v>
      </c>
      <c r="X42" s="1202">
        <v>97.692082890541982</v>
      </c>
      <c r="Y42" s="1202">
        <v>367.71300000000002</v>
      </c>
      <c r="Z42" s="1200">
        <v>0</v>
      </c>
      <c r="AA42" s="1202">
        <v>0</v>
      </c>
      <c r="AB42" s="1202">
        <v>0</v>
      </c>
      <c r="AC42" s="1200">
        <v>0</v>
      </c>
      <c r="AD42" s="1202">
        <v>0</v>
      </c>
      <c r="AE42" s="1202">
        <v>0</v>
      </c>
      <c r="AF42" s="1200">
        <v>0</v>
      </c>
      <c r="AG42" s="1202">
        <v>0</v>
      </c>
      <c r="AH42" s="1202">
        <v>0</v>
      </c>
      <c r="AI42" s="1200">
        <v>0</v>
      </c>
      <c r="AJ42" s="1202">
        <v>0</v>
      </c>
      <c r="AK42" s="1202">
        <v>0</v>
      </c>
      <c r="AL42" s="1200">
        <v>0</v>
      </c>
      <c r="AM42" s="1202">
        <v>0</v>
      </c>
      <c r="AN42" s="1202">
        <v>0</v>
      </c>
      <c r="AO42" s="1200">
        <v>0</v>
      </c>
      <c r="AP42" s="1202">
        <v>0</v>
      </c>
      <c r="AQ42" s="1202">
        <v>0</v>
      </c>
      <c r="AR42" s="1200">
        <v>0</v>
      </c>
      <c r="AS42" s="1202">
        <v>0</v>
      </c>
      <c r="AT42" s="1202">
        <v>0</v>
      </c>
      <c r="AU42" s="1200">
        <v>0</v>
      </c>
      <c r="AV42" s="1202">
        <v>0</v>
      </c>
      <c r="AW42" s="1202">
        <v>0</v>
      </c>
      <c r="AX42" s="1200">
        <v>0</v>
      </c>
      <c r="AY42" s="1202">
        <v>0</v>
      </c>
      <c r="AZ42" s="1202">
        <v>0</v>
      </c>
      <c r="BA42" s="1200">
        <v>233499.84299999999</v>
      </c>
      <c r="BB42" s="1202">
        <v>25524.239638682251</v>
      </c>
      <c r="BC42" s="1203">
        <v>329573.08100000001</v>
      </c>
      <c r="BD42" s="1198"/>
      <c r="BE42" s="1198"/>
    </row>
    <row r="43" spans="1:57" s="1193" customFormat="1">
      <c r="A43" s="1204" t="s">
        <v>1125</v>
      </c>
      <c r="B43" s="1205">
        <v>48278.252</v>
      </c>
      <c r="C43" s="1206">
        <v>413.87407013815084</v>
      </c>
      <c r="D43" s="1207">
        <v>49836.074999999997</v>
      </c>
      <c r="E43" s="1205">
        <v>27.93</v>
      </c>
      <c r="F43" s="1206">
        <v>0.14266737513283742</v>
      </c>
      <c r="G43" s="1207">
        <v>28.466999999999999</v>
      </c>
      <c r="H43" s="1205">
        <v>111939.11500000001</v>
      </c>
      <c r="I43" s="1206">
        <v>1966.4540382571731</v>
      </c>
      <c r="J43" s="1207">
        <v>119340.848</v>
      </c>
      <c r="K43" s="1205">
        <v>4847.1909999999998</v>
      </c>
      <c r="L43" s="1206">
        <v>12.024176408076514</v>
      </c>
      <c r="M43" s="1207">
        <v>4892.45</v>
      </c>
      <c r="N43" s="1205">
        <v>30217.201000000001</v>
      </c>
      <c r="O43" s="1206">
        <v>35.796493092454831</v>
      </c>
      <c r="P43" s="1207">
        <v>30351.938999999998</v>
      </c>
      <c r="Q43" s="1205">
        <v>9000.0329999999994</v>
      </c>
      <c r="R43" s="1206">
        <v>2124.5993623804461</v>
      </c>
      <c r="S43" s="1207">
        <v>16997.025000000001</v>
      </c>
      <c r="T43" s="1205">
        <v>24.433</v>
      </c>
      <c r="U43" s="1206">
        <v>4.170828905419766</v>
      </c>
      <c r="V43" s="1207">
        <v>40.131999999999998</v>
      </c>
      <c r="W43" s="1205">
        <v>11843.331</v>
      </c>
      <c r="X43" s="1206">
        <v>25.546493092454831</v>
      </c>
      <c r="Y43" s="1207">
        <v>11939.487999999999</v>
      </c>
      <c r="Z43" s="1205">
        <v>2695365.8289999999</v>
      </c>
      <c r="AA43" s="1206">
        <v>5.8560042507970245</v>
      </c>
      <c r="AB43" s="1207">
        <v>2695387.872</v>
      </c>
      <c r="AC43" s="1205">
        <v>0</v>
      </c>
      <c r="AD43" s="1206">
        <v>0</v>
      </c>
      <c r="AE43" s="1207">
        <v>0</v>
      </c>
      <c r="AF43" s="1205">
        <v>414.33699999999999</v>
      </c>
      <c r="AG43" s="1206">
        <v>0</v>
      </c>
      <c r="AH43" s="1207">
        <v>414.33699999999999</v>
      </c>
      <c r="AI43" s="1205">
        <v>0</v>
      </c>
      <c r="AJ43" s="1206">
        <v>0</v>
      </c>
      <c r="AK43" s="1207">
        <v>0</v>
      </c>
      <c r="AL43" s="1205">
        <v>0</v>
      </c>
      <c r="AM43" s="1206">
        <v>0</v>
      </c>
      <c r="AN43" s="1207">
        <v>0</v>
      </c>
      <c r="AO43" s="1205">
        <v>41.533999999999999</v>
      </c>
      <c r="AP43" s="1206">
        <v>0</v>
      </c>
      <c r="AQ43" s="1207">
        <v>41.533999999999999</v>
      </c>
      <c r="AR43" s="1205">
        <v>0</v>
      </c>
      <c r="AS43" s="1206">
        <v>0</v>
      </c>
      <c r="AT43" s="1207">
        <v>0</v>
      </c>
      <c r="AU43" s="1205">
        <v>0</v>
      </c>
      <c r="AV43" s="1206">
        <v>0</v>
      </c>
      <c r="AW43" s="1207">
        <v>0</v>
      </c>
      <c r="AX43" s="1205">
        <v>0</v>
      </c>
      <c r="AY43" s="1206">
        <v>0</v>
      </c>
      <c r="AZ43" s="1207">
        <v>0</v>
      </c>
      <c r="BA43" s="1205">
        <v>2911999.1910000001</v>
      </c>
      <c r="BB43" s="1206">
        <v>4588.4649309245478</v>
      </c>
      <c r="BC43" s="1207">
        <v>2929270.173</v>
      </c>
      <c r="BD43" s="1198"/>
      <c r="BE43" s="1198"/>
    </row>
    <row r="44" spans="1:57" s="1193" customFormat="1">
      <c r="A44" s="1199" t="s">
        <v>1117</v>
      </c>
      <c r="B44" s="1200">
        <v>561.35599999999999</v>
      </c>
      <c r="C44" s="1202">
        <v>54.056588735387884</v>
      </c>
      <c r="D44" s="1202">
        <v>764.82600000000002</v>
      </c>
      <c r="E44" s="1200">
        <v>11.129</v>
      </c>
      <c r="F44" s="1202">
        <v>0.14054197662061638</v>
      </c>
      <c r="G44" s="1202">
        <v>11.659000000000001</v>
      </c>
      <c r="H44" s="1200">
        <v>6907.8590000000004</v>
      </c>
      <c r="I44" s="1202">
        <v>953.13150903294365</v>
      </c>
      <c r="J44" s="1202">
        <v>10495.446</v>
      </c>
      <c r="K44" s="1200">
        <v>95.963999999999999</v>
      </c>
      <c r="L44" s="1202">
        <v>8.2964930924548348</v>
      </c>
      <c r="M44" s="1202">
        <v>127.19199999999999</v>
      </c>
      <c r="N44" s="1200">
        <v>149.36099999999999</v>
      </c>
      <c r="O44" s="1202">
        <v>21.151965993623804</v>
      </c>
      <c r="P44" s="1202">
        <v>228.977</v>
      </c>
      <c r="Q44" s="1200">
        <v>316.53899999999999</v>
      </c>
      <c r="R44" s="1202">
        <v>25.744952178533474</v>
      </c>
      <c r="S44" s="1202">
        <v>413.44299999999998</v>
      </c>
      <c r="T44" s="1200">
        <v>0</v>
      </c>
      <c r="U44" s="1202">
        <v>0</v>
      </c>
      <c r="V44" s="1202">
        <v>0</v>
      </c>
      <c r="W44" s="1200">
        <v>68.313999999999993</v>
      </c>
      <c r="X44" s="1202">
        <v>5.3711477151965985</v>
      </c>
      <c r="Y44" s="1202">
        <v>88.531000000000006</v>
      </c>
      <c r="Z44" s="1200">
        <v>0</v>
      </c>
      <c r="AA44" s="1202">
        <v>0</v>
      </c>
      <c r="AB44" s="1202">
        <v>0</v>
      </c>
      <c r="AC44" s="1200">
        <v>0</v>
      </c>
      <c r="AD44" s="1202">
        <v>0</v>
      </c>
      <c r="AE44" s="1202">
        <v>0</v>
      </c>
      <c r="AF44" s="1200">
        <v>0</v>
      </c>
      <c r="AG44" s="1202">
        <v>0</v>
      </c>
      <c r="AH44" s="1202">
        <v>0</v>
      </c>
      <c r="AI44" s="1200">
        <v>0</v>
      </c>
      <c r="AJ44" s="1202">
        <v>0</v>
      </c>
      <c r="AK44" s="1202">
        <v>0</v>
      </c>
      <c r="AL44" s="1200">
        <v>0</v>
      </c>
      <c r="AM44" s="1202">
        <v>0</v>
      </c>
      <c r="AN44" s="1202">
        <v>0</v>
      </c>
      <c r="AO44" s="1200">
        <v>0</v>
      </c>
      <c r="AP44" s="1202">
        <v>0</v>
      </c>
      <c r="AQ44" s="1202">
        <v>0</v>
      </c>
      <c r="AR44" s="1200">
        <v>0</v>
      </c>
      <c r="AS44" s="1202">
        <v>0</v>
      </c>
      <c r="AT44" s="1202">
        <v>0</v>
      </c>
      <c r="AU44" s="1200">
        <v>0</v>
      </c>
      <c r="AV44" s="1202">
        <v>0</v>
      </c>
      <c r="AW44" s="1202">
        <v>0</v>
      </c>
      <c r="AX44" s="1200">
        <v>0</v>
      </c>
      <c r="AY44" s="1202">
        <v>0</v>
      </c>
      <c r="AZ44" s="1202">
        <v>0</v>
      </c>
      <c r="BA44" s="1200">
        <v>8110.5240000000003</v>
      </c>
      <c r="BB44" s="1202">
        <v>1067.893995749203</v>
      </c>
      <c r="BC44" s="1203">
        <v>12130.078</v>
      </c>
      <c r="BD44" s="1198"/>
      <c r="BE44" s="1198"/>
    </row>
    <row r="45" spans="1:57" s="1193" customFormat="1">
      <c r="A45" s="1199" t="s">
        <v>790</v>
      </c>
      <c r="B45" s="1200">
        <v>5780.4949999999999</v>
      </c>
      <c r="C45" s="1202">
        <v>291.7056323060574</v>
      </c>
      <c r="D45" s="1202">
        <v>6878.4750000000004</v>
      </c>
      <c r="E45" s="1200">
        <v>0</v>
      </c>
      <c r="F45" s="1202">
        <v>0</v>
      </c>
      <c r="G45" s="1202">
        <v>0</v>
      </c>
      <c r="H45" s="1200">
        <v>4758.6809999999996</v>
      </c>
      <c r="I45" s="1202">
        <v>224.02045696068009</v>
      </c>
      <c r="J45" s="1202">
        <v>5601.8940000000002</v>
      </c>
      <c r="K45" s="1200">
        <v>26.370999999999999</v>
      </c>
      <c r="L45" s="1202">
        <v>3.7263549415515405</v>
      </c>
      <c r="M45" s="1202">
        <v>40.398000000000003</v>
      </c>
      <c r="N45" s="1200">
        <v>29.972000000000001</v>
      </c>
      <c r="O45" s="1202">
        <v>10.849893730074388</v>
      </c>
      <c r="P45" s="1202">
        <v>70.811000000000007</v>
      </c>
      <c r="Q45" s="1200">
        <v>141.97999999999999</v>
      </c>
      <c r="R45" s="1202">
        <v>24.232996811902229</v>
      </c>
      <c r="S45" s="1202">
        <v>233.19300000000001</v>
      </c>
      <c r="T45" s="1200">
        <v>24.433</v>
      </c>
      <c r="U45" s="1202">
        <v>4.170828905419766</v>
      </c>
      <c r="V45" s="1202">
        <v>40.131999999999998</v>
      </c>
      <c r="W45" s="1200">
        <v>74.954999999999998</v>
      </c>
      <c r="X45" s="1202">
        <v>7.3504250797024442</v>
      </c>
      <c r="Y45" s="1202">
        <v>102.622</v>
      </c>
      <c r="Z45" s="1200">
        <v>0</v>
      </c>
      <c r="AA45" s="1202">
        <v>0</v>
      </c>
      <c r="AB45" s="1202">
        <v>0</v>
      </c>
      <c r="AC45" s="1200">
        <v>0</v>
      </c>
      <c r="AD45" s="1202">
        <v>0</v>
      </c>
      <c r="AE45" s="1202">
        <v>0</v>
      </c>
      <c r="AF45" s="1200">
        <v>0</v>
      </c>
      <c r="AG45" s="1202">
        <v>0</v>
      </c>
      <c r="AH45" s="1202">
        <v>0</v>
      </c>
      <c r="AI45" s="1200">
        <v>0</v>
      </c>
      <c r="AJ45" s="1202">
        <v>0</v>
      </c>
      <c r="AK45" s="1202">
        <v>0</v>
      </c>
      <c r="AL45" s="1200">
        <v>0</v>
      </c>
      <c r="AM45" s="1202">
        <v>0</v>
      </c>
      <c r="AN45" s="1202">
        <v>0</v>
      </c>
      <c r="AO45" s="1200">
        <v>0</v>
      </c>
      <c r="AP45" s="1202">
        <v>0</v>
      </c>
      <c r="AQ45" s="1202">
        <v>0</v>
      </c>
      <c r="AR45" s="1200">
        <v>0</v>
      </c>
      <c r="AS45" s="1202">
        <v>0</v>
      </c>
      <c r="AT45" s="1202">
        <v>0</v>
      </c>
      <c r="AU45" s="1200">
        <v>0</v>
      </c>
      <c r="AV45" s="1202">
        <v>0</v>
      </c>
      <c r="AW45" s="1202">
        <v>0</v>
      </c>
      <c r="AX45" s="1200">
        <v>0</v>
      </c>
      <c r="AY45" s="1202">
        <v>0</v>
      </c>
      <c r="AZ45" s="1202">
        <v>0</v>
      </c>
      <c r="BA45" s="1200">
        <v>10836.89</v>
      </c>
      <c r="BB45" s="1202">
        <v>566.05712008501598</v>
      </c>
      <c r="BC45" s="1203">
        <v>12967.529</v>
      </c>
      <c r="BD45" s="1198"/>
      <c r="BE45" s="1198"/>
    </row>
    <row r="46" spans="1:57" s="1193" customFormat="1">
      <c r="A46" s="1199" t="s">
        <v>123</v>
      </c>
      <c r="B46" s="1200">
        <v>260.34699999999998</v>
      </c>
      <c r="C46" s="1202">
        <v>5.9787460148777898</v>
      </c>
      <c r="D46" s="1202">
        <v>282.85199999999998</v>
      </c>
      <c r="E46" s="1200">
        <v>0</v>
      </c>
      <c r="F46" s="1202">
        <v>0</v>
      </c>
      <c r="G46" s="1202">
        <v>0</v>
      </c>
      <c r="H46" s="1200">
        <v>2672.203</v>
      </c>
      <c r="I46" s="1202">
        <v>217.84697130712007</v>
      </c>
      <c r="J46" s="1202">
        <v>3492.1790000000001</v>
      </c>
      <c r="K46" s="1200">
        <v>0</v>
      </c>
      <c r="L46" s="1202">
        <v>0</v>
      </c>
      <c r="M46" s="1202">
        <v>0</v>
      </c>
      <c r="N46" s="1200">
        <v>0</v>
      </c>
      <c r="O46" s="1202">
        <v>0</v>
      </c>
      <c r="P46" s="1202">
        <v>0</v>
      </c>
      <c r="Q46" s="1200">
        <v>7.8780000000000001</v>
      </c>
      <c r="R46" s="1202">
        <v>0</v>
      </c>
      <c r="S46" s="1202">
        <v>7.8780000000000001</v>
      </c>
      <c r="T46" s="1200">
        <v>0</v>
      </c>
      <c r="U46" s="1202">
        <v>0</v>
      </c>
      <c r="V46" s="1202">
        <v>0</v>
      </c>
      <c r="W46" s="1200">
        <v>246.4</v>
      </c>
      <c r="X46" s="1202">
        <v>11.82492029755579</v>
      </c>
      <c r="Y46" s="1202">
        <v>290.91000000000003</v>
      </c>
      <c r="Z46" s="1200">
        <v>0</v>
      </c>
      <c r="AA46" s="1202">
        <v>0</v>
      </c>
      <c r="AB46" s="1202">
        <v>0</v>
      </c>
      <c r="AC46" s="1200">
        <v>0</v>
      </c>
      <c r="AD46" s="1202">
        <v>0</v>
      </c>
      <c r="AE46" s="1202">
        <v>0</v>
      </c>
      <c r="AF46" s="1200">
        <v>0</v>
      </c>
      <c r="AG46" s="1202">
        <v>0</v>
      </c>
      <c r="AH46" s="1202">
        <v>0</v>
      </c>
      <c r="AI46" s="1200">
        <v>0</v>
      </c>
      <c r="AJ46" s="1202">
        <v>0</v>
      </c>
      <c r="AK46" s="1202">
        <v>0</v>
      </c>
      <c r="AL46" s="1200">
        <v>0</v>
      </c>
      <c r="AM46" s="1202">
        <v>0</v>
      </c>
      <c r="AN46" s="1202">
        <v>0</v>
      </c>
      <c r="AO46" s="1200">
        <v>0</v>
      </c>
      <c r="AP46" s="1202">
        <v>0</v>
      </c>
      <c r="AQ46" s="1202">
        <v>0</v>
      </c>
      <c r="AR46" s="1200">
        <v>0</v>
      </c>
      <c r="AS46" s="1202">
        <v>0</v>
      </c>
      <c r="AT46" s="1202">
        <v>0</v>
      </c>
      <c r="AU46" s="1200">
        <v>0</v>
      </c>
      <c r="AV46" s="1202">
        <v>0</v>
      </c>
      <c r="AW46" s="1202">
        <v>0</v>
      </c>
      <c r="AX46" s="1200">
        <v>0</v>
      </c>
      <c r="AY46" s="1202">
        <v>0</v>
      </c>
      <c r="AZ46" s="1202">
        <v>0</v>
      </c>
      <c r="BA46" s="1200">
        <v>3186.83</v>
      </c>
      <c r="BB46" s="1202">
        <v>235.65090329436768</v>
      </c>
      <c r="BC46" s="1203">
        <v>4073.8209999999999</v>
      </c>
      <c r="BD46" s="1198"/>
      <c r="BE46" s="1198"/>
    </row>
    <row r="47" spans="1:57" s="1193" customFormat="1">
      <c r="A47" s="1199" t="s">
        <v>133</v>
      </c>
      <c r="B47" s="1200">
        <v>33403.131999999998</v>
      </c>
      <c r="C47" s="1202">
        <v>3.3482996811902228</v>
      </c>
      <c r="D47" s="1202">
        <v>33415.735999999997</v>
      </c>
      <c r="E47" s="1200">
        <v>16.8</v>
      </c>
      <c r="F47" s="1202">
        <v>0</v>
      </c>
      <c r="G47" s="1202">
        <v>16.8</v>
      </c>
      <c r="H47" s="1200">
        <v>97469.274999999994</v>
      </c>
      <c r="I47" s="1202">
        <v>320.46971307120083</v>
      </c>
      <c r="J47" s="1202">
        <v>98675.524000000005</v>
      </c>
      <c r="K47" s="1200">
        <v>4724.8549999999996</v>
      </c>
      <c r="L47" s="1202">
        <v>0</v>
      </c>
      <c r="M47" s="1202">
        <v>4724.8549999999996</v>
      </c>
      <c r="N47" s="1200">
        <v>30000.001</v>
      </c>
      <c r="O47" s="1202">
        <v>0</v>
      </c>
      <c r="P47" s="1202">
        <v>30000.001</v>
      </c>
      <c r="Q47" s="1200">
        <v>8253.4539999999997</v>
      </c>
      <c r="R47" s="1202">
        <v>2018.6299149840593</v>
      </c>
      <c r="S47" s="1202">
        <v>15851.576999999999</v>
      </c>
      <c r="T47" s="1200">
        <v>0</v>
      </c>
      <c r="U47" s="1202">
        <v>0</v>
      </c>
      <c r="V47" s="1202">
        <v>0</v>
      </c>
      <c r="W47" s="1200">
        <v>11395.825999999999</v>
      </c>
      <c r="X47" s="1202">
        <v>0.99999999999999989</v>
      </c>
      <c r="Y47" s="1202">
        <v>11399.59</v>
      </c>
      <c r="Z47" s="1200">
        <v>2695365.8289999999</v>
      </c>
      <c r="AA47" s="1202">
        <v>5.8560042507970245</v>
      </c>
      <c r="AB47" s="1202">
        <v>2695387.872</v>
      </c>
      <c r="AC47" s="1200">
        <v>0</v>
      </c>
      <c r="AD47" s="1202">
        <v>0</v>
      </c>
      <c r="AE47" s="1202">
        <v>0</v>
      </c>
      <c r="AF47" s="1200">
        <v>414.33699999999999</v>
      </c>
      <c r="AG47" s="1202">
        <v>0</v>
      </c>
      <c r="AH47" s="1202">
        <v>414.33699999999999</v>
      </c>
      <c r="AI47" s="1200">
        <v>0</v>
      </c>
      <c r="AJ47" s="1202">
        <v>0</v>
      </c>
      <c r="AK47" s="1202">
        <v>0</v>
      </c>
      <c r="AL47" s="1200">
        <v>0</v>
      </c>
      <c r="AM47" s="1202">
        <v>0</v>
      </c>
      <c r="AN47" s="1202">
        <v>0</v>
      </c>
      <c r="AO47" s="1200">
        <v>41.533999999999999</v>
      </c>
      <c r="AP47" s="1202">
        <v>0</v>
      </c>
      <c r="AQ47" s="1202">
        <v>41.533999999999999</v>
      </c>
      <c r="AR47" s="1200">
        <v>0</v>
      </c>
      <c r="AS47" s="1202">
        <v>0</v>
      </c>
      <c r="AT47" s="1202">
        <v>0</v>
      </c>
      <c r="AU47" s="1200">
        <v>0</v>
      </c>
      <c r="AV47" s="1202">
        <v>0</v>
      </c>
      <c r="AW47" s="1202">
        <v>0</v>
      </c>
      <c r="AX47" s="1200">
        <v>0</v>
      </c>
      <c r="AY47" s="1202">
        <v>0</v>
      </c>
      <c r="AZ47" s="1202">
        <v>0</v>
      </c>
      <c r="BA47" s="1200">
        <v>2881085.048</v>
      </c>
      <c r="BB47" s="1202">
        <v>2349.3044633368754</v>
      </c>
      <c r="BC47" s="1203">
        <v>2889927.83</v>
      </c>
      <c r="BD47" s="1198"/>
      <c r="BE47" s="1198"/>
    </row>
    <row r="48" spans="1:57" s="1193" customFormat="1">
      <c r="A48" s="1199" t="s">
        <v>710</v>
      </c>
      <c r="B48" s="1200">
        <v>0</v>
      </c>
      <c r="C48" s="1202">
        <v>0</v>
      </c>
      <c r="D48" s="1202">
        <v>0</v>
      </c>
      <c r="E48" s="1200">
        <v>0</v>
      </c>
      <c r="F48" s="1202">
        <v>0</v>
      </c>
      <c r="G48" s="1202">
        <v>0</v>
      </c>
      <c r="H48" s="1200">
        <v>3.9E-2</v>
      </c>
      <c r="I48" s="1202">
        <v>0</v>
      </c>
      <c r="J48" s="1202">
        <v>3.9E-2</v>
      </c>
      <c r="K48" s="1200">
        <v>0</v>
      </c>
      <c r="L48" s="1202">
        <v>0</v>
      </c>
      <c r="M48" s="1202">
        <v>0</v>
      </c>
      <c r="N48" s="1200">
        <v>37.866</v>
      </c>
      <c r="O48" s="1202">
        <v>3.7946333687566414</v>
      </c>
      <c r="P48" s="1202">
        <v>52.149000000000001</v>
      </c>
      <c r="Q48" s="1200">
        <v>0</v>
      </c>
      <c r="R48" s="1202">
        <v>0</v>
      </c>
      <c r="S48" s="1202">
        <v>0</v>
      </c>
      <c r="T48" s="1200">
        <v>0</v>
      </c>
      <c r="U48" s="1202">
        <v>0</v>
      </c>
      <c r="V48" s="1202">
        <v>0</v>
      </c>
      <c r="W48" s="1200">
        <v>0</v>
      </c>
      <c r="X48" s="1202">
        <v>0</v>
      </c>
      <c r="Y48" s="1202">
        <v>0</v>
      </c>
      <c r="Z48" s="1200">
        <v>0</v>
      </c>
      <c r="AA48" s="1202">
        <v>0</v>
      </c>
      <c r="AB48" s="1202">
        <v>0</v>
      </c>
      <c r="AC48" s="1200">
        <v>0</v>
      </c>
      <c r="AD48" s="1202">
        <v>0</v>
      </c>
      <c r="AE48" s="1202">
        <v>0</v>
      </c>
      <c r="AF48" s="1200">
        <v>0</v>
      </c>
      <c r="AG48" s="1202">
        <v>0</v>
      </c>
      <c r="AH48" s="1202">
        <v>0</v>
      </c>
      <c r="AI48" s="1200">
        <v>0</v>
      </c>
      <c r="AJ48" s="1202">
        <v>0</v>
      </c>
      <c r="AK48" s="1202">
        <v>0</v>
      </c>
      <c r="AL48" s="1200">
        <v>0</v>
      </c>
      <c r="AM48" s="1202">
        <v>0</v>
      </c>
      <c r="AN48" s="1202">
        <v>0</v>
      </c>
      <c r="AO48" s="1200">
        <v>0</v>
      </c>
      <c r="AP48" s="1202">
        <v>0</v>
      </c>
      <c r="AQ48" s="1202">
        <v>0</v>
      </c>
      <c r="AR48" s="1200">
        <v>0</v>
      </c>
      <c r="AS48" s="1202">
        <v>0</v>
      </c>
      <c r="AT48" s="1202">
        <v>0</v>
      </c>
      <c r="AU48" s="1200">
        <v>0</v>
      </c>
      <c r="AV48" s="1202">
        <v>0</v>
      </c>
      <c r="AW48" s="1202">
        <v>0</v>
      </c>
      <c r="AX48" s="1200">
        <v>0</v>
      </c>
      <c r="AY48" s="1202">
        <v>0</v>
      </c>
      <c r="AZ48" s="1202">
        <v>0</v>
      </c>
      <c r="BA48" s="1200">
        <v>37.905000000000001</v>
      </c>
      <c r="BB48" s="1202">
        <v>3.7946333687566414</v>
      </c>
      <c r="BC48" s="1203">
        <v>52.188000000000002</v>
      </c>
      <c r="BD48" s="1198"/>
      <c r="BE48" s="1198"/>
    </row>
    <row r="49" spans="1:57" s="1193" customFormat="1">
      <c r="A49" s="1199" t="s">
        <v>791</v>
      </c>
      <c r="B49" s="1200">
        <v>281.19499999999999</v>
      </c>
      <c r="C49" s="1202">
        <v>55.254516471838471</v>
      </c>
      <c r="D49" s="1202">
        <v>489.173</v>
      </c>
      <c r="E49" s="1200">
        <v>1E-3</v>
      </c>
      <c r="F49" s="1202">
        <v>1.8597236981934113E-3</v>
      </c>
      <c r="G49" s="1202">
        <v>8.0000000000000002E-3</v>
      </c>
      <c r="H49" s="1200">
        <v>131.05600000000001</v>
      </c>
      <c r="I49" s="1202">
        <v>202.02151965993622</v>
      </c>
      <c r="J49" s="1202">
        <v>891.46500000000003</v>
      </c>
      <c r="K49" s="1200">
        <v>0</v>
      </c>
      <c r="L49" s="1202">
        <v>7.970244420828905E-4</v>
      </c>
      <c r="M49" s="1202">
        <v>3.0000000000000001E-3</v>
      </c>
      <c r="N49" s="1200">
        <v>0</v>
      </c>
      <c r="O49" s="1202">
        <v>0</v>
      </c>
      <c r="P49" s="1202">
        <v>0</v>
      </c>
      <c r="Q49" s="1200">
        <v>280.18</v>
      </c>
      <c r="R49" s="1202">
        <v>33.132837407013817</v>
      </c>
      <c r="S49" s="1202">
        <v>404.89299999999997</v>
      </c>
      <c r="T49" s="1200">
        <v>0</v>
      </c>
      <c r="U49" s="1202">
        <v>0</v>
      </c>
      <c r="V49" s="1202">
        <v>0</v>
      </c>
      <c r="W49" s="1200">
        <v>57.832999999999998</v>
      </c>
      <c r="X49" s="1202">
        <v>0</v>
      </c>
      <c r="Y49" s="1202">
        <v>57.832999999999998</v>
      </c>
      <c r="Z49" s="1200">
        <v>0</v>
      </c>
      <c r="AA49" s="1202">
        <v>0</v>
      </c>
      <c r="AB49" s="1202">
        <v>0</v>
      </c>
      <c r="AC49" s="1200">
        <v>0</v>
      </c>
      <c r="AD49" s="1202">
        <v>0</v>
      </c>
      <c r="AE49" s="1202">
        <v>0</v>
      </c>
      <c r="AF49" s="1200">
        <v>0</v>
      </c>
      <c r="AG49" s="1202">
        <v>0</v>
      </c>
      <c r="AH49" s="1202">
        <v>0</v>
      </c>
      <c r="AI49" s="1200">
        <v>0</v>
      </c>
      <c r="AJ49" s="1202">
        <v>0</v>
      </c>
      <c r="AK49" s="1202">
        <v>0</v>
      </c>
      <c r="AL49" s="1200">
        <v>0</v>
      </c>
      <c r="AM49" s="1202">
        <v>0</v>
      </c>
      <c r="AN49" s="1202">
        <v>0</v>
      </c>
      <c r="AO49" s="1200">
        <v>0</v>
      </c>
      <c r="AP49" s="1202">
        <v>0</v>
      </c>
      <c r="AQ49" s="1202">
        <v>0</v>
      </c>
      <c r="AR49" s="1200">
        <v>0</v>
      </c>
      <c r="AS49" s="1202">
        <v>0</v>
      </c>
      <c r="AT49" s="1202">
        <v>0</v>
      </c>
      <c r="AU49" s="1200">
        <v>0</v>
      </c>
      <c r="AV49" s="1202">
        <v>0</v>
      </c>
      <c r="AW49" s="1202">
        <v>0</v>
      </c>
      <c r="AX49" s="1200">
        <v>0</v>
      </c>
      <c r="AY49" s="1202">
        <v>0</v>
      </c>
      <c r="AZ49" s="1202">
        <v>0</v>
      </c>
      <c r="BA49" s="1200">
        <v>750.26599999999996</v>
      </c>
      <c r="BB49" s="1202">
        <v>290.41206163655687</v>
      </c>
      <c r="BC49" s="1203">
        <v>1843.3779999999999</v>
      </c>
      <c r="BD49" s="1198"/>
      <c r="BE49" s="1198"/>
    </row>
    <row r="50" spans="1:57" s="1193" customFormat="1">
      <c r="A50" s="1199" t="s">
        <v>792</v>
      </c>
      <c r="B50" s="1200">
        <v>0</v>
      </c>
      <c r="C50" s="1202">
        <v>0</v>
      </c>
      <c r="D50" s="1202">
        <v>0</v>
      </c>
      <c r="E50" s="1200">
        <v>0</v>
      </c>
      <c r="F50" s="1202">
        <v>0</v>
      </c>
      <c r="G50" s="1202">
        <v>0</v>
      </c>
      <c r="H50" s="1200">
        <v>0</v>
      </c>
      <c r="I50" s="1202">
        <v>48.963071200850159</v>
      </c>
      <c r="J50" s="1202">
        <v>184.297</v>
      </c>
      <c r="K50" s="1200">
        <v>0</v>
      </c>
      <c r="L50" s="1202">
        <v>0</v>
      </c>
      <c r="M50" s="1202">
        <v>0</v>
      </c>
      <c r="N50" s="1200">
        <v>0</v>
      </c>
      <c r="O50" s="1202">
        <v>0</v>
      </c>
      <c r="P50" s="1202">
        <v>0</v>
      </c>
      <c r="Q50" s="1200">
        <v>0</v>
      </c>
      <c r="R50" s="1202">
        <v>0</v>
      </c>
      <c r="S50" s="1202">
        <v>0</v>
      </c>
      <c r="T50" s="1200">
        <v>0</v>
      </c>
      <c r="U50" s="1202">
        <v>0</v>
      </c>
      <c r="V50" s="1202">
        <v>0</v>
      </c>
      <c r="W50" s="1200">
        <v>0</v>
      </c>
      <c r="X50" s="1202">
        <v>0</v>
      </c>
      <c r="Y50" s="1202">
        <v>0</v>
      </c>
      <c r="Z50" s="1200">
        <v>0</v>
      </c>
      <c r="AA50" s="1202">
        <v>0</v>
      </c>
      <c r="AB50" s="1202">
        <v>0</v>
      </c>
      <c r="AC50" s="1200">
        <v>0</v>
      </c>
      <c r="AD50" s="1202">
        <v>0</v>
      </c>
      <c r="AE50" s="1202">
        <v>0</v>
      </c>
      <c r="AF50" s="1200">
        <v>0</v>
      </c>
      <c r="AG50" s="1202">
        <v>0</v>
      </c>
      <c r="AH50" s="1202">
        <v>0</v>
      </c>
      <c r="AI50" s="1200">
        <v>0</v>
      </c>
      <c r="AJ50" s="1202">
        <v>0</v>
      </c>
      <c r="AK50" s="1202">
        <v>0</v>
      </c>
      <c r="AL50" s="1200">
        <v>0</v>
      </c>
      <c r="AM50" s="1202">
        <v>0</v>
      </c>
      <c r="AN50" s="1202">
        <v>0</v>
      </c>
      <c r="AO50" s="1200">
        <v>0</v>
      </c>
      <c r="AP50" s="1202">
        <v>0</v>
      </c>
      <c r="AQ50" s="1202">
        <v>0</v>
      </c>
      <c r="AR50" s="1200">
        <v>0</v>
      </c>
      <c r="AS50" s="1202">
        <v>0</v>
      </c>
      <c r="AT50" s="1202">
        <v>0</v>
      </c>
      <c r="AU50" s="1200">
        <v>0</v>
      </c>
      <c r="AV50" s="1202">
        <v>0</v>
      </c>
      <c r="AW50" s="1202">
        <v>0</v>
      </c>
      <c r="AX50" s="1200">
        <v>0</v>
      </c>
      <c r="AY50" s="1202">
        <v>0</v>
      </c>
      <c r="AZ50" s="1202">
        <v>0</v>
      </c>
      <c r="BA50" s="1200">
        <v>0</v>
      </c>
      <c r="BB50" s="1202">
        <v>48.963071200850159</v>
      </c>
      <c r="BC50" s="1203">
        <v>184.297</v>
      </c>
      <c r="BD50" s="1198"/>
      <c r="BE50" s="1198"/>
    </row>
    <row r="51" spans="1:57" s="1193" customFormat="1">
      <c r="A51" s="1199" t="s">
        <v>1126</v>
      </c>
      <c r="B51" s="1200">
        <v>7991.7240000000002</v>
      </c>
      <c r="C51" s="1202">
        <v>3.5294899043570669</v>
      </c>
      <c r="D51" s="1202">
        <v>8005.01</v>
      </c>
      <c r="E51" s="1200">
        <v>0</v>
      </c>
      <c r="F51" s="1202">
        <v>0</v>
      </c>
      <c r="G51" s="1202">
        <v>0</v>
      </c>
      <c r="H51" s="1200">
        <v>0</v>
      </c>
      <c r="I51" s="1202">
        <v>0</v>
      </c>
      <c r="J51" s="1202">
        <v>0</v>
      </c>
      <c r="K51" s="1200">
        <v>0</v>
      </c>
      <c r="L51" s="1202">
        <v>0</v>
      </c>
      <c r="M51" s="1202">
        <v>0</v>
      </c>
      <c r="N51" s="1200">
        <v>0</v>
      </c>
      <c r="O51" s="1202">
        <v>0</v>
      </c>
      <c r="P51" s="1202">
        <v>0</v>
      </c>
      <c r="Q51" s="1200">
        <v>0</v>
      </c>
      <c r="R51" s="1202">
        <v>22.858129649309245</v>
      </c>
      <c r="S51" s="1202">
        <v>86.037999999999997</v>
      </c>
      <c r="T51" s="1200">
        <v>0</v>
      </c>
      <c r="U51" s="1202">
        <v>0</v>
      </c>
      <c r="V51" s="1202">
        <v>0</v>
      </c>
      <c r="W51" s="1200">
        <v>0</v>
      </c>
      <c r="X51" s="1202">
        <v>0</v>
      </c>
      <c r="Y51" s="1202">
        <v>0</v>
      </c>
      <c r="Z51" s="1200">
        <v>0</v>
      </c>
      <c r="AA51" s="1202">
        <v>0</v>
      </c>
      <c r="AB51" s="1202">
        <v>0</v>
      </c>
      <c r="AC51" s="1200">
        <v>0</v>
      </c>
      <c r="AD51" s="1202">
        <v>0</v>
      </c>
      <c r="AE51" s="1202">
        <v>0</v>
      </c>
      <c r="AF51" s="1200">
        <v>0</v>
      </c>
      <c r="AG51" s="1202">
        <v>0</v>
      </c>
      <c r="AH51" s="1202">
        <v>0</v>
      </c>
      <c r="AI51" s="1200">
        <v>0</v>
      </c>
      <c r="AJ51" s="1202">
        <v>0</v>
      </c>
      <c r="AK51" s="1202">
        <v>0</v>
      </c>
      <c r="AL51" s="1200">
        <v>0</v>
      </c>
      <c r="AM51" s="1202">
        <v>0</v>
      </c>
      <c r="AN51" s="1202">
        <v>0</v>
      </c>
      <c r="AO51" s="1200">
        <v>0</v>
      </c>
      <c r="AP51" s="1202">
        <v>0</v>
      </c>
      <c r="AQ51" s="1202">
        <v>0</v>
      </c>
      <c r="AR51" s="1200">
        <v>0</v>
      </c>
      <c r="AS51" s="1202">
        <v>0</v>
      </c>
      <c r="AT51" s="1202">
        <v>0</v>
      </c>
      <c r="AU51" s="1200">
        <v>0</v>
      </c>
      <c r="AV51" s="1202">
        <v>0</v>
      </c>
      <c r="AW51" s="1202">
        <v>0</v>
      </c>
      <c r="AX51" s="1200">
        <v>0</v>
      </c>
      <c r="AY51" s="1202">
        <v>0</v>
      </c>
      <c r="AZ51" s="1202">
        <v>0</v>
      </c>
      <c r="BA51" s="1200">
        <v>7991.7240000000002</v>
      </c>
      <c r="BB51" s="1202">
        <v>26.387885228480339</v>
      </c>
      <c r="BC51" s="1203">
        <v>8091.0479999999998</v>
      </c>
      <c r="BD51" s="1198"/>
      <c r="BE51" s="1198"/>
    </row>
    <row r="52" spans="1:57" s="1193" customFormat="1">
      <c r="A52" s="1204" t="s">
        <v>1127</v>
      </c>
      <c r="B52" s="1205">
        <v>12316569.881999999</v>
      </c>
      <c r="C52" s="1206">
        <v>244054.15116896914</v>
      </c>
      <c r="D52" s="1207">
        <v>13235189.708000001</v>
      </c>
      <c r="E52" s="1205">
        <v>1403369.6259999999</v>
      </c>
      <c r="F52" s="1206">
        <v>132.63894792773644</v>
      </c>
      <c r="G52" s="1207">
        <v>1403868.879</v>
      </c>
      <c r="H52" s="1205">
        <v>15868687.442</v>
      </c>
      <c r="I52" s="1206">
        <v>735199.41710945801</v>
      </c>
      <c r="J52" s="1207">
        <v>18635978.048</v>
      </c>
      <c r="K52" s="1205">
        <v>3741104.12</v>
      </c>
      <c r="L52" s="1206">
        <v>34838.327311370878</v>
      </c>
      <c r="M52" s="1207">
        <v>3872235.585</v>
      </c>
      <c r="N52" s="1205">
        <v>1963766.6</v>
      </c>
      <c r="O52" s="1206">
        <v>14710.978746014878</v>
      </c>
      <c r="P52" s="1207">
        <v>2019138.7239999999</v>
      </c>
      <c r="Q52" s="1205">
        <v>9668351.7489999998</v>
      </c>
      <c r="R52" s="1206">
        <v>132766.96439957491</v>
      </c>
      <c r="S52" s="1207">
        <v>10168086.603</v>
      </c>
      <c r="T52" s="1205">
        <v>0</v>
      </c>
      <c r="U52" s="1206">
        <v>0</v>
      </c>
      <c r="V52" s="1207">
        <v>0</v>
      </c>
      <c r="W52" s="1205">
        <v>14541933.370999999</v>
      </c>
      <c r="X52" s="1206">
        <v>132234.60812964931</v>
      </c>
      <c r="Y52" s="1207">
        <v>15039664.436000001</v>
      </c>
      <c r="Z52" s="1205">
        <v>362042.63099999999</v>
      </c>
      <c r="AA52" s="1206">
        <v>0</v>
      </c>
      <c r="AB52" s="1207">
        <v>362042.63099999999</v>
      </c>
      <c r="AC52" s="1205">
        <v>1558672.574</v>
      </c>
      <c r="AD52" s="1206">
        <v>445.15781083953243</v>
      </c>
      <c r="AE52" s="1207">
        <v>1560348.148</v>
      </c>
      <c r="AF52" s="1205">
        <v>3486480.602</v>
      </c>
      <c r="AG52" s="1206">
        <v>24.538257173219975</v>
      </c>
      <c r="AH52" s="1207">
        <v>3486572.9640000002</v>
      </c>
      <c r="AI52" s="1205">
        <v>65352.747000000003</v>
      </c>
      <c r="AJ52" s="1206">
        <v>118.99999999999999</v>
      </c>
      <c r="AK52" s="1207">
        <v>65800.663</v>
      </c>
      <c r="AL52" s="1205">
        <v>1360418.1540000001</v>
      </c>
      <c r="AM52" s="1206">
        <v>0</v>
      </c>
      <c r="AN52" s="1207">
        <v>1360418.1540000001</v>
      </c>
      <c r="AO52" s="1205">
        <v>538518.89</v>
      </c>
      <c r="AP52" s="1206">
        <v>0</v>
      </c>
      <c r="AQ52" s="1207">
        <v>538518.89</v>
      </c>
      <c r="AR52" s="1205">
        <v>0</v>
      </c>
      <c r="AS52" s="1206">
        <v>0</v>
      </c>
      <c r="AT52" s="1207">
        <v>0</v>
      </c>
      <c r="AU52" s="1205">
        <v>0</v>
      </c>
      <c r="AV52" s="1206">
        <v>0</v>
      </c>
      <c r="AW52" s="1207">
        <v>0</v>
      </c>
      <c r="AX52" s="1205">
        <v>0</v>
      </c>
      <c r="AY52" s="1206">
        <v>0</v>
      </c>
      <c r="AZ52" s="1207">
        <v>0</v>
      </c>
      <c r="BA52" s="1205">
        <v>66875268.392999999</v>
      </c>
      <c r="BB52" s="1206">
        <v>1294525.7829436769</v>
      </c>
      <c r="BC52" s="1207">
        <v>71747863.441</v>
      </c>
      <c r="BD52" s="1198"/>
      <c r="BE52" s="1198"/>
    </row>
    <row r="53" spans="1:57" s="1193" customFormat="1">
      <c r="A53" s="1199" t="s">
        <v>1117</v>
      </c>
      <c r="B53" s="1200">
        <v>202.26300000000001</v>
      </c>
      <c r="C53" s="1202">
        <v>0.77922422954303927</v>
      </c>
      <c r="D53" s="1202">
        <v>205.197</v>
      </c>
      <c r="E53" s="1200">
        <v>0</v>
      </c>
      <c r="F53" s="1202">
        <v>0</v>
      </c>
      <c r="G53" s="1202">
        <v>0</v>
      </c>
      <c r="H53" s="1200">
        <v>1398.9880000000001</v>
      </c>
      <c r="I53" s="1202">
        <v>753.85175345377252</v>
      </c>
      <c r="J53" s="1202">
        <v>4236.4859999999999</v>
      </c>
      <c r="K53" s="1200">
        <v>4039.1640000000002</v>
      </c>
      <c r="L53" s="1202">
        <v>24.925079702444208</v>
      </c>
      <c r="M53" s="1202">
        <v>4132.982</v>
      </c>
      <c r="N53" s="1200">
        <v>30.071000000000002</v>
      </c>
      <c r="O53" s="1202">
        <v>3.9269394261424018</v>
      </c>
      <c r="P53" s="1202">
        <v>44.853000000000002</v>
      </c>
      <c r="Q53" s="1200">
        <v>507.17599999999999</v>
      </c>
      <c r="R53" s="1202">
        <v>62.998671625929859</v>
      </c>
      <c r="S53" s="1202">
        <v>744.30399999999997</v>
      </c>
      <c r="T53" s="1200">
        <v>0</v>
      </c>
      <c r="U53" s="1202">
        <v>0</v>
      </c>
      <c r="V53" s="1202">
        <v>0</v>
      </c>
      <c r="W53" s="1200">
        <v>408.036</v>
      </c>
      <c r="X53" s="1202">
        <v>13.270456960680127</v>
      </c>
      <c r="Y53" s="1202">
        <v>457.98700000000002</v>
      </c>
      <c r="Z53" s="1200">
        <v>0</v>
      </c>
      <c r="AA53" s="1202">
        <v>0</v>
      </c>
      <c r="AB53" s="1202">
        <v>0</v>
      </c>
      <c r="AC53" s="1200">
        <v>0</v>
      </c>
      <c r="AD53" s="1202">
        <v>0</v>
      </c>
      <c r="AE53" s="1202">
        <v>0</v>
      </c>
      <c r="AF53" s="1200">
        <v>0</v>
      </c>
      <c r="AG53" s="1202">
        <v>0</v>
      </c>
      <c r="AH53" s="1202">
        <v>0</v>
      </c>
      <c r="AI53" s="1200">
        <v>0</v>
      </c>
      <c r="AJ53" s="1202">
        <v>0</v>
      </c>
      <c r="AK53" s="1202">
        <v>0</v>
      </c>
      <c r="AL53" s="1200">
        <v>0</v>
      </c>
      <c r="AM53" s="1202">
        <v>0</v>
      </c>
      <c r="AN53" s="1202">
        <v>0</v>
      </c>
      <c r="AO53" s="1200">
        <v>0</v>
      </c>
      <c r="AP53" s="1202">
        <v>0</v>
      </c>
      <c r="AQ53" s="1202">
        <v>0</v>
      </c>
      <c r="AR53" s="1200">
        <v>0</v>
      </c>
      <c r="AS53" s="1202">
        <v>0</v>
      </c>
      <c r="AT53" s="1202">
        <v>0</v>
      </c>
      <c r="AU53" s="1200">
        <v>0</v>
      </c>
      <c r="AV53" s="1202">
        <v>0</v>
      </c>
      <c r="AW53" s="1202">
        <v>0</v>
      </c>
      <c r="AX53" s="1200">
        <v>0</v>
      </c>
      <c r="AY53" s="1202">
        <v>0</v>
      </c>
      <c r="AZ53" s="1202">
        <v>0</v>
      </c>
      <c r="BA53" s="1200">
        <v>6585.7</v>
      </c>
      <c r="BB53" s="1202">
        <v>859.7531880977682</v>
      </c>
      <c r="BC53" s="1203">
        <v>9821.8119999999999</v>
      </c>
      <c r="BD53" s="1198"/>
      <c r="BE53" s="1198"/>
    </row>
    <row r="54" spans="1:57" s="1193" customFormat="1">
      <c r="A54" s="1199" t="s">
        <v>790</v>
      </c>
      <c r="B54" s="1200">
        <v>2940303.61</v>
      </c>
      <c r="C54" s="1202">
        <v>109467.63921360255</v>
      </c>
      <c r="D54" s="1202">
        <v>3352339.8050000002</v>
      </c>
      <c r="E54" s="1200">
        <v>2975.7939999999999</v>
      </c>
      <c r="F54" s="1202">
        <v>101.55924548352816</v>
      </c>
      <c r="G54" s="1202">
        <v>3358.0630000000001</v>
      </c>
      <c r="H54" s="1200">
        <v>4927684.0889999997</v>
      </c>
      <c r="I54" s="1202">
        <v>269951.23671625927</v>
      </c>
      <c r="J54" s="1202">
        <v>5943780.5449999999</v>
      </c>
      <c r="K54" s="1200">
        <v>743398.17700000003</v>
      </c>
      <c r="L54" s="1202">
        <v>34657.976089266733</v>
      </c>
      <c r="M54" s="1202">
        <v>873850.8</v>
      </c>
      <c r="N54" s="1200">
        <v>234186.18599999999</v>
      </c>
      <c r="O54" s="1202">
        <v>9737.8751328374074</v>
      </c>
      <c r="P54" s="1202">
        <v>270839.54800000001</v>
      </c>
      <c r="Q54" s="1200">
        <v>1986228.5430000001</v>
      </c>
      <c r="R54" s="1202">
        <v>85445.6702975558</v>
      </c>
      <c r="S54" s="1202">
        <v>2307846.0469999998</v>
      </c>
      <c r="T54" s="1200">
        <v>0</v>
      </c>
      <c r="U54" s="1202">
        <v>0</v>
      </c>
      <c r="V54" s="1202">
        <v>0</v>
      </c>
      <c r="W54" s="1200">
        <v>2507940.2590000001</v>
      </c>
      <c r="X54" s="1202">
        <v>112457.42879914983</v>
      </c>
      <c r="Y54" s="1202">
        <v>2931230.0210000002</v>
      </c>
      <c r="Z54" s="1200">
        <v>0</v>
      </c>
      <c r="AA54" s="1202">
        <v>0</v>
      </c>
      <c r="AB54" s="1202">
        <v>0</v>
      </c>
      <c r="AC54" s="1200">
        <v>10676.262000000001</v>
      </c>
      <c r="AD54" s="1202">
        <v>303.95642933049947</v>
      </c>
      <c r="AE54" s="1202">
        <v>11820.355</v>
      </c>
      <c r="AF54" s="1200">
        <v>1809272.0190000001</v>
      </c>
      <c r="AG54" s="1202">
        <v>0</v>
      </c>
      <c r="AH54" s="1202">
        <v>1809272.0190000001</v>
      </c>
      <c r="AI54" s="1200">
        <v>0</v>
      </c>
      <c r="AJ54" s="1202">
        <v>0</v>
      </c>
      <c r="AK54" s="1202">
        <v>0</v>
      </c>
      <c r="AL54" s="1200">
        <v>607490.30000000005</v>
      </c>
      <c r="AM54" s="1202">
        <v>0</v>
      </c>
      <c r="AN54" s="1202">
        <v>607490.30000000005</v>
      </c>
      <c r="AO54" s="1200">
        <v>0</v>
      </c>
      <c r="AP54" s="1202">
        <v>0</v>
      </c>
      <c r="AQ54" s="1202">
        <v>0</v>
      </c>
      <c r="AR54" s="1200">
        <v>0</v>
      </c>
      <c r="AS54" s="1202">
        <v>0</v>
      </c>
      <c r="AT54" s="1202">
        <v>0</v>
      </c>
      <c r="AU54" s="1200">
        <v>0</v>
      </c>
      <c r="AV54" s="1202">
        <v>0</v>
      </c>
      <c r="AW54" s="1202">
        <v>0</v>
      </c>
      <c r="AX54" s="1200">
        <v>0</v>
      </c>
      <c r="AY54" s="1202">
        <v>0</v>
      </c>
      <c r="AZ54" s="1202">
        <v>0</v>
      </c>
      <c r="BA54" s="1200">
        <v>15770155.244999999</v>
      </c>
      <c r="BB54" s="1202">
        <v>622123.34272051009</v>
      </c>
      <c r="BC54" s="1203">
        <v>18111827.506999999</v>
      </c>
      <c r="BD54" s="1198"/>
      <c r="BE54" s="1198"/>
    </row>
    <row r="55" spans="1:57" s="1193" customFormat="1">
      <c r="A55" s="1199" t="s">
        <v>133</v>
      </c>
      <c r="B55" s="1200">
        <v>9376064.0069999993</v>
      </c>
      <c r="C55" s="1202">
        <v>134585.73246546226</v>
      </c>
      <c r="D55" s="1202">
        <v>9882644.7039999999</v>
      </c>
      <c r="E55" s="1200">
        <v>1031707.978</v>
      </c>
      <c r="F55" s="1202">
        <v>31.079702444208287</v>
      </c>
      <c r="G55" s="1202">
        <v>1031824.963</v>
      </c>
      <c r="H55" s="1200">
        <v>10939604.364</v>
      </c>
      <c r="I55" s="1202">
        <v>464494.32810839533</v>
      </c>
      <c r="J55" s="1202">
        <v>12687961.016000001</v>
      </c>
      <c r="K55" s="1200">
        <v>2867298.3670000001</v>
      </c>
      <c r="L55" s="1202">
        <v>155.42587672688629</v>
      </c>
      <c r="M55" s="1202">
        <v>2867883.39</v>
      </c>
      <c r="N55" s="1200">
        <v>1729550.3419999999</v>
      </c>
      <c r="O55" s="1202">
        <v>4969.1764080765142</v>
      </c>
      <c r="P55" s="1202">
        <v>1748254.3219999999</v>
      </c>
      <c r="Q55" s="1200">
        <v>7057663.7379999999</v>
      </c>
      <c r="R55" s="1202">
        <v>26220.865302869286</v>
      </c>
      <c r="S55" s="1202">
        <v>7156359.0760000004</v>
      </c>
      <c r="T55" s="1200">
        <v>0</v>
      </c>
      <c r="U55" s="1202">
        <v>0</v>
      </c>
      <c r="V55" s="1202">
        <v>0</v>
      </c>
      <c r="W55" s="1200">
        <v>12033579.505999999</v>
      </c>
      <c r="X55" s="1202">
        <v>19746.213336875662</v>
      </c>
      <c r="Y55" s="1202">
        <v>12107904.254000001</v>
      </c>
      <c r="Z55" s="1200">
        <v>362042.63099999999</v>
      </c>
      <c r="AA55" s="1202">
        <v>0</v>
      </c>
      <c r="AB55" s="1202">
        <v>362042.63099999999</v>
      </c>
      <c r="AC55" s="1200">
        <v>1547979.037</v>
      </c>
      <c r="AD55" s="1202">
        <v>140.9011689691817</v>
      </c>
      <c r="AE55" s="1202">
        <v>1548509.39</v>
      </c>
      <c r="AF55" s="1200">
        <v>1677208.5819999999</v>
      </c>
      <c r="AG55" s="1202">
        <v>24.538257173219975</v>
      </c>
      <c r="AH55" s="1202">
        <v>1677300.9450000001</v>
      </c>
      <c r="AI55" s="1200">
        <v>60915.523999999998</v>
      </c>
      <c r="AJ55" s="1202">
        <v>0</v>
      </c>
      <c r="AK55" s="1202">
        <v>60915.523999999998</v>
      </c>
      <c r="AL55" s="1200">
        <v>752927.85400000005</v>
      </c>
      <c r="AM55" s="1202">
        <v>0</v>
      </c>
      <c r="AN55" s="1202">
        <v>752927.85400000005</v>
      </c>
      <c r="AO55" s="1200">
        <v>538518.89</v>
      </c>
      <c r="AP55" s="1202">
        <v>0</v>
      </c>
      <c r="AQ55" s="1202">
        <v>538518.89</v>
      </c>
      <c r="AR55" s="1200">
        <v>0</v>
      </c>
      <c r="AS55" s="1202">
        <v>0</v>
      </c>
      <c r="AT55" s="1202">
        <v>0</v>
      </c>
      <c r="AU55" s="1200">
        <v>0</v>
      </c>
      <c r="AV55" s="1202">
        <v>0</v>
      </c>
      <c r="AW55" s="1202">
        <v>0</v>
      </c>
      <c r="AX55" s="1200">
        <v>0</v>
      </c>
      <c r="AY55" s="1202">
        <v>0</v>
      </c>
      <c r="AZ55" s="1202">
        <v>0</v>
      </c>
      <c r="BA55" s="1200">
        <v>49975060.825999998</v>
      </c>
      <c r="BB55" s="1202">
        <v>650368.2616896918</v>
      </c>
      <c r="BC55" s="1203">
        <v>52423046.964000002</v>
      </c>
      <c r="BD55" s="1198"/>
      <c r="BE55" s="1198"/>
    </row>
    <row r="56" spans="1:57" s="1193" customFormat="1">
      <c r="A56" s="1199" t="s">
        <v>1128</v>
      </c>
      <c r="B56" s="1200">
        <v>0</v>
      </c>
      <c r="C56" s="1202">
        <v>0</v>
      </c>
      <c r="D56" s="1202">
        <v>0</v>
      </c>
      <c r="E56" s="1200">
        <v>0</v>
      </c>
      <c r="F56" s="1202">
        <v>0</v>
      </c>
      <c r="G56" s="1202">
        <v>0</v>
      </c>
      <c r="H56" s="1200">
        <v>0</v>
      </c>
      <c r="I56" s="1202">
        <v>0</v>
      </c>
      <c r="J56" s="1202">
        <v>0</v>
      </c>
      <c r="K56" s="1200">
        <v>0</v>
      </c>
      <c r="L56" s="1202">
        <v>0</v>
      </c>
      <c r="M56" s="1202">
        <v>0</v>
      </c>
      <c r="N56" s="1200">
        <v>199.465</v>
      </c>
      <c r="O56" s="1202">
        <v>0</v>
      </c>
      <c r="P56" s="1202">
        <v>199.465</v>
      </c>
      <c r="Q56" s="1200">
        <v>281.613</v>
      </c>
      <c r="R56" s="1202">
        <v>57.25212539851222</v>
      </c>
      <c r="S56" s="1202">
        <v>497.11</v>
      </c>
      <c r="T56" s="1200">
        <v>0</v>
      </c>
      <c r="U56" s="1202">
        <v>0</v>
      </c>
      <c r="V56" s="1202">
        <v>0</v>
      </c>
      <c r="W56" s="1200">
        <v>7381.4650000000001</v>
      </c>
      <c r="X56" s="1202">
        <v>0</v>
      </c>
      <c r="Y56" s="1202">
        <v>7381.4650000000001</v>
      </c>
      <c r="Z56" s="1200">
        <v>30928.629000000001</v>
      </c>
      <c r="AA56" s="1202">
        <v>0</v>
      </c>
      <c r="AB56" s="1202">
        <v>30928.629000000001</v>
      </c>
      <c r="AC56" s="1200">
        <v>0</v>
      </c>
      <c r="AD56" s="1202">
        <v>0</v>
      </c>
      <c r="AE56" s="1202">
        <v>0</v>
      </c>
      <c r="AF56" s="1200">
        <v>0</v>
      </c>
      <c r="AG56" s="1202">
        <v>0</v>
      </c>
      <c r="AH56" s="1202">
        <v>0</v>
      </c>
      <c r="AI56" s="1200">
        <v>0</v>
      </c>
      <c r="AJ56" s="1202">
        <v>0</v>
      </c>
      <c r="AK56" s="1202">
        <v>0</v>
      </c>
      <c r="AL56" s="1200">
        <v>0</v>
      </c>
      <c r="AM56" s="1202">
        <v>0</v>
      </c>
      <c r="AN56" s="1202">
        <v>0</v>
      </c>
      <c r="AO56" s="1200">
        <v>0</v>
      </c>
      <c r="AP56" s="1202">
        <v>0</v>
      </c>
      <c r="AQ56" s="1202">
        <v>0</v>
      </c>
      <c r="AR56" s="1200">
        <v>0</v>
      </c>
      <c r="AS56" s="1202">
        <v>0</v>
      </c>
      <c r="AT56" s="1202">
        <v>0</v>
      </c>
      <c r="AU56" s="1200">
        <v>0</v>
      </c>
      <c r="AV56" s="1202">
        <v>0</v>
      </c>
      <c r="AW56" s="1202">
        <v>0</v>
      </c>
      <c r="AX56" s="1200">
        <v>0</v>
      </c>
      <c r="AY56" s="1202">
        <v>0</v>
      </c>
      <c r="AZ56" s="1202">
        <v>0</v>
      </c>
      <c r="BA56" s="1200">
        <v>38791.173000000003</v>
      </c>
      <c r="BB56" s="1202">
        <v>57.25212539851222</v>
      </c>
      <c r="BC56" s="1203">
        <v>39006.67</v>
      </c>
      <c r="BD56" s="1198"/>
      <c r="BE56" s="1198"/>
    </row>
    <row r="57" spans="1:57" s="1193" customFormat="1">
      <c r="A57" s="1199" t="s">
        <v>1129</v>
      </c>
      <c r="B57" s="1200">
        <v>9376064.0069999993</v>
      </c>
      <c r="C57" s="1202">
        <v>134585.73246546226</v>
      </c>
      <c r="D57" s="1202">
        <v>9882644.7039999999</v>
      </c>
      <c r="E57" s="1200">
        <v>1031707.978</v>
      </c>
      <c r="F57" s="1202">
        <v>31.079702444208287</v>
      </c>
      <c r="G57" s="1202">
        <v>1031824.963</v>
      </c>
      <c r="H57" s="1200">
        <v>10939604.364</v>
      </c>
      <c r="I57" s="1202">
        <v>464494.32810839533</v>
      </c>
      <c r="J57" s="1202">
        <v>12687961.016000001</v>
      </c>
      <c r="K57" s="1200">
        <v>2867298.3670000001</v>
      </c>
      <c r="L57" s="1202">
        <v>155.42587672688629</v>
      </c>
      <c r="M57" s="1202">
        <v>2867883.39</v>
      </c>
      <c r="N57" s="1200">
        <v>1729350.8759999999</v>
      </c>
      <c r="O57" s="1202">
        <v>4969.1764080765142</v>
      </c>
      <c r="P57" s="1202">
        <v>1748054.8559999999</v>
      </c>
      <c r="Q57" s="1200">
        <v>7057382.125</v>
      </c>
      <c r="R57" s="1202">
        <v>26163.613177470772</v>
      </c>
      <c r="S57" s="1202">
        <v>7155861.9649999999</v>
      </c>
      <c r="T57" s="1200">
        <v>0</v>
      </c>
      <c r="U57" s="1202">
        <v>0</v>
      </c>
      <c r="V57" s="1202">
        <v>0</v>
      </c>
      <c r="W57" s="1200">
        <v>12026198.039999999</v>
      </c>
      <c r="X57" s="1202">
        <v>19746.213336875662</v>
      </c>
      <c r="Y57" s="1202">
        <v>12100522.788000001</v>
      </c>
      <c r="Z57" s="1200">
        <v>331114.00199999998</v>
      </c>
      <c r="AA57" s="1202">
        <v>0</v>
      </c>
      <c r="AB57" s="1202">
        <v>331114.00199999998</v>
      </c>
      <c r="AC57" s="1200">
        <v>1547979.037</v>
      </c>
      <c r="AD57" s="1202">
        <v>140.9011689691817</v>
      </c>
      <c r="AE57" s="1202">
        <v>1548509.39</v>
      </c>
      <c r="AF57" s="1200">
        <v>1677208.5819999999</v>
      </c>
      <c r="AG57" s="1202">
        <v>24.538257173219975</v>
      </c>
      <c r="AH57" s="1202">
        <v>1677300.9450000001</v>
      </c>
      <c r="AI57" s="1200">
        <v>60915.523999999998</v>
      </c>
      <c r="AJ57" s="1202">
        <v>0</v>
      </c>
      <c r="AK57" s="1202">
        <v>60915.523999999998</v>
      </c>
      <c r="AL57" s="1200">
        <v>752927.85400000005</v>
      </c>
      <c r="AM57" s="1202">
        <v>0</v>
      </c>
      <c r="AN57" s="1202">
        <v>752927.85400000005</v>
      </c>
      <c r="AO57" s="1200">
        <v>538518.89</v>
      </c>
      <c r="AP57" s="1202">
        <v>0</v>
      </c>
      <c r="AQ57" s="1202">
        <v>538518.89</v>
      </c>
      <c r="AR57" s="1200">
        <v>0</v>
      </c>
      <c r="AS57" s="1202">
        <v>0</v>
      </c>
      <c r="AT57" s="1202">
        <v>0</v>
      </c>
      <c r="AU57" s="1200">
        <v>0</v>
      </c>
      <c r="AV57" s="1202">
        <v>0</v>
      </c>
      <c r="AW57" s="1202">
        <v>0</v>
      </c>
      <c r="AX57" s="1200">
        <v>0</v>
      </c>
      <c r="AY57" s="1202">
        <v>0</v>
      </c>
      <c r="AZ57" s="1202">
        <v>0</v>
      </c>
      <c r="BA57" s="1200">
        <v>49936269.652999997</v>
      </c>
      <c r="BB57" s="1202">
        <v>650311.00956429332</v>
      </c>
      <c r="BC57" s="1203">
        <v>52384040.294</v>
      </c>
      <c r="BD57" s="1198"/>
      <c r="BE57" s="1198"/>
    </row>
    <row r="58" spans="1:57" s="1193" customFormat="1">
      <c r="A58" s="1199" t="s">
        <v>1130</v>
      </c>
      <c r="B58" s="1200">
        <v>889360.22499999998</v>
      </c>
      <c r="C58" s="1202">
        <v>8688.5547290116901</v>
      </c>
      <c r="D58" s="1202">
        <v>922063.946</v>
      </c>
      <c r="E58" s="1200">
        <v>0</v>
      </c>
      <c r="F58" s="1202">
        <v>0</v>
      </c>
      <c r="G58" s="1202">
        <v>0</v>
      </c>
      <c r="H58" s="1200">
        <v>821169.44700000004</v>
      </c>
      <c r="I58" s="1202">
        <v>28405.38788522848</v>
      </c>
      <c r="J58" s="1202">
        <v>928087.32700000005</v>
      </c>
      <c r="K58" s="1200">
        <v>293.95600000000002</v>
      </c>
      <c r="L58" s="1202">
        <v>0</v>
      </c>
      <c r="M58" s="1202">
        <v>293.95600000000002</v>
      </c>
      <c r="N58" s="1200">
        <v>187896.85399999999</v>
      </c>
      <c r="O58" s="1202">
        <v>705.52656748140271</v>
      </c>
      <c r="P58" s="1202">
        <v>190552.45600000001</v>
      </c>
      <c r="Q58" s="1200">
        <v>71012.81</v>
      </c>
      <c r="R58" s="1202">
        <v>541.39771519659928</v>
      </c>
      <c r="S58" s="1202">
        <v>73050.630999999994</v>
      </c>
      <c r="T58" s="1200">
        <v>0</v>
      </c>
      <c r="U58" s="1202">
        <v>0</v>
      </c>
      <c r="V58" s="1202">
        <v>0</v>
      </c>
      <c r="W58" s="1200">
        <v>22651.503000000001</v>
      </c>
      <c r="X58" s="1202">
        <v>1426.365834218916</v>
      </c>
      <c r="Y58" s="1202">
        <v>28020.345000000001</v>
      </c>
      <c r="Z58" s="1200">
        <v>0</v>
      </c>
      <c r="AA58" s="1202">
        <v>0</v>
      </c>
      <c r="AB58" s="1202">
        <v>0</v>
      </c>
      <c r="AC58" s="1200">
        <v>0</v>
      </c>
      <c r="AD58" s="1202">
        <v>0</v>
      </c>
      <c r="AE58" s="1202">
        <v>0</v>
      </c>
      <c r="AF58" s="1200">
        <v>762.20899999999995</v>
      </c>
      <c r="AG58" s="1202">
        <v>24.538257173219975</v>
      </c>
      <c r="AH58" s="1202">
        <v>854.572</v>
      </c>
      <c r="AI58" s="1200">
        <v>60915.523999999998</v>
      </c>
      <c r="AJ58" s="1202">
        <v>0</v>
      </c>
      <c r="AK58" s="1202">
        <v>60915.523999999998</v>
      </c>
      <c r="AL58" s="1200">
        <v>0</v>
      </c>
      <c r="AM58" s="1202">
        <v>0</v>
      </c>
      <c r="AN58" s="1202">
        <v>0</v>
      </c>
      <c r="AO58" s="1200">
        <v>1836.7550000000001</v>
      </c>
      <c r="AP58" s="1202">
        <v>0</v>
      </c>
      <c r="AQ58" s="1202">
        <v>1836.7550000000001</v>
      </c>
      <c r="AR58" s="1200">
        <v>0</v>
      </c>
      <c r="AS58" s="1202">
        <v>0</v>
      </c>
      <c r="AT58" s="1202">
        <v>0</v>
      </c>
      <c r="AU58" s="1200">
        <v>0</v>
      </c>
      <c r="AV58" s="1202">
        <v>0</v>
      </c>
      <c r="AW58" s="1202">
        <v>0</v>
      </c>
      <c r="AX58" s="1200">
        <v>0</v>
      </c>
      <c r="AY58" s="1202">
        <v>0</v>
      </c>
      <c r="AZ58" s="1202">
        <v>0</v>
      </c>
      <c r="BA58" s="1200">
        <v>2055899.287</v>
      </c>
      <c r="BB58" s="1202">
        <v>39791.771519659931</v>
      </c>
      <c r="BC58" s="1203">
        <v>2205675.5159999998</v>
      </c>
      <c r="BD58" s="1198"/>
      <c r="BE58" s="1198"/>
    </row>
    <row r="59" spans="1:57" s="1193" customFormat="1">
      <c r="A59" s="1199" t="s">
        <v>791</v>
      </c>
      <c r="B59" s="1200">
        <v>0</v>
      </c>
      <c r="C59" s="1202">
        <v>0</v>
      </c>
      <c r="D59" s="1202">
        <v>0</v>
      </c>
      <c r="E59" s="1200">
        <v>0</v>
      </c>
      <c r="F59" s="1202">
        <v>0</v>
      </c>
      <c r="G59" s="1202">
        <v>0</v>
      </c>
      <c r="H59" s="1200">
        <v>0</v>
      </c>
      <c r="I59" s="1202">
        <v>0</v>
      </c>
      <c r="J59" s="1202">
        <v>0</v>
      </c>
      <c r="K59" s="1200">
        <v>0</v>
      </c>
      <c r="L59" s="1202">
        <v>0</v>
      </c>
      <c r="M59" s="1202">
        <v>0</v>
      </c>
      <c r="N59" s="1200">
        <v>0</v>
      </c>
      <c r="O59" s="1202">
        <v>0</v>
      </c>
      <c r="P59" s="1202">
        <v>0</v>
      </c>
      <c r="Q59" s="1200">
        <v>0</v>
      </c>
      <c r="R59" s="1202">
        <v>0</v>
      </c>
      <c r="S59" s="1202">
        <v>0</v>
      </c>
      <c r="T59" s="1200">
        <v>0</v>
      </c>
      <c r="U59" s="1202">
        <v>0</v>
      </c>
      <c r="V59" s="1202">
        <v>0</v>
      </c>
      <c r="W59" s="1200">
        <v>0</v>
      </c>
      <c r="X59" s="1202">
        <v>0</v>
      </c>
      <c r="Y59" s="1202">
        <v>0</v>
      </c>
      <c r="Z59" s="1200">
        <v>0</v>
      </c>
      <c r="AA59" s="1202">
        <v>0</v>
      </c>
      <c r="AB59" s="1202">
        <v>0</v>
      </c>
      <c r="AC59" s="1200">
        <v>0</v>
      </c>
      <c r="AD59" s="1202">
        <v>0</v>
      </c>
      <c r="AE59" s="1202">
        <v>0</v>
      </c>
      <c r="AF59" s="1200">
        <v>0</v>
      </c>
      <c r="AG59" s="1202">
        <v>0</v>
      </c>
      <c r="AH59" s="1202">
        <v>0</v>
      </c>
      <c r="AI59" s="1200">
        <v>0</v>
      </c>
      <c r="AJ59" s="1202">
        <v>0</v>
      </c>
      <c r="AK59" s="1202">
        <v>0</v>
      </c>
      <c r="AL59" s="1200">
        <v>0</v>
      </c>
      <c r="AM59" s="1202">
        <v>0</v>
      </c>
      <c r="AN59" s="1202">
        <v>0</v>
      </c>
      <c r="AO59" s="1200">
        <v>0</v>
      </c>
      <c r="AP59" s="1202">
        <v>0</v>
      </c>
      <c r="AQ59" s="1202">
        <v>0</v>
      </c>
      <c r="AR59" s="1200">
        <v>0</v>
      </c>
      <c r="AS59" s="1202">
        <v>0</v>
      </c>
      <c r="AT59" s="1202">
        <v>0</v>
      </c>
      <c r="AU59" s="1200">
        <v>0</v>
      </c>
      <c r="AV59" s="1202">
        <v>0</v>
      </c>
      <c r="AW59" s="1202">
        <v>0</v>
      </c>
      <c r="AX59" s="1200">
        <v>0</v>
      </c>
      <c r="AY59" s="1202">
        <v>0</v>
      </c>
      <c r="AZ59" s="1202">
        <v>0</v>
      </c>
      <c r="BA59" s="1200">
        <v>0</v>
      </c>
      <c r="BB59" s="1202">
        <v>0</v>
      </c>
      <c r="BC59" s="1203">
        <v>0</v>
      </c>
      <c r="BD59" s="1198"/>
      <c r="BE59" s="1198"/>
    </row>
    <row r="60" spans="1:57" s="1193" customFormat="1">
      <c r="A60" s="1199" t="s">
        <v>1131</v>
      </c>
      <c r="B60" s="1200">
        <v>0</v>
      </c>
      <c r="C60" s="1202">
        <v>0</v>
      </c>
      <c r="D60" s="1202">
        <v>0</v>
      </c>
      <c r="E60" s="1200">
        <v>34186.504000000001</v>
      </c>
      <c r="F60" s="1202">
        <v>0</v>
      </c>
      <c r="G60" s="1202">
        <v>34186.504000000001</v>
      </c>
      <c r="H60" s="1200">
        <v>0</v>
      </c>
      <c r="I60" s="1202">
        <v>0</v>
      </c>
      <c r="J60" s="1202">
        <v>0</v>
      </c>
      <c r="K60" s="1200">
        <v>0</v>
      </c>
      <c r="L60" s="1202">
        <v>0</v>
      </c>
      <c r="M60" s="1202">
        <v>0</v>
      </c>
      <c r="N60" s="1200">
        <v>0</v>
      </c>
      <c r="O60" s="1202">
        <v>0</v>
      </c>
      <c r="P60" s="1202">
        <v>0</v>
      </c>
      <c r="Q60" s="1200">
        <v>0</v>
      </c>
      <c r="R60" s="1202">
        <v>0</v>
      </c>
      <c r="S60" s="1202">
        <v>0</v>
      </c>
      <c r="T60" s="1200">
        <v>0</v>
      </c>
      <c r="U60" s="1202">
        <v>0</v>
      </c>
      <c r="V60" s="1202">
        <v>0</v>
      </c>
      <c r="W60" s="1200">
        <v>0</v>
      </c>
      <c r="X60" s="1202">
        <v>0</v>
      </c>
      <c r="Y60" s="1202">
        <v>0</v>
      </c>
      <c r="Z60" s="1200">
        <v>0</v>
      </c>
      <c r="AA60" s="1202">
        <v>0</v>
      </c>
      <c r="AB60" s="1202">
        <v>0</v>
      </c>
      <c r="AC60" s="1200">
        <v>0</v>
      </c>
      <c r="AD60" s="1202">
        <v>0</v>
      </c>
      <c r="AE60" s="1202">
        <v>0</v>
      </c>
      <c r="AF60" s="1200">
        <v>0</v>
      </c>
      <c r="AG60" s="1202">
        <v>0</v>
      </c>
      <c r="AH60" s="1202">
        <v>0</v>
      </c>
      <c r="AI60" s="1200">
        <v>0</v>
      </c>
      <c r="AJ60" s="1202">
        <v>0</v>
      </c>
      <c r="AK60" s="1202">
        <v>0</v>
      </c>
      <c r="AL60" s="1200">
        <v>0</v>
      </c>
      <c r="AM60" s="1202">
        <v>0</v>
      </c>
      <c r="AN60" s="1202">
        <v>0</v>
      </c>
      <c r="AO60" s="1200">
        <v>0</v>
      </c>
      <c r="AP60" s="1202">
        <v>0</v>
      </c>
      <c r="AQ60" s="1202">
        <v>0</v>
      </c>
      <c r="AR60" s="1200">
        <v>0</v>
      </c>
      <c r="AS60" s="1202">
        <v>0</v>
      </c>
      <c r="AT60" s="1202">
        <v>0</v>
      </c>
      <c r="AU60" s="1200">
        <v>0</v>
      </c>
      <c r="AV60" s="1202">
        <v>0</v>
      </c>
      <c r="AW60" s="1202">
        <v>0</v>
      </c>
      <c r="AX60" s="1200">
        <v>0</v>
      </c>
      <c r="AY60" s="1202">
        <v>0</v>
      </c>
      <c r="AZ60" s="1202">
        <v>0</v>
      </c>
      <c r="BA60" s="1200">
        <v>34186.504000000001</v>
      </c>
      <c r="BB60" s="1202">
        <v>0</v>
      </c>
      <c r="BC60" s="1203">
        <v>34186.504000000001</v>
      </c>
      <c r="BD60" s="1198"/>
      <c r="BE60" s="1198"/>
    </row>
    <row r="61" spans="1:57" s="1193" customFormat="1">
      <c r="A61" s="1199" t="s">
        <v>1132</v>
      </c>
      <c r="B61" s="1200">
        <v>0</v>
      </c>
      <c r="C61" s="1202">
        <v>0</v>
      </c>
      <c r="D61" s="1202">
        <v>0</v>
      </c>
      <c r="E61" s="1200">
        <v>334499.348</v>
      </c>
      <c r="F61" s="1202">
        <v>0</v>
      </c>
      <c r="G61" s="1202">
        <v>334499.348</v>
      </c>
      <c r="H61" s="1200">
        <v>0</v>
      </c>
      <c r="I61" s="1202">
        <v>0</v>
      </c>
      <c r="J61" s="1202">
        <v>0</v>
      </c>
      <c r="K61" s="1200">
        <v>126368.41099999999</v>
      </c>
      <c r="L61" s="1202">
        <v>0</v>
      </c>
      <c r="M61" s="1202">
        <v>126368.41099999999</v>
      </c>
      <c r="N61" s="1200">
        <v>0</v>
      </c>
      <c r="O61" s="1202">
        <v>0</v>
      </c>
      <c r="P61" s="1202">
        <v>0</v>
      </c>
      <c r="Q61" s="1200">
        <v>623952.29</v>
      </c>
      <c r="R61" s="1202">
        <v>21037.429596174279</v>
      </c>
      <c r="S61" s="1202">
        <v>703137.17599999998</v>
      </c>
      <c r="T61" s="1200">
        <v>0</v>
      </c>
      <c r="U61" s="1202">
        <v>0</v>
      </c>
      <c r="V61" s="1202">
        <v>0</v>
      </c>
      <c r="W61" s="1200">
        <v>5.569</v>
      </c>
      <c r="X61" s="1202">
        <v>17.695005313496278</v>
      </c>
      <c r="Y61" s="1202">
        <v>72.173000000000002</v>
      </c>
      <c r="Z61" s="1200">
        <v>0</v>
      </c>
      <c r="AA61" s="1202">
        <v>0</v>
      </c>
      <c r="AB61" s="1202">
        <v>0</v>
      </c>
      <c r="AC61" s="1200">
        <v>17.273</v>
      </c>
      <c r="AD61" s="1202">
        <v>0.29994686503719448</v>
      </c>
      <c r="AE61" s="1202">
        <v>18.402000000000001</v>
      </c>
      <c r="AF61" s="1200">
        <v>0</v>
      </c>
      <c r="AG61" s="1202">
        <v>0</v>
      </c>
      <c r="AH61" s="1202">
        <v>0</v>
      </c>
      <c r="AI61" s="1200">
        <v>4437.2219999999998</v>
      </c>
      <c r="AJ61" s="1202">
        <v>118.99999999999999</v>
      </c>
      <c r="AK61" s="1202">
        <v>4885.1379999999999</v>
      </c>
      <c r="AL61" s="1200">
        <v>0</v>
      </c>
      <c r="AM61" s="1202">
        <v>0</v>
      </c>
      <c r="AN61" s="1202">
        <v>0</v>
      </c>
      <c r="AO61" s="1200">
        <v>0</v>
      </c>
      <c r="AP61" s="1202">
        <v>0</v>
      </c>
      <c r="AQ61" s="1202">
        <v>0</v>
      </c>
      <c r="AR61" s="1200">
        <v>0</v>
      </c>
      <c r="AS61" s="1202">
        <v>0</v>
      </c>
      <c r="AT61" s="1202">
        <v>0</v>
      </c>
      <c r="AU61" s="1200">
        <v>0</v>
      </c>
      <c r="AV61" s="1202">
        <v>0</v>
      </c>
      <c r="AW61" s="1202">
        <v>0</v>
      </c>
      <c r="AX61" s="1200">
        <v>0</v>
      </c>
      <c r="AY61" s="1202">
        <v>0</v>
      </c>
      <c r="AZ61" s="1202">
        <v>0</v>
      </c>
      <c r="BA61" s="1200">
        <v>1089280.1159999999</v>
      </c>
      <c r="BB61" s="1202">
        <v>21174.424814027629</v>
      </c>
      <c r="BC61" s="1203">
        <v>1168980.6510000001</v>
      </c>
      <c r="BD61" s="1198"/>
      <c r="BE61" s="1198"/>
    </row>
    <row r="62" spans="1:57" s="1193" customFormat="1">
      <c r="A62" s="1204" t="s">
        <v>1133</v>
      </c>
      <c r="B62" s="1205">
        <v>15590061.506999999</v>
      </c>
      <c r="C62" s="1206">
        <v>407249.59989373002</v>
      </c>
      <c r="D62" s="1207">
        <v>17122949.002</v>
      </c>
      <c r="E62" s="1205">
        <v>106171.429</v>
      </c>
      <c r="F62" s="1206">
        <v>61.378320935175338</v>
      </c>
      <c r="G62" s="1207">
        <v>106402.45699999999</v>
      </c>
      <c r="H62" s="1205">
        <v>19956830.331999999</v>
      </c>
      <c r="I62" s="1206">
        <v>501357.46758767264</v>
      </c>
      <c r="J62" s="1207">
        <v>21843939.840999998</v>
      </c>
      <c r="K62" s="1205">
        <v>1576692.2760000001</v>
      </c>
      <c r="L62" s="1206">
        <v>2378.1320403825716</v>
      </c>
      <c r="M62" s="1207">
        <v>1585643.5649999999</v>
      </c>
      <c r="N62" s="1205">
        <v>3291865.3569999998</v>
      </c>
      <c r="O62" s="1206">
        <v>16449.823060573857</v>
      </c>
      <c r="P62" s="1207">
        <v>3353782.4909999999</v>
      </c>
      <c r="Q62" s="1205">
        <v>10367795.877</v>
      </c>
      <c r="R62" s="1206">
        <v>191474.82704569603</v>
      </c>
      <c r="S62" s="1207">
        <v>11088507.126</v>
      </c>
      <c r="T62" s="1205">
        <v>0</v>
      </c>
      <c r="U62" s="1206">
        <v>0</v>
      </c>
      <c r="V62" s="1207">
        <v>0</v>
      </c>
      <c r="W62" s="1205">
        <v>10028231.288000001</v>
      </c>
      <c r="X62" s="1206">
        <v>149003.49681190224</v>
      </c>
      <c r="Y62" s="1207">
        <v>10589080.450999999</v>
      </c>
      <c r="Z62" s="1205">
        <v>406259.43300000002</v>
      </c>
      <c r="AA62" s="1206">
        <v>1226.8400637619552</v>
      </c>
      <c r="AB62" s="1207">
        <v>410877.26</v>
      </c>
      <c r="AC62" s="1205">
        <v>577618.66899999999</v>
      </c>
      <c r="AD62" s="1206">
        <v>5611.041976620616</v>
      </c>
      <c r="AE62" s="1207">
        <v>598738.63100000005</v>
      </c>
      <c r="AF62" s="1205">
        <v>0</v>
      </c>
      <c r="AG62" s="1206">
        <v>5.6780021253985122</v>
      </c>
      <c r="AH62" s="1207">
        <v>21.372</v>
      </c>
      <c r="AI62" s="1205">
        <v>0</v>
      </c>
      <c r="AJ62" s="1206">
        <v>0</v>
      </c>
      <c r="AK62" s="1207">
        <v>0</v>
      </c>
      <c r="AL62" s="1205">
        <v>0</v>
      </c>
      <c r="AM62" s="1206">
        <v>0</v>
      </c>
      <c r="AN62" s="1207">
        <v>0</v>
      </c>
      <c r="AO62" s="1205">
        <v>0</v>
      </c>
      <c r="AP62" s="1206">
        <v>0</v>
      </c>
      <c r="AQ62" s="1207">
        <v>0</v>
      </c>
      <c r="AR62" s="1205">
        <v>0</v>
      </c>
      <c r="AS62" s="1206">
        <v>0</v>
      </c>
      <c r="AT62" s="1207">
        <v>0</v>
      </c>
      <c r="AU62" s="1205">
        <v>0</v>
      </c>
      <c r="AV62" s="1206">
        <v>0</v>
      </c>
      <c r="AW62" s="1207">
        <v>0</v>
      </c>
      <c r="AX62" s="1205">
        <v>0</v>
      </c>
      <c r="AY62" s="1206">
        <v>0</v>
      </c>
      <c r="AZ62" s="1207">
        <v>0</v>
      </c>
      <c r="BA62" s="1205">
        <v>61901526.170999996</v>
      </c>
      <c r="BB62" s="1206">
        <v>1274818.2858660999</v>
      </c>
      <c r="BC62" s="1207">
        <v>66699942.199000001</v>
      </c>
      <c r="BD62" s="1198"/>
      <c r="BE62" s="1198"/>
    </row>
    <row r="63" spans="1:57" s="1193" customFormat="1">
      <c r="A63" s="1199" t="s">
        <v>133</v>
      </c>
      <c r="B63" s="1208">
        <v>14466572.130000001</v>
      </c>
      <c r="C63" s="1202">
        <v>406608.93464399572</v>
      </c>
      <c r="D63" s="1201">
        <v>15997048.16</v>
      </c>
      <c r="E63" s="1208">
        <v>96.203000000000003</v>
      </c>
      <c r="F63" s="1202">
        <v>55.439957492029748</v>
      </c>
      <c r="G63" s="1201">
        <v>304.88</v>
      </c>
      <c r="H63" s="1208">
        <v>15256810.059</v>
      </c>
      <c r="I63" s="1202">
        <v>500479.3886822529</v>
      </c>
      <c r="J63" s="1201">
        <v>17140614.478</v>
      </c>
      <c r="K63" s="1208">
        <v>625613.14099999995</v>
      </c>
      <c r="L63" s="1202">
        <v>2073.6761424017004</v>
      </c>
      <c r="M63" s="1201">
        <v>633418.45900000003</v>
      </c>
      <c r="N63" s="1208">
        <v>2484545.1039999998</v>
      </c>
      <c r="O63" s="1202">
        <v>16396.036663124334</v>
      </c>
      <c r="P63" s="1201">
        <v>2546259.787</v>
      </c>
      <c r="Q63" s="1208">
        <v>9579505.4940000009</v>
      </c>
      <c r="R63" s="1202">
        <v>188798.12752391072</v>
      </c>
      <c r="S63" s="1201">
        <v>10290141.647</v>
      </c>
      <c r="T63" s="1208">
        <v>0</v>
      </c>
      <c r="U63" s="1202">
        <v>0</v>
      </c>
      <c r="V63" s="1201">
        <v>0</v>
      </c>
      <c r="W63" s="1208">
        <v>7991837.9000000004</v>
      </c>
      <c r="X63" s="1202">
        <v>147170.46466524972</v>
      </c>
      <c r="Y63" s="1201">
        <v>8545787.5299999993</v>
      </c>
      <c r="Z63" s="1208">
        <v>406108.03899999999</v>
      </c>
      <c r="AA63" s="1202">
        <v>1226.8400637619552</v>
      </c>
      <c r="AB63" s="1201">
        <v>410725.86599999998</v>
      </c>
      <c r="AC63" s="1208">
        <v>360122.08899999998</v>
      </c>
      <c r="AD63" s="1202">
        <v>5611.041976620616</v>
      </c>
      <c r="AE63" s="1201">
        <v>381242.05099999998</v>
      </c>
      <c r="AF63" s="1208">
        <v>0</v>
      </c>
      <c r="AG63" s="1202">
        <v>2.4928267800212538</v>
      </c>
      <c r="AH63" s="1201">
        <v>9.3829999999999991</v>
      </c>
      <c r="AI63" s="1208">
        <v>0</v>
      </c>
      <c r="AJ63" s="1202">
        <v>0</v>
      </c>
      <c r="AK63" s="1201">
        <v>0</v>
      </c>
      <c r="AL63" s="1208">
        <v>0</v>
      </c>
      <c r="AM63" s="1202">
        <v>0</v>
      </c>
      <c r="AN63" s="1201">
        <v>0</v>
      </c>
      <c r="AO63" s="1208">
        <v>0</v>
      </c>
      <c r="AP63" s="1202">
        <v>0</v>
      </c>
      <c r="AQ63" s="1201">
        <v>0</v>
      </c>
      <c r="AR63" s="1208">
        <v>0</v>
      </c>
      <c r="AS63" s="1202">
        <v>0</v>
      </c>
      <c r="AT63" s="1201">
        <v>0</v>
      </c>
      <c r="AU63" s="1208">
        <v>0</v>
      </c>
      <c r="AV63" s="1202">
        <v>0</v>
      </c>
      <c r="AW63" s="1201">
        <v>0</v>
      </c>
      <c r="AX63" s="1208">
        <v>0</v>
      </c>
      <c r="AY63" s="1202">
        <v>0</v>
      </c>
      <c r="AZ63" s="1201">
        <v>0</v>
      </c>
      <c r="BA63" s="1208">
        <v>51171210.163999997</v>
      </c>
      <c r="BB63" s="1202">
        <v>1268422.444208289</v>
      </c>
      <c r="BC63" s="1209">
        <v>55945552.244999997</v>
      </c>
      <c r="BD63" s="1198"/>
      <c r="BE63" s="1198"/>
    </row>
    <row r="64" spans="1:57" s="1193" customFormat="1">
      <c r="A64" s="1199" t="s">
        <v>804</v>
      </c>
      <c r="B64" s="1200">
        <v>1123489.3759999999</v>
      </c>
      <c r="C64" s="1202">
        <v>640.66524973432513</v>
      </c>
      <c r="D64" s="1202">
        <v>1125900.841</v>
      </c>
      <c r="E64" s="1200">
        <v>106075.22500000001</v>
      </c>
      <c r="F64" s="1202">
        <v>5.9383634431455894</v>
      </c>
      <c r="G64" s="1202">
        <v>106097.577</v>
      </c>
      <c r="H64" s="1200">
        <v>4700020.273</v>
      </c>
      <c r="I64" s="1202">
        <v>878.0789054197661</v>
      </c>
      <c r="J64" s="1202">
        <v>4703325.3619999997</v>
      </c>
      <c r="K64" s="1200">
        <v>946874.38899999997</v>
      </c>
      <c r="L64" s="1202">
        <v>304.4556323060574</v>
      </c>
      <c r="M64" s="1202">
        <v>948020.36</v>
      </c>
      <c r="N64" s="1200">
        <v>807320.25199999998</v>
      </c>
      <c r="O64" s="1202">
        <v>53.786131774707755</v>
      </c>
      <c r="P64" s="1202">
        <v>807522.70400000003</v>
      </c>
      <c r="Q64" s="1200">
        <v>788290.38300000003</v>
      </c>
      <c r="R64" s="1202">
        <v>2676.6992561105203</v>
      </c>
      <c r="S64" s="1202">
        <v>798365.47900000005</v>
      </c>
      <c r="T64" s="1200">
        <v>0</v>
      </c>
      <c r="U64" s="1202">
        <v>0</v>
      </c>
      <c r="V64" s="1202">
        <v>0</v>
      </c>
      <c r="W64" s="1200">
        <v>2036393.3870000001</v>
      </c>
      <c r="X64" s="1202">
        <v>1833.0318809776832</v>
      </c>
      <c r="Y64" s="1202">
        <v>2043292.92</v>
      </c>
      <c r="Z64" s="1200">
        <v>151.393</v>
      </c>
      <c r="AA64" s="1202">
        <v>0</v>
      </c>
      <c r="AB64" s="1202">
        <v>151.393</v>
      </c>
      <c r="AC64" s="1200">
        <v>217496.579</v>
      </c>
      <c r="AD64" s="1202">
        <v>0</v>
      </c>
      <c r="AE64" s="1202">
        <v>217496.579</v>
      </c>
      <c r="AF64" s="1200">
        <v>0</v>
      </c>
      <c r="AG64" s="1202">
        <v>3.1851753453772584</v>
      </c>
      <c r="AH64" s="1202">
        <v>11.989000000000001</v>
      </c>
      <c r="AI64" s="1200">
        <v>0</v>
      </c>
      <c r="AJ64" s="1202">
        <v>0</v>
      </c>
      <c r="AK64" s="1202">
        <v>0</v>
      </c>
      <c r="AL64" s="1200">
        <v>0</v>
      </c>
      <c r="AM64" s="1202">
        <v>0</v>
      </c>
      <c r="AN64" s="1202">
        <v>0</v>
      </c>
      <c r="AO64" s="1200">
        <v>0</v>
      </c>
      <c r="AP64" s="1202">
        <v>0</v>
      </c>
      <c r="AQ64" s="1202">
        <v>0</v>
      </c>
      <c r="AR64" s="1200">
        <v>0</v>
      </c>
      <c r="AS64" s="1202">
        <v>0</v>
      </c>
      <c r="AT64" s="1202">
        <v>0</v>
      </c>
      <c r="AU64" s="1200">
        <v>0</v>
      </c>
      <c r="AV64" s="1202">
        <v>0</v>
      </c>
      <c r="AW64" s="1202">
        <v>0</v>
      </c>
      <c r="AX64" s="1200">
        <v>0</v>
      </c>
      <c r="AY64" s="1202">
        <v>0</v>
      </c>
      <c r="AZ64" s="1202">
        <v>0</v>
      </c>
      <c r="BA64" s="1200">
        <v>10726111.26</v>
      </c>
      <c r="BB64" s="1202">
        <v>6395.841657810839</v>
      </c>
      <c r="BC64" s="1203">
        <v>10750185.209000001</v>
      </c>
      <c r="BD64" s="1198"/>
      <c r="BE64" s="1198"/>
    </row>
    <row r="65" spans="1:57" s="1193" customFormat="1">
      <c r="A65" s="1210" t="s">
        <v>1134</v>
      </c>
      <c r="B65" s="1211">
        <v>0</v>
      </c>
      <c r="C65" s="1202">
        <v>0</v>
      </c>
      <c r="D65" s="1212">
        <v>0</v>
      </c>
      <c r="E65" s="1211">
        <v>0</v>
      </c>
      <c r="F65" s="1202">
        <v>0</v>
      </c>
      <c r="G65" s="1212">
        <v>0</v>
      </c>
      <c r="H65" s="1211">
        <v>0</v>
      </c>
      <c r="I65" s="1202">
        <v>0</v>
      </c>
      <c r="J65" s="1212">
        <v>0</v>
      </c>
      <c r="K65" s="1211">
        <v>4204.7449999999999</v>
      </c>
      <c r="L65" s="1202">
        <v>0</v>
      </c>
      <c r="M65" s="1212">
        <v>4204.7449999999999</v>
      </c>
      <c r="N65" s="1211">
        <v>0</v>
      </c>
      <c r="O65" s="1202">
        <v>0</v>
      </c>
      <c r="P65" s="1212">
        <v>0</v>
      </c>
      <c r="Q65" s="1211">
        <v>0</v>
      </c>
      <c r="R65" s="1202">
        <v>0</v>
      </c>
      <c r="S65" s="1212">
        <v>0</v>
      </c>
      <c r="T65" s="1211">
        <v>0</v>
      </c>
      <c r="U65" s="1202">
        <v>0</v>
      </c>
      <c r="V65" s="1212">
        <v>0</v>
      </c>
      <c r="W65" s="1211">
        <v>0</v>
      </c>
      <c r="X65" s="1202">
        <v>0</v>
      </c>
      <c r="Y65" s="1212">
        <v>0</v>
      </c>
      <c r="Z65" s="1211">
        <v>0</v>
      </c>
      <c r="AA65" s="1202">
        <v>0</v>
      </c>
      <c r="AB65" s="1212">
        <v>0</v>
      </c>
      <c r="AC65" s="1211">
        <v>0</v>
      </c>
      <c r="AD65" s="1202">
        <v>0</v>
      </c>
      <c r="AE65" s="1212">
        <v>0</v>
      </c>
      <c r="AF65" s="1211">
        <v>0</v>
      </c>
      <c r="AG65" s="1202">
        <v>0</v>
      </c>
      <c r="AH65" s="1212">
        <v>0</v>
      </c>
      <c r="AI65" s="1211">
        <v>0</v>
      </c>
      <c r="AJ65" s="1202">
        <v>0</v>
      </c>
      <c r="AK65" s="1212">
        <v>0</v>
      </c>
      <c r="AL65" s="1211">
        <v>0</v>
      </c>
      <c r="AM65" s="1202">
        <v>0</v>
      </c>
      <c r="AN65" s="1212">
        <v>0</v>
      </c>
      <c r="AO65" s="1211">
        <v>0</v>
      </c>
      <c r="AP65" s="1202">
        <v>0</v>
      </c>
      <c r="AQ65" s="1212">
        <v>0</v>
      </c>
      <c r="AR65" s="1211">
        <v>0</v>
      </c>
      <c r="AS65" s="1202">
        <v>0</v>
      </c>
      <c r="AT65" s="1212">
        <v>0</v>
      </c>
      <c r="AU65" s="1211">
        <v>0</v>
      </c>
      <c r="AV65" s="1202">
        <v>0</v>
      </c>
      <c r="AW65" s="1212">
        <v>0</v>
      </c>
      <c r="AX65" s="1211">
        <v>0</v>
      </c>
      <c r="AY65" s="1202">
        <v>0</v>
      </c>
      <c r="AZ65" s="1212">
        <v>0</v>
      </c>
      <c r="BA65" s="1211">
        <v>4204.7449999999999</v>
      </c>
      <c r="BB65" s="1202">
        <v>0</v>
      </c>
      <c r="BC65" s="1213">
        <v>4204.7449999999999</v>
      </c>
      <c r="BD65" s="1198"/>
      <c r="BE65" s="1198"/>
    </row>
    <row r="66" spans="1:57" s="1193" customFormat="1">
      <c r="A66" s="1194" t="s">
        <v>1135</v>
      </c>
      <c r="B66" s="1205">
        <v>57413342.921999998</v>
      </c>
      <c r="C66" s="1206">
        <v>5382913.4766206164</v>
      </c>
      <c r="D66" s="1207">
        <v>77674629.248999998</v>
      </c>
      <c r="E66" s="1205">
        <v>1622983.02</v>
      </c>
      <c r="F66" s="1206">
        <v>38782.860786397447</v>
      </c>
      <c r="G66" s="1207">
        <v>1768961.709</v>
      </c>
      <c r="H66" s="1205">
        <v>81098503.299999997</v>
      </c>
      <c r="I66" s="1206">
        <v>10220290.932252921</v>
      </c>
      <c r="J66" s="1207">
        <v>119567678.37</v>
      </c>
      <c r="K66" s="1205">
        <v>6694182.2060000002</v>
      </c>
      <c r="L66" s="1206">
        <v>447889.5422422954</v>
      </c>
      <c r="M66" s="1207">
        <v>8380038.4440000001</v>
      </c>
      <c r="N66" s="1205">
        <v>9519785.3809999991</v>
      </c>
      <c r="O66" s="1206">
        <v>1334315.8783209352</v>
      </c>
      <c r="P66" s="1207">
        <v>14542150.347999999</v>
      </c>
      <c r="Q66" s="1205">
        <v>37779180.876999997</v>
      </c>
      <c r="R66" s="1206">
        <v>3023927.765409139</v>
      </c>
      <c r="S66" s="1207">
        <v>49161244.986000001</v>
      </c>
      <c r="T66" s="1205">
        <v>891636.804</v>
      </c>
      <c r="U66" s="1206">
        <v>186228.49521785334</v>
      </c>
      <c r="V66" s="1207">
        <v>1592600.86</v>
      </c>
      <c r="W66" s="1205">
        <v>36131091.442000002</v>
      </c>
      <c r="X66" s="1206">
        <v>3378685.2707226351</v>
      </c>
      <c r="Y66" s="1207">
        <v>48848462.800999999</v>
      </c>
      <c r="Z66" s="1205">
        <v>12119870.357999999</v>
      </c>
      <c r="AA66" s="1206">
        <v>3133.0130180658871</v>
      </c>
      <c r="AB66" s="1207">
        <v>12131663.02</v>
      </c>
      <c r="AC66" s="1205">
        <v>3140324.71</v>
      </c>
      <c r="AD66" s="1206">
        <v>206099.2882571732</v>
      </c>
      <c r="AE66" s="1207">
        <v>3916082.4309999999</v>
      </c>
      <c r="AF66" s="1205">
        <v>3491163.8450000002</v>
      </c>
      <c r="AG66" s="1206">
        <v>30.216259298618489</v>
      </c>
      <c r="AH66" s="1207">
        <v>3491277.58</v>
      </c>
      <c r="AI66" s="1205">
        <v>1976798.6740000001</v>
      </c>
      <c r="AJ66" s="1206">
        <v>979588.67959617428</v>
      </c>
      <c r="AK66" s="1207">
        <v>5663970.4639999997</v>
      </c>
      <c r="AL66" s="1205">
        <v>1360418.1540000001</v>
      </c>
      <c r="AM66" s="1206">
        <v>0</v>
      </c>
      <c r="AN66" s="1207">
        <v>1360418.1540000001</v>
      </c>
      <c r="AO66" s="1205">
        <v>679746.40700000001</v>
      </c>
      <c r="AP66" s="1206">
        <v>13388.786928799149</v>
      </c>
      <c r="AQ66" s="1207">
        <v>730141.80099999998</v>
      </c>
      <c r="AR66" s="1205">
        <v>226235.10500000001</v>
      </c>
      <c r="AS66" s="1206">
        <v>205710.58528161529</v>
      </c>
      <c r="AT66" s="1207">
        <v>1000529.748</v>
      </c>
      <c r="AU66" s="1205">
        <v>108000</v>
      </c>
      <c r="AV66" s="1206">
        <v>28000</v>
      </c>
      <c r="AW66" s="1207">
        <v>213392</v>
      </c>
      <c r="AX66" s="1205">
        <v>640679.90099999995</v>
      </c>
      <c r="AY66" s="1206">
        <v>214528.94447396387</v>
      </c>
      <c r="AZ66" s="1207">
        <v>1448166.848</v>
      </c>
      <c r="BA66" s="1205">
        <v>254893943.11300001</v>
      </c>
      <c r="BB66" s="1206">
        <v>25663513.737247609</v>
      </c>
      <c r="BC66" s="1207">
        <v>351491408.81999999</v>
      </c>
      <c r="BD66" s="1198"/>
      <c r="BE66" s="1198"/>
    </row>
    <row r="67" spans="1:57" ht="13.5">
      <c r="A67" s="1214" t="s">
        <v>1136</v>
      </c>
      <c r="B67" s="1215">
        <v>3.7640000000000002</v>
      </c>
      <c r="C67" s="1216"/>
      <c r="D67" s="1217"/>
      <c r="E67" s="1217"/>
      <c r="F67" s="1216"/>
      <c r="G67" s="1217"/>
      <c r="H67" s="1217"/>
      <c r="I67" s="1216"/>
      <c r="J67" s="1217"/>
      <c r="K67" s="1217"/>
      <c r="L67" s="1216"/>
      <c r="M67" s="1217"/>
      <c r="N67" s="1217"/>
      <c r="O67" s="1216"/>
      <c r="P67" s="1217"/>
      <c r="Q67" s="1217"/>
      <c r="R67" s="1216"/>
      <c r="S67" s="1217"/>
      <c r="T67" s="1217"/>
      <c r="U67" s="1216"/>
      <c r="V67" s="1217"/>
      <c r="W67" s="1217"/>
      <c r="X67" s="1216"/>
      <c r="Y67" s="1217"/>
      <c r="Z67" s="1217"/>
      <c r="AA67" s="1216"/>
      <c r="AB67" s="1217"/>
      <c r="AC67" s="1217"/>
      <c r="AD67" s="1216"/>
      <c r="AE67" s="1217"/>
      <c r="AF67" s="1217"/>
      <c r="AG67" s="1216"/>
      <c r="AH67" s="1217"/>
      <c r="AI67" s="1217"/>
      <c r="AJ67" s="1216"/>
      <c r="AK67" s="1217"/>
      <c r="AL67" s="1217"/>
      <c r="AM67" s="1216"/>
      <c r="AN67" s="1217"/>
      <c r="AO67" s="1217"/>
      <c r="AP67" s="1216"/>
      <c r="AQ67" s="1217"/>
      <c r="AR67" s="1217"/>
      <c r="AS67" s="1216"/>
      <c r="AT67" s="1217"/>
      <c r="AU67" s="1217"/>
      <c r="AV67" s="1217"/>
      <c r="AW67" s="1217"/>
      <c r="AX67" s="1217"/>
      <c r="AY67" s="1217"/>
      <c r="AZ67" s="1217"/>
      <c r="BA67" s="1217"/>
      <c r="BB67" s="1216"/>
      <c r="BC67" s="1217"/>
    </row>
    <row r="68" spans="1:57" ht="13.5">
      <c r="A68" s="1216" t="s">
        <v>674</v>
      </c>
      <c r="B68" s="1216"/>
      <c r="C68" s="1216"/>
      <c r="D68" s="1217"/>
      <c r="E68" s="1216"/>
      <c r="F68" s="1216"/>
      <c r="G68" s="1217"/>
      <c r="H68" s="1216"/>
      <c r="I68" s="1216"/>
      <c r="J68" s="1217"/>
      <c r="K68" s="1216"/>
      <c r="L68" s="1216"/>
      <c r="M68" s="1217"/>
      <c r="N68" s="1216"/>
      <c r="O68" s="1216"/>
      <c r="P68" s="1217"/>
      <c r="Q68" s="1216"/>
      <c r="R68" s="1216"/>
      <c r="S68" s="1217"/>
      <c r="T68" s="1216"/>
      <c r="U68" s="1216"/>
      <c r="V68" s="1217"/>
      <c r="W68" s="1216"/>
      <c r="X68" s="1216"/>
      <c r="Y68" s="1217"/>
      <c r="Z68" s="1216"/>
      <c r="AA68" s="1216"/>
      <c r="AB68" s="1217"/>
      <c r="AC68" s="1216"/>
      <c r="AD68" s="1216"/>
      <c r="AE68" s="1217"/>
      <c r="AF68" s="1216"/>
      <c r="AG68" s="1216"/>
      <c r="AH68" s="1217"/>
      <c r="AI68" s="1216"/>
      <c r="AJ68" s="1216"/>
      <c r="AK68" s="1217"/>
      <c r="AL68" s="1216"/>
      <c r="AM68" s="1216"/>
      <c r="AN68" s="1217"/>
      <c r="AO68" s="1216"/>
      <c r="AP68" s="1216"/>
      <c r="AQ68" s="1217"/>
      <c r="AR68" s="1216"/>
      <c r="AS68" s="1216"/>
      <c r="AT68" s="1217"/>
      <c r="AU68" s="1217"/>
      <c r="AV68" s="1217"/>
      <c r="AW68" s="1217"/>
      <c r="AX68" s="1217"/>
      <c r="AY68" s="1217"/>
      <c r="AZ68" s="1217"/>
      <c r="BA68" s="1216"/>
      <c r="BB68" s="1216"/>
      <c r="BC68" s="1217"/>
    </row>
    <row r="69" spans="1:57" ht="13.5">
      <c r="A69" s="30" t="s">
        <v>1137</v>
      </c>
      <c r="B69" s="18"/>
      <c r="C69" s="18"/>
      <c r="D69" s="18"/>
      <c r="E69" s="18"/>
      <c r="F69" s="18"/>
      <c r="G69" s="18"/>
      <c r="H69" s="18"/>
      <c r="I69" s="18"/>
    </row>
    <row r="70" spans="1:57" ht="12.75" customHeight="1">
      <c r="A70" s="33" t="s">
        <v>172</v>
      </c>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row>
    <row r="71" spans="1:57">
      <c r="A71" s="314"/>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2941D912-02A6-4A7D-AB86-614A38D3A488}"/>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97920-2612-4B4C-BFEA-958F56E0CD46}">
  <dimension ref="A1:T72"/>
  <sheetViews>
    <sheetView showGridLines="0" zoomScale="90" zoomScaleNormal="90" zoomScaleSheetLayoutView="70" workbookViewId="0"/>
  </sheetViews>
  <sheetFormatPr baseColWidth="10" defaultColWidth="13.140625" defaultRowHeight="12.75"/>
  <cols>
    <col min="1" max="1" width="35.42578125" style="7" customWidth="1"/>
    <col min="2" max="2" width="10.28515625" style="7" bestFit="1" customWidth="1"/>
    <col min="3" max="3" width="8.5703125" style="7" bestFit="1" customWidth="1"/>
    <col min="4" max="4" width="12" style="7" bestFit="1" customWidth="1"/>
    <col min="5" max="8" width="8.5703125" style="7" bestFit="1" customWidth="1"/>
    <col min="9" max="9" width="7.85546875" style="7" bestFit="1" customWidth="1"/>
    <col min="10" max="10" width="10.28515625" style="7" bestFit="1" customWidth="1"/>
    <col min="11" max="12" width="8.5703125" style="7" bestFit="1" customWidth="1"/>
    <col min="13" max="14" width="10.28515625" style="7" bestFit="1" customWidth="1"/>
    <col min="15" max="15" width="10.28515625" style="7" customWidth="1"/>
    <col min="16" max="16" width="8.5703125" style="7" bestFit="1" customWidth="1"/>
    <col min="17" max="18" width="8.5703125" style="7" customWidth="1"/>
    <col min="19" max="19" width="10.28515625" style="7" bestFit="1" customWidth="1"/>
    <col min="20" max="20" width="19.5703125" style="7" customWidth="1"/>
    <col min="21" max="24" width="11.5703125" style="7" customWidth="1"/>
    <col min="25" max="25" width="10.28515625" style="7" bestFit="1" customWidth="1"/>
    <col min="26" max="26" width="8.5703125" style="7" bestFit="1" customWidth="1"/>
    <col min="27" max="27" width="12" style="7" bestFit="1" customWidth="1"/>
    <col min="28" max="31" width="8.5703125" style="7" bestFit="1" customWidth="1"/>
    <col min="32" max="32" width="7.85546875" style="7" bestFit="1" customWidth="1"/>
    <col min="33" max="33" width="10.28515625" style="7" bestFit="1" customWidth="1"/>
    <col min="34" max="35" width="8.5703125" style="7" bestFit="1" customWidth="1"/>
    <col min="36" max="37" width="10.28515625" style="7" bestFit="1" customWidth="1"/>
    <col min="38" max="38" width="10.28515625" style="7" customWidth="1"/>
    <col min="39" max="39" width="8.5703125" style="7" bestFit="1" customWidth="1"/>
    <col min="40" max="40" width="10.28515625" style="7" bestFit="1" customWidth="1"/>
    <col min="41" max="41" width="13.140625" style="7"/>
    <col min="42" max="42" width="33.7109375" style="7" customWidth="1"/>
    <col min="43" max="43" width="10.28515625" style="7" bestFit="1" customWidth="1"/>
    <col min="44" max="44" width="8.5703125" style="7" bestFit="1" customWidth="1"/>
    <col min="45" max="45" width="12" style="7" bestFit="1" customWidth="1"/>
    <col min="46" max="49" width="8.5703125" style="7" bestFit="1" customWidth="1"/>
    <col min="50" max="50" width="7.85546875" style="7" bestFit="1" customWidth="1"/>
    <col min="51" max="51" width="10.28515625" style="7" bestFit="1" customWidth="1"/>
    <col min="52" max="53" width="8.5703125" style="7" bestFit="1" customWidth="1"/>
    <col min="54" max="55" width="10.28515625" style="7" bestFit="1" customWidth="1"/>
    <col min="56" max="56" width="10.28515625" style="7" customWidth="1"/>
    <col min="57" max="57" width="8.5703125" style="7" bestFit="1" customWidth="1"/>
    <col min="58" max="58" width="10.28515625" style="7" bestFit="1" customWidth="1"/>
    <col min="59" max="59" width="13.140625" style="7"/>
    <col min="60" max="60" width="33.7109375" style="7" customWidth="1"/>
    <col min="61" max="61" width="10.28515625" style="7" bestFit="1" customWidth="1"/>
    <col min="62" max="62" width="8.5703125" style="7" bestFit="1" customWidth="1"/>
    <col min="63" max="63" width="12" style="7" bestFit="1" customWidth="1"/>
    <col min="64" max="67" width="8.5703125" style="7" bestFit="1" customWidth="1"/>
    <col min="68" max="68" width="7.85546875" style="7" bestFit="1" customWidth="1"/>
    <col min="69" max="69" width="10.28515625" style="7" bestFit="1" customWidth="1"/>
    <col min="70" max="71" width="8.5703125" style="7" bestFit="1" customWidth="1"/>
    <col min="72" max="73" width="10.28515625" style="7" bestFit="1" customWidth="1"/>
    <col min="74" max="74" width="10.28515625" style="7" customWidth="1"/>
    <col min="75" max="75" width="8.5703125" style="7" bestFit="1" customWidth="1"/>
    <col min="76" max="76" width="10.28515625" style="7" bestFit="1" customWidth="1"/>
    <col min="77" max="256" width="13.140625" style="7"/>
    <col min="257" max="257" width="35.42578125" style="7" customWidth="1"/>
    <col min="258" max="258" width="10.28515625" style="7" bestFit="1" customWidth="1"/>
    <col min="259" max="259" width="8.5703125" style="7" bestFit="1" customWidth="1"/>
    <col min="260" max="260" width="12" style="7" bestFit="1" customWidth="1"/>
    <col min="261" max="264" width="8.5703125" style="7" bestFit="1" customWidth="1"/>
    <col min="265" max="265" width="7.85546875" style="7" bestFit="1" customWidth="1"/>
    <col min="266" max="266" width="10.28515625" style="7" bestFit="1" customWidth="1"/>
    <col min="267" max="268" width="8.5703125" style="7" bestFit="1" customWidth="1"/>
    <col min="269" max="270" width="10.28515625" style="7" bestFit="1" customWidth="1"/>
    <col min="271" max="271" width="10.28515625" style="7" customWidth="1"/>
    <col min="272" max="272" width="8.5703125" style="7" bestFit="1" customWidth="1"/>
    <col min="273" max="274" width="8.5703125" style="7" customWidth="1"/>
    <col min="275" max="275" width="10.28515625" style="7" bestFit="1" customWidth="1"/>
    <col min="276" max="276" width="19.5703125" style="7" customWidth="1"/>
    <col min="277" max="280" width="11.5703125" style="7" customWidth="1"/>
    <col min="281" max="281" width="10.28515625" style="7" bestFit="1" customWidth="1"/>
    <col min="282" max="282" width="8.5703125" style="7" bestFit="1" customWidth="1"/>
    <col min="283" max="283" width="12" style="7" bestFit="1" customWidth="1"/>
    <col min="284" max="287" width="8.5703125" style="7" bestFit="1" customWidth="1"/>
    <col min="288" max="288" width="7.85546875" style="7" bestFit="1" customWidth="1"/>
    <col min="289" max="289" width="10.28515625" style="7" bestFit="1" customWidth="1"/>
    <col min="290" max="291" width="8.5703125" style="7" bestFit="1" customWidth="1"/>
    <col min="292" max="293" width="10.28515625" style="7" bestFit="1" customWidth="1"/>
    <col min="294" max="294" width="10.28515625" style="7" customWidth="1"/>
    <col min="295" max="295" width="8.5703125" style="7" bestFit="1" customWidth="1"/>
    <col min="296" max="296" width="10.28515625" style="7" bestFit="1" customWidth="1"/>
    <col min="297" max="297" width="13.140625" style="7"/>
    <col min="298" max="298" width="33.7109375" style="7" customWidth="1"/>
    <col min="299" max="299" width="10.28515625" style="7" bestFit="1" customWidth="1"/>
    <col min="300" max="300" width="8.5703125" style="7" bestFit="1" customWidth="1"/>
    <col min="301" max="301" width="12" style="7" bestFit="1" customWidth="1"/>
    <col min="302" max="305" width="8.5703125" style="7" bestFit="1" customWidth="1"/>
    <col min="306" max="306" width="7.85546875" style="7" bestFit="1" customWidth="1"/>
    <col min="307" max="307" width="10.28515625" style="7" bestFit="1" customWidth="1"/>
    <col min="308" max="309" width="8.5703125" style="7" bestFit="1" customWidth="1"/>
    <col min="310" max="311" width="10.28515625" style="7" bestFit="1" customWidth="1"/>
    <col min="312" max="312" width="10.28515625" style="7" customWidth="1"/>
    <col min="313" max="313" width="8.5703125" style="7" bestFit="1" customWidth="1"/>
    <col min="314" max="314" width="10.28515625" style="7" bestFit="1" customWidth="1"/>
    <col min="315" max="315" width="13.140625" style="7"/>
    <col min="316" max="316" width="33.7109375" style="7" customWidth="1"/>
    <col min="317" max="317" width="10.28515625" style="7" bestFit="1" customWidth="1"/>
    <col min="318" max="318" width="8.5703125" style="7" bestFit="1" customWidth="1"/>
    <col min="319" max="319" width="12" style="7" bestFit="1" customWidth="1"/>
    <col min="320" max="323" width="8.5703125" style="7" bestFit="1" customWidth="1"/>
    <col min="324" max="324" width="7.85546875" style="7" bestFit="1" customWidth="1"/>
    <col min="325" max="325" width="10.28515625" style="7" bestFit="1" customWidth="1"/>
    <col min="326" max="327" width="8.5703125" style="7" bestFit="1" customWidth="1"/>
    <col min="328" max="329" width="10.28515625" style="7" bestFit="1" customWidth="1"/>
    <col min="330" max="330" width="10.28515625" style="7" customWidth="1"/>
    <col min="331" max="331" width="8.5703125" style="7" bestFit="1" customWidth="1"/>
    <col min="332" max="332" width="10.28515625" style="7" bestFit="1" customWidth="1"/>
    <col min="333" max="512" width="13.140625" style="7"/>
    <col min="513" max="513" width="35.42578125" style="7" customWidth="1"/>
    <col min="514" max="514" width="10.28515625" style="7" bestFit="1" customWidth="1"/>
    <col min="515" max="515" width="8.5703125" style="7" bestFit="1" customWidth="1"/>
    <col min="516" max="516" width="12" style="7" bestFit="1" customWidth="1"/>
    <col min="517" max="520" width="8.5703125" style="7" bestFit="1" customWidth="1"/>
    <col min="521" max="521" width="7.85546875" style="7" bestFit="1" customWidth="1"/>
    <col min="522" max="522" width="10.28515625" style="7" bestFit="1" customWidth="1"/>
    <col min="523" max="524" width="8.5703125" style="7" bestFit="1" customWidth="1"/>
    <col min="525" max="526" width="10.28515625" style="7" bestFit="1" customWidth="1"/>
    <col min="527" max="527" width="10.28515625" style="7" customWidth="1"/>
    <col min="528" max="528" width="8.5703125" style="7" bestFit="1" customWidth="1"/>
    <col min="529" max="530" width="8.5703125" style="7" customWidth="1"/>
    <col min="531" max="531" width="10.28515625" style="7" bestFit="1" customWidth="1"/>
    <col min="532" max="532" width="19.5703125" style="7" customWidth="1"/>
    <col min="533" max="536" width="11.5703125" style="7" customWidth="1"/>
    <col min="537" max="537" width="10.28515625" style="7" bestFit="1" customWidth="1"/>
    <col min="538" max="538" width="8.5703125" style="7" bestFit="1" customWidth="1"/>
    <col min="539" max="539" width="12" style="7" bestFit="1" customWidth="1"/>
    <col min="540" max="543" width="8.5703125" style="7" bestFit="1" customWidth="1"/>
    <col min="544" max="544" width="7.85546875" style="7" bestFit="1" customWidth="1"/>
    <col min="545" max="545" width="10.28515625" style="7" bestFit="1" customWidth="1"/>
    <col min="546" max="547" width="8.5703125" style="7" bestFit="1" customWidth="1"/>
    <col min="548" max="549" width="10.28515625" style="7" bestFit="1" customWidth="1"/>
    <col min="550" max="550" width="10.28515625" style="7" customWidth="1"/>
    <col min="551" max="551" width="8.5703125" style="7" bestFit="1" customWidth="1"/>
    <col min="552" max="552" width="10.28515625" style="7" bestFit="1" customWidth="1"/>
    <col min="553" max="553" width="13.140625" style="7"/>
    <col min="554" max="554" width="33.7109375" style="7" customWidth="1"/>
    <col min="555" max="555" width="10.28515625" style="7" bestFit="1" customWidth="1"/>
    <col min="556" max="556" width="8.5703125" style="7" bestFit="1" customWidth="1"/>
    <col min="557" max="557" width="12" style="7" bestFit="1" customWidth="1"/>
    <col min="558" max="561" width="8.5703125" style="7" bestFit="1" customWidth="1"/>
    <col min="562" max="562" width="7.85546875" style="7" bestFit="1" customWidth="1"/>
    <col min="563" max="563" width="10.28515625" style="7" bestFit="1" customWidth="1"/>
    <col min="564" max="565" width="8.5703125" style="7" bestFit="1" customWidth="1"/>
    <col min="566" max="567" width="10.28515625" style="7" bestFit="1" customWidth="1"/>
    <col min="568" max="568" width="10.28515625" style="7" customWidth="1"/>
    <col min="569" max="569" width="8.5703125" style="7" bestFit="1" customWidth="1"/>
    <col min="570" max="570" width="10.28515625" style="7" bestFit="1" customWidth="1"/>
    <col min="571" max="571" width="13.140625" style="7"/>
    <col min="572" max="572" width="33.7109375" style="7" customWidth="1"/>
    <col min="573" max="573" width="10.28515625" style="7" bestFit="1" customWidth="1"/>
    <col min="574" max="574" width="8.5703125" style="7" bestFit="1" customWidth="1"/>
    <col min="575" max="575" width="12" style="7" bestFit="1" customWidth="1"/>
    <col min="576" max="579" width="8.5703125" style="7" bestFit="1" customWidth="1"/>
    <col min="580" max="580" width="7.85546875" style="7" bestFit="1" customWidth="1"/>
    <col min="581" max="581" width="10.28515625" style="7" bestFit="1" customWidth="1"/>
    <col min="582" max="583" width="8.5703125" style="7" bestFit="1" customWidth="1"/>
    <col min="584" max="585" width="10.28515625" style="7" bestFit="1" customWidth="1"/>
    <col min="586" max="586" width="10.28515625" style="7" customWidth="1"/>
    <col min="587" max="587" width="8.5703125" style="7" bestFit="1" customWidth="1"/>
    <col min="588" max="588" width="10.28515625" style="7" bestFit="1" customWidth="1"/>
    <col min="589" max="768" width="13.140625" style="7"/>
    <col min="769" max="769" width="35.42578125" style="7" customWidth="1"/>
    <col min="770" max="770" width="10.28515625" style="7" bestFit="1" customWidth="1"/>
    <col min="771" max="771" width="8.5703125" style="7" bestFit="1" customWidth="1"/>
    <col min="772" max="772" width="12" style="7" bestFit="1" customWidth="1"/>
    <col min="773" max="776" width="8.5703125" style="7" bestFit="1" customWidth="1"/>
    <col min="777" max="777" width="7.85546875" style="7" bestFit="1" customWidth="1"/>
    <col min="778" max="778" width="10.28515625" style="7" bestFit="1" customWidth="1"/>
    <col min="779" max="780" width="8.5703125" style="7" bestFit="1" customWidth="1"/>
    <col min="781" max="782" width="10.28515625" style="7" bestFit="1" customWidth="1"/>
    <col min="783" max="783" width="10.28515625" style="7" customWidth="1"/>
    <col min="784" max="784" width="8.5703125" style="7" bestFit="1" customWidth="1"/>
    <col min="785" max="786" width="8.5703125" style="7" customWidth="1"/>
    <col min="787" max="787" width="10.28515625" style="7" bestFit="1" customWidth="1"/>
    <col min="788" max="788" width="19.5703125" style="7" customWidth="1"/>
    <col min="789" max="792" width="11.5703125" style="7" customWidth="1"/>
    <col min="793" max="793" width="10.28515625" style="7" bestFit="1" customWidth="1"/>
    <col min="794" max="794" width="8.5703125" style="7" bestFit="1" customWidth="1"/>
    <col min="795" max="795" width="12" style="7" bestFit="1" customWidth="1"/>
    <col min="796" max="799" width="8.5703125" style="7" bestFit="1" customWidth="1"/>
    <col min="800" max="800" width="7.85546875" style="7" bestFit="1" customWidth="1"/>
    <col min="801" max="801" width="10.28515625" style="7" bestFit="1" customWidth="1"/>
    <col min="802" max="803" width="8.5703125" style="7" bestFit="1" customWidth="1"/>
    <col min="804" max="805" width="10.28515625" style="7" bestFit="1" customWidth="1"/>
    <col min="806" max="806" width="10.28515625" style="7" customWidth="1"/>
    <col min="807" max="807" width="8.5703125" style="7" bestFit="1" customWidth="1"/>
    <col min="808" max="808" width="10.28515625" style="7" bestFit="1" customWidth="1"/>
    <col min="809" max="809" width="13.140625" style="7"/>
    <col min="810" max="810" width="33.7109375" style="7" customWidth="1"/>
    <col min="811" max="811" width="10.28515625" style="7" bestFit="1" customWidth="1"/>
    <col min="812" max="812" width="8.5703125" style="7" bestFit="1" customWidth="1"/>
    <col min="813" max="813" width="12" style="7" bestFit="1" customWidth="1"/>
    <col min="814" max="817" width="8.5703125" style="7" bestFit="1" customWidth="1"/>
    <col min="818" max="818" width="7.85546875" style="7" bestFit="1" customWidth="1"/>
    <col min="819" max="819" width="10.28515625" style="7" bestFit="1" customWidth="1"/>
    <col min="820" max="821" width="8.5703125" style="7" bestFit="1" customWidth="1"/>
    <col min="822" max="823" width="10.28515625" style="7" bestFit="1" customWidth="1"/>
    <col min="824" max="824" width="10.28515625" style="7" customWidth="1"/>
    <col min="825" max="825" width="8.5703125" style="7" bestFit="1" customWidth="1"/>
    <col min="826" max="826" width="10.28515625" style="7" bestFit="1" customWidth="1"/>
    <col min="827" max="827" width="13.140625" style="7"/>
    <col min="828" max="828" width="33.7109375" style="7" customWidth="1"/>
    <col min="829" max="829" width="10.28515625" style="7" bestFit="1" customWidth="1"/>
    <col min="830" max="830" width="8.5703125" style="7" bestFit="1" customWidth="1"/>
    <col min="831" max="831" width="12" style="7" bestFit="1" customWidth="1"/>
    <col min="832" max="835" width="8.5703125" style="7" bestFit="1" customWidth="1"/>
    <col min="836" max="836" width="7.85546875" style="7" bestFit="1" customWidth="1"/>
    <col min="837" max="837" width="10.28515625" style="7" bestFit="1" customWidth="1"/>
    <col min="838" max="839" width="8.5703125" style="7" bestFit="1" customWidth="1"/>
    <col min="840" max="841" width="10.28515625" style="7" bestFit="1" customWidth="1"/>
    <col min="842" max="842" width="10.28515625" style="7" customWidth="1"/>
    <col min="843" max="843" width="8.5703125" style="7" bestFit="1" customWidth="1"/>
    <col min="844" max="844" width="10.28515625" style="7" bestFit="1" customWidth="1"/>
    <col min="845" max="1024" width="13.140625" style="7"/>
    <col min="1025" max="1025" width="35.42578125" style="7" customWidth="1"/>
    <col min="1026" max="1026" width="10.28515625" style="7" bestFit="1" customWidth="1"/>
    <col min="1027" max="1027" width="8.5703125" style="7" bestFit="1" customWidth="1"/>
    <col min="1028" max="1028" width="12" style="7" bestFit="1" customWidth="1"/>
    <col min="1029" max="1032" width="8.5703125" style="7" bestFit="1" customWidth="1"/>
    <col min="1033" max="1033" width="7.85546875" style="7" bestFit="1" customWidth="1"/>
    <col min="1034" max="1034" width="10.28515625" style="7" bestFit="1" customWidth="1"/>
    <col min="1035" max="1036" width="8.5703125" style="7" bestFit="1" customWidth="1"/>
    <col min="1037" max="1038" width="10.28515625" style="7" bestFit="1" customWidth="1"/>
    <col min="1039" max="1039" width="10.28515625" style="7" customWidth="1"/>
    <col min="1040" max="1040" width="8.5703125" style="7" bestFit="1" customWidth="1"/>
    <col min="1041" max="1042" width="8.5703125" style="7" customWidth="1"/>
    <col min="1043" max="1043" width="10.28515625" style="7" bestFit="1" customWidth="1"/>
    <col min="1044" max="1044" width="19.5703125" style="7" customWidth="1"/>
    <col min="1045" max="1048" width="11.5703125" style="7" customWidth="1"/>
    <col min="1049" max="1049" width="10.28515625" style="7" bestFit="1" customWidth="1"/>
    <col min="1050" max="1050" width="8.5703125" style="7" bestFit="1" customWidth="1"/>
    <col min="1051" max="1051" width="12" style="7" bestFit="1" customWidth="1"/>
    <col min="1052" max="1055" width="8.5703125" style="7" bestFit="1" customWidth="1"/>
    <col min="1056" max="1056" width="7.85546875" style="7" bestFit="1" customWidth="1"/>
    <col min="1057" max="1057" width="10.28515625" style="7" bestFit="1" customWidth="1"/>
    <col min="1058" max="1059" width="8.5703125" style="7" bestFit="1" customWidth="1"/>
    <col min="1060" max="1061" width="10.28515625" style="7" bestFit="1" customWidth="1"/>
    <col min="1062" max="1062" width="10.28515625" style="7" customWidth="1"/>
    <col min="1063" max="1063" width="8.5703125" style="7" bestFit="1" customWidth="1"/>
    <col min="1064" max="1064" width="10.28515625" style="7" bestFit="1" customWidth="1"/>
    <col min="1065" max="1065" width="13.140625" style="7"/>
    <col min="1066" max="1066" width="33.7109375" style="7" customWidth="1"/>
    <col min="1067" max="1067" width="10.28515625" style="7" bestFit="1" customWidth="1"/>
    <col min="1068" max="1068" width="8.5703125" style="7" bestFit="1" customWidth="1"/>
    <col min="1069" max="1069" width="12" style="7" bestFit="1" customWidth="1"/>
    <col min="1070" max="1073" width="8.5703125" style="7" bestFit="1" customWidth="1"/>
    <col min="1074" max="1074" width="7.85546875" style="7" bestFit="1" customWidth="1"/>
    <col min="1075" max="1075" width="10.28515625" style="7" bestFit="1" customWidth="1"/>
    <col min="1076" max="1077" width="8.5703125" style="7" bestFit="1" customWidth="1"/>
    <col min="1078" max="1079" width="10.28515625" style="7" bestFit="1" customWidth="1"/>
    <col min="1080" max="1080" width="10.28515625" style="7" customWidth="1"/>
    <col min="1081" max="1081" width="8.5703125" style="7" bestFit="1" customWidth="1"/>
    <col min="1082" max="1082" width="10.28515625" style="7" bestFit="1" customWidth="1"/>
    <col min="1083" max="1083" width="13.140625" style="7"/>
    <col min="1084" max="1084" width="33.7109375" style="7" customWidth="1"/>
    <col min="1085" max="1085" width="10.28515625" style="7" bestFit="1" customWidth="1"/>
    <col min="1086" max="1086" width="8.5703125" style="7" bestFit="1" customWidth="1"/>
    <col min="1087" max="1087" width="12" style="7" bestFit="1" customWidth="1"/>
    <col min="1088" max="1091" width="8.5703125" style="7" bestFit="1" customWidth="1"/>
    <col min="1092" max="1092" width="7.85546875" style="7" bestFit="1" customWidth="1"/>
    <col min="1093" max="1093" width="10.28515625" style="7" bestFit="1" customWidth="1"/>
    <col min="1094" max="1095" width="8.5703125" style="7" bestFit="1" customWidth="1"/>
    <col min="1096" max="1097" width="10.28515625" style="7" bestFit="1" customWidth="1"/>
    <col min="1098" max="1098" width="10.28515625" style="7" customWidth="1"/>
    <col min="1099" max="1099" width="8.5703125" style="7" bestFit="1" customWidth="1"/>
    <col min="1100" max="1100" width="10.28515625" style="7" bestFit="1" customWidth="1"/>
    <col min="1101" max="1280" width="13.140625" style="7"/>
    <col min="1281" max="1281" width="35.42578125" style="7" customWidth="1"/>
    <col min="1282" max="1282" width="10.28515625" style="7" bestFit="1" customWidth="1"/>
    <col min="1283" max="1283" width="8.5703125" style="7" bestFit="1" customWidth="1"/>
    <col min="1284" max="1284" width="12" style="7" bestFit="1" customWidth="1"/>
    <col min="1285" max="1288" width="8.5703125" style="7" bestFit="1" customWidth="1"/>
    <col min="1289" max="1289" width="7.85546875" style="7" bestFit="1" customWidth="1"/>
    <col min="1290" max="1290" width="10.28515625" style="7" bestFit="1" customWidth="1"/>
    <col min="1291" max="1292" width="8.5703125" style="7" bestFit="1" customWidth="1"/>
    <col min="1293" max="1294" width="10.28515625" style="7" bestFit="1" customWidth="1"/>
    <col min="1295" max="1295" width="10.28515625" style="7" customWidth="1"/>
    <col min="1296" max="1296" width="8.5703125" style="7" bestFit="1" customWidth="1"/>
    <col min="1297" max="1298" width="8.5703125" style="7" customWidth="1"/>
    <col min="1299" max="1299" width="10.28515625" style="7" bestFit="1" customWidth="1"/>
    <col min="1300" max="1300" width="19.5703125" style="7" customWidth="1"/>
    <col min="1301" max="1304" width="11.5703125" style="7" customWidth="1"/>
    <col min="1305" max="1305" width="10.28515625" style="7" bestFit="1" customWidth="1"/>
    <col min="1306" max="1306" width="8.5703125" style="7" bestFit="1" customWidth="1"/>
    <col min="1307" max="1307" width="12" style="7" bestFit="1" customWidth="1"/>
    <col min="1308" max="1311" width="8.5703125" style="7" bestFit="1" customWidth="1"/>
    <col min="1312" max="1312" width="7.85546875" style="7" bestFit="1" customWidth="1"/>
    <col min="1313" max="1313" width="10.28515625" style="7" bestFit="1" customWidth="1"/>
    <col min="1314" max="1315" width="8.5703125" style="7" bestFit="1" customWidth="1"/>
    <col min="1316" max="1317" width="10.28515625" style="7" bestFit="1" customWidth="1"/>
    <col min="1318" max="1318" width="10.28515625" style="7" customWidth="1"/>
    <col min="1319" max="1319" width="8.5703125" style="7" bestFit="1" customWidth="1"/>
    <col min="1320" max="1320" width="10.28515625" style="7" bestFit="1" customWidth="1"/>
    <col min="1321" max="1321" width="13.140625" style="7"/>
    <col min="1322" max="1322" width="33.7109375" style="7" customWidth="1"/>
    <col min="1323" max="1323" width="10.28515625" style="7" bestFit="1" customWidth="1"/>
    <col min="1324" max="1324" width="8.5703125" style="7" bestFit="1" customWidth="1"/>
    <col min="1325" max="1325" width="12" style="7" bestFit="1" customWidth="1"/>
    <col min="1326" max="1329" width="8.5703125" style="7" bestFit="1" customWidth="1"/>
    <col min="1330" max="1330" width="7.85546875" style="7" bestFit="1" customWidth="1"/>
    <col min="1331" max="1331" width="10.28515625" style="7" bestFit="1" customWidth="1"/>
    <col min="1332" max="1333" width="8.5703125" style="7" bestFit="1" customWidth="1"/>
    <col min="1334" max="1335" width="10.28515625" style="7" bestFit="1" customWidth="1"/>
    <col min="1336" max="1336" width="10.28515625" style="7" customWidth="1"/>
    <col min="1337" max="1337" width="8.5703125" style="7" bestFit="1" customWidth="1"/>
    <col min="1338" max="1338" width="10.28515625" style="7" bestFit="1" customWidth="1"/>
    <col min="1339" max="1339" width="13.140625" style="7"/>
    <col min="1340" max="1340" width="33.7109375" style="7" customWidth="1"/>
    <col min="1341" max="1341" width="10.28515625" style="7" bestFit="1" customWidth="1"/>
    <col min="1342" max="1342" width="8.5703125" style="7" bestFit="1" customWidth="1"/>
    <col min="1343" max="1343" width="12" style="7" bestFit="1" customWidth="1"/>
    <col min="1344" max="1347" width="8.5703125" style="7" bestFit="1" customWidth="1"/>
    <col min="1348" max="1348" width="7.85546875" style="7" bestFit="1" customWidth="1"/>
    <col min="1349" max="1349" width="10.28515625" style="7" bestFit="1" customWidth="1"/>
    <col min="1350" max="1351" width="8.5703125" style="7" bestFit="1" customWidth="1"/>
    <col min="1352" max="1353" width="10.28515625" style="7" bestFit="1" customWidth="1"/>
    <col min="1354" max="1354" width="10.28515625" style="7" customWidth="1"/>
    <col min="1355" max="1355" width="8.5703125" style="7" bestFit="1" customWidth="1"/>
    <col min="1356" max="1356" width="10.28515625" style="7" bestFit="1" customWidth="1"/>
    <col min="1357" max="1536" width="13.140625" style="7"/>
    <col min="1537" max="1537" width="35.42578125" style="7" customWidth="1"/>
    <col min="1538" max="1538" width="10.28515625" style="7" bestFit="1" customWidth="1"/>
    <col min="1539" max="1539" width="8.5703125" style="7" bestFit="1" customWidth="1"/>
    <col min="1540" max="1540" width="12" style="7" bestFit="1" customWidth="1"/>
    <col min="1541" max="1544" width="8.5703125" style="7" bestFit="1" customWidth="1"/>
    <col min="1545" max="1545" width="7.85546875" style="7" bestFit="1" customWidth="1"/>
    <col min="1546" max="1546" width="10.28515625" style="7" bestFit="1" customWidth="1"/>
    <col min="1547" max="1548" width="8.5703125" style="7" bestFit="1" customWidth="1"/>
    <col min="1549" max="1550" width="10.28515625" style="7" bestFit="1" customWidth="1"/>
    <col min="1551" max="1551" width="10.28515625" style="7" customWidth="1"/>
    <col min="1552" max="1552" width="8.5703125" style="7" bestFit="1" customWidth="1"/>
    <col min="1553" max="1554" width="8.5703125" style="7" customWidth="1"/>
    <col min="1555" max="1555" width="10.28515625" style="7" bestFit="1" customWidth="1"/>
    <col min="1556" max="1556" width="19.5703125" style="7" customWidth="1"/>
    <col min="1557" max="1560" width="11.5703125" style="7" customWidth="1"/>
    <col min="1561" max="1561" width="10.28515625" style="7" bestFit="1" customWidth="1"/>
    <col min="1562" max="1562" width="8.5703125" style="7" bestFit="1" customWidth="1"/>
    <col min="1563" max="1563" width="12" style="7" bestFit="1" customWidth="1"/>
    <col min="1564" max="1567" width="8.5703125" style="7" bestFit="1" customWidth="1"/>
    <col min="1568" max="1568" width="7.85546875" style="7" bestFit="1" customWidth="1"/>
    <col min="1569" max="1569" width="10.28515625" style="7" bestFit="1" customWidth="1"/>
    <col min="1570" max="1571" width="8.5703125" style="7" bestFit="1" customWidth="1"/>
    <col min="1572" max="1573" width="10.28515625" style="7" bestFit="1" customWidth="1"/>
    <col min="1574" max="1574" width="10.28515625" style="7" customWidth="1"/>
    <col min="1575" max="1575" width="8.5703125" style="7" bestFit="1" customWidth="1"/>
    <col min="1576" max="1576" width="10.28515625" style="7" bestFit="1" customWidth="1"/>
    <col min="1577" max="1577" width="13.140625" style="7"/>
    <col min="1578" max="1578" width="33.7109375" style="7" customWidth="1"/>
    <col min="1579" max="1579" width="10.28515625" style="7" bestFit="1" customWidth="1"/>
    <col min="1580" max="1580" width="8.5703125" style="7" bestFit="1" customWidth="1"/>
    <col min="1581" max="1581" width="12" style="7" bestFit="1" customWidth="1"/>
    <col min="1582" max="1585" width="8.5703125" style="7" bestFit="1" customWidth="1"/>
    <col min="1586" max="1586" width="7.85546875" style="7" bestFit="1" customWidth="1"/>
    <col min="1587" max="1587" width="10.28515625" style="7" bestFit="1" customWidth="1"/>
    <col min="1588" max="1589" width="8.5703125" style="7" bestFit="1" customWidth="1"/>
    <col min="1590" max="1591" width="10.28515625" style="7" bestFit="1" customWidth="1"/>
    <col min="1592" max="1592" width="10.28515625" style="7" customWidth="1"/>
    <col min="1593" max="1593" width="8.5703125" style="7" bestFit="1" customWidth="1"/>
    <col min="1594" max="1594" width="10.28515625" style="7" bestFit="1" customWidth="1"/>
    <col min="1595" max="1595" width="13.140625" style="7"/>
    <col min="1596" max="1596" width="33.7109375" style="7" customWidth="1"/>
    <col min="1597" max="1597" width="10.28515625" style="7" bestFit="1" customWidth="1"/>
    <col min="1598" max="1598" width="8.5703125" style="7" bestFit="1" customWidth="1"/>
    <col min="1599" max="1599" width="12" style="7" bestFit="1" customWidth="1"/>
    <col min="1600" max="1603" width="8.5703125" style="7" bestFit="1" customWidth="1"/>
    <col min="1604" max="1604" width="7.85546875" style="7" bestFit="1" customWidth="1"/>
    <col min="1605" max="1605" width="10.28515625" style="7" bestFit="1" customWidth="1"/>
    <col min="1606" max="1607" width="8.5703125" style="7" bestFit="1" customWidth="1"/>
    <col min="1608" max="1609" width="10.28515625" style="7" bestFit="1" customWidth="1"/>
    <col min="1610" max="1610" width="10.28515625" style="7" customWidth="1"/>
    <col min="1611" max="1611" width="8.5703125" style="7" bestFit="1" customWidth="1"/>
    <col min="1612" max="1612" width="10.28515625" style="7" bestFit="1" customWidth="1"/>
    <col min="1613" max="1792" width="13.140625" style="7"/>
    <col min="1793" max="1793" width="35.42578125" style="7" customWidth="1"/>
    <col min="1794" max="1794" width="10.28515625" style="7" bestFit="1" customWidth="1"/>
    <col min="1795" max="1795" width="8.5703125" style="7" bestFit="1" customWidth="1"/>
    <col min="1796" max="1796" width="12" style="7" bestFit="1" customWidth="1"/>
    <col min="1797" max="1800" width="8.5703125" style="7" bestFit="1" customWidth="1"/>
    <col min="1801" max="1801" width="7.85546875" style="7" bestFit="1" customWidth="1"/>
    <col min="1802" max="1802" width="10.28515625" style="7" bestFit="1" customWidth="1"/>
    <col min="1803" max="1804" width="8.5703125" style="7" bestFit="1" customWidth="1"/>
    <col min="1805" max="1806" width="10.28515625" style="7" bestFit="1" customWidth="1"/>
    <col min="1807" max="1807" width="10.28515625" style="7" customWidth="1"/>
    <col min="1808" max="1808" width="8.5703125" style="7" bestFit="1" customWidth="1"/>
    <col min="1809" max="1810" width="8.5703125" style="7" customWidth="1"/>
    <col min="1811" max="1811" width="10.28515625" style="7" bestFit="1" customWidth="1"/>
    <col min="1812" max="1812" width="19.5703125" style="7" customWidth="1"/>
    <col min="1813" max="1816" width="11.5703125" style="7" customWidth="1"/>
    <col min="1817" max="1817" width="10.28515625" style="7" bestFit="1" customWidth="1"/>
    <col min="1818" max="1818" width="8.5703125" style="7" bestFit="1" customWidth="1"/>
    <col min="1819" max="1819" width="12" style="7" bestFit="1" customWidth="1"/>
    <col min="1820" max="1823" width="8.5703125" style="7" bestFit="1" customWidth="1"/>
    <col min="1824" max="1824" width="7.85546875" style="7" bestFit="1" customWidth="1"/>
    <col min="1825" max="1825" width="10.28515625" style="7" bestFit="1" customWidth="1"/>
    <col min="1826" max="1827" width="8.5703125" style="7" bestFit="1" customWidth="1"/>
    <col min="1828" max="1829" width="10.28515625" style="7" bestFit="1" customWidth="1"/>
    <col min="1830" max="1830" width="10.28515625" style="7" customWidth="1"/>
    <col min="1831" max="1831" width="8.5703125" style="7" bestFit="1" customWidth="1"/>
    <col min="1832" max="1832" width="10.28515625" style="7" bestFit="1" customWidth="1"/>
    <col min="1833" max="1833" width="13.140625" style="7"/>
    <col min="1834" max="1834" width="33.7109375" style="7" customWidth="1"/>
    <col min="1835" max="1835" width="10.28515625" style="7" bestFit="1" customWidth="1"/>
    <col min="1836" max="1836" width="8.5703125" style="7" bestFit="1" customWidth="1"/>
    <col min="1837" max="1837" width="12" style="7" bestFit="1" customWidth="1"/>
    <col min="1838" max="1841" width="8.5703125" style="7" bestFit="1" customWidth="1"/>
    <col min="1842" max="1842" width="7.85546875" style="7" bestFit="1" customWidth="1"/>
    <col min="1843" max="1843" width="10.28515625" style="7" bestFit="1" customWidth="1"/>
    <col min="1844" max="1845" width="8.5703125" style="7" bestFit="1" customWidth="1"/>
    <col min="1846" max="1847" width="10.28515625" style="7" bestFit="1" customWidth="1"/>
    <col min="1848" max="1848" width="10.28515625" style="7" customWidth="1"/>
    <col min="1849" max="1849" width="8.5703125" style="7" bestFit="1" customWidth="1"/>
    <col min="1850" max="1850" width="10.28515625" style="7" bestFit="1" customWidth="1"/>
    <col min="1851" max="1851" width="13.140625" style="7"/>
    <col min="1852" max="1852" width="33.7109375" style="7" customWidth="1"/>
    <col min="1853" max="1853" width="10.28515625" style="7" bestFit="1" customWidth="1"/>
    <col min="1854" max="1854" width="8.5703125" style="7" bestFit="1" customWidth="1"/>
    <col min="1855" max="1855" width="12" style="7" bestFit="1" customWidth="1"/>
    <col min="1856" max="1859" width="8.5703125" style="7" bestFit="1" customWidth="1"/>
    <col min="1860" max="1860" width="7.85546875" style="7" bestFit="1" customWidth="1"/>
    <col min="1861" max="1861" width="10.28515625" style="7" bestFit="1" customWidth="1"/>
    <col min="1862" max="1863" width="8.5703125" style="7" bestFit="1" customWidth="1"/>
    <col min="1864" max="1865" width="10.28515625" style="7" bestFit="1" customWidth="1"/>
    <col min="1866" max="1866" width="10.28515625" style="7" customWidth="1"/>
    <col min="1867" max="1867" width="8.5703125" style="7" bestFit="1" customWidth="1"/>
    <col min="1868" max="1868" width="10.28515625" style="7" bestFit="1" customWidth="1"/>
    <col min="1869" max="2048" width="13.140625" style="7"/>
    <col min="2049" max="2049" width="35.42578125" style="7" customWidth="1"/>
    <col min="2050" max="2050" width="10.28515625" style="7" bestFit="1" customWidth="1"/>
    <col min="2051" max="2051" width="8.5703125" style="7" bestFit="1" customWidth="1"/>
    <col min="2052" max="2052" width="12" style="7" bestFit="1" customWidth="1"/>
    <col min="2053" max="2056" width="8.5703125" style="7" bestFit="1" customWidth="1"/>
    <col min="2057" max="2057" width="7.85546875" style="7" bestFit="1" customWidth="1"/>
    <col min="2058" max="2058" width="10.28515625" style="7" bestFit="1" customWidth="1"/>
    <col min="2059" max="2060" width="8.5703125" style="7" bestFit="1" customWidth="1"/>
    <col min="2061" max="2062" width="10.28515625" style="7" bestFit="1" customWidth="1"/>
    <col min="2063" max="2063" width="10.28515625" style="7" customWidth="1"/>
    <col min="2064" max="2064" width="8.5703125" style="7" bestFit="1" customWidth="1"/>
    <col min="2065" max="2066" width="8.5703125" style="7" customWidth="1"/>
    <col min="2067" max="2067" width="10.28515625" style="7" bestFit="1" customWidth="1"/>
    <col min="2068" max="2068" width="19.5703125" style="7" customWidth="1"/>
    <col min="2069" max="2072" width="11.5703125" style="7" customWidth="1"/>
    <col min="2073" max="2073" width="10.28515625" style="7" bestFit="1" customWidth="1"/>
    <col min="2074" max="2074" width="8.5703125" style="7" bestFit="1" customWidth="1"/>
    <col min="2075" max="2075" width="12" style="7" bestFit="1" customWidth="1"/>
    <col min="2076" max="2079" width="8.5703125" style="7" bestFit="1" customWidth="1"/>
    <col min="2080" max="2080" width="7.85546875" style="7" bestFit="1" customWidth="1"/>
    <col min="2081" max="2081" width="10.28515625" style="7" bestFit="1" customWidth="1"/>
    <col min="2082" max="2083" width="8.5703125" style="7" bestFit="1" customWidth="1"/>
    <col min="2084" max="2085" width="10.28515625" style="7" bestFit="1" customWidth="1"/>
    <col min="2086" max="2086" width="10.28515625" style="7" customWidth="1"/>
    <col min="2087" max="2087" width="8.5703125" style="7" bestFit="1" customWidth="1"/>
    <col min="2088" max="2088" width="10.28515625" style="7" bestFit="1" customWidth="1"/>
    <col min="2089" max="2089" width="13.140625" style="7"/>
    <col min="2090" max="2090" width="33.7109375" style="7" customWidth="1"/>
    <col min="2091" max="2091" width="10.28515625" style="7" bestFit="1" customWidth="1"/>
    <col min="2092" max="2092" width="8.5703125" style="7" bestFit="1" customWidth="1"/>
    <col min="2093" max="2093" width="12" style="7" bestFit="1" customWidth="1"/>
    <col min="2094" max="2097" width="8.5703125" style="7" bestFit="1" customWidth="1"/>
    <col min="2098" max="2098" width="7.85546875" style="7" bestFit="1" customWidth="1"/>
    <col min="2099" max="2099" width="10.28515625" style="7" bestFit="1" customWidth="1"/>
    <col min="2100" max="2101" width="8.5703125" style="7" bestFit="1" customWidth="1"/>
    <col min="2102" max="2103" width="10.28515625" style="7" bestFit="1" customWidth="1"/>
    <col min="2104" max="2104" width="10.28515625" style="7" customWidth="1"/>
    <col min="2105" max="2105" width="8.5703125" style="7" bestFit="1" customWidth="1"/>
    <col min="2106" max="2106" width="10.28515625" style="7" bestFit="1" customWidth="1"/>
    <col min="2107" max="2107" width="13.140625" style="7"/>
    <col min="2108" max="2108" width="33.7109375" style="7" customWidth="1"/>
    <col min="2109" max="2109" width="10.28515625" style="7" bestFit="1" customWidth="1"/>
    <col min="2110" max="2110" width="8.5703125" style="7" bestFit="1" customWidth="1"/>
    <col min="2111" max="2111" width="12" style="7" bestFit="1" customWidth="1"/>
    <col min="2112" max="2115" width="8.5703125" style="7" bestFit="1" customWidth="1"/>
    <col min="2116" max="2116" width="7.85546875" style="7" bestFit="1" customWidth="1"/>
    <col min="2117" max="2117" width="10.28515625" style="7" bestFit="1" customWidth="1"/>
    <col min="2118" max="2119" width="8.5703125" style="7" bestFit="1" customWidth="1"/>
    <col min="2120" max="2121" width="10.28515625" style="7" bestFit="1" customWidth="1"/>
    <col min="2122" max="2122" width="10.28515625" style="7" customWidth="1"/>
    <col min="2123" max="2123" width="8.5703125" style="7" bestFit="1" customWidth="1"/>
    <col min="2124" max="2124" width="10.28515625" style="7" bestFit="1" customWidth="1"/>
    <col min="2125" max="2304" width="13.140625" style="7"/>
    <col min="2305" max="2305" width="35.42578125" style="7" customWidth="1"/>
    <col min="2306" max="2306" width="10.28515625" style="7" bestFit="1" customWidth="1"/>
    <col min="2307" max="2307" width="8.5703125" style="7" bestFit="1" customWidth="1"/>
    <col min="2308" max="2308" width="12" style="7" bestFit="1" customWidth="1"/>
    <col min="2309" max="2312" width="8.5703125" style="7" bestFit="1" customWidth="1"/>
    <col min="2313" max="2313" width="7.85546875" style="7" bestFit="1" customWidth="1"/>
    <col min="2314" max="2314" width="10.28515625" style="7" bestFit="1" customWidth="1"/>
    <col min="2315" max="2316" width="8.5703125" style="7" bestFit="1" customWidth="1"/>
    <col min="2317" max="2318" width="10.28515625" style="7" bestFit="1" customWidth="1"/>
    <col min="2319" max="2319" width="10.28515625" style="7" customWidth="1"/>
    <col min="2320" max="2320" width="8.5703125" style="7" bestFit="1" customWidth="1"/>
    <col min="2321" max="2322" width="8.5703125" style="7" customWidth="1"/>
    <col min="2323" max="2323" width="10.28515625" style="7" bestFit="1" customWidth="1"/>
    <col min="2324" max="2324" width="19.5703125" style="7" customWidth="1"/>
    <col min="2325" max="2328" width="11.5703125" style="7" customWidth="1"/>
    <col min="2329" max="2329" width="10.28515625" style="7" bestFit="1" customWidth="1"/>
    <col min="2330" max="2330" width="8.5703125" style="7" bestFit="1" customWidth="1"/>
    <col min="2331" max="2331" width="12" style="7" bestFit="1" customWidth="1"/>
    <col min="2332" max="2335" width="8.5703125" style="7" bestFit="1" customWidth="1"/>
    <col min="2336" max="2336" width="7.85546875" style="7" bestFit="1" customWidth="1"/>
    <col min="2337" max="2337" width="10.28515625" style="7" bestFit="1" customWidth="1"/>
    <col min="2338" max="2339" width="8.5703125" style="7" bestFit="1" customWidth="1"/>
    <col min="2340" max="2341" width="10.28515625" style="7" bestFit="1" customWidth="1"/>
    <col min="2342" max="2342" width="10.28515625" style="7" customWidth="1"/>
    <col min="2343" max="2343" width="8.5703125" style="7" bestFit="1" customWidth="1"/>
    <col min="2344" max="2344" width="10.28515625" style="7" bestFit="1" customWidth="1"/>
    <col min="2345" max="2345" width="13.140625" style="7"/>
    <col min="2346" max="2346" width="33.7109375" style="7" customWidth="1"/>
    <col min="2347" max="2347" width="10.28515625" style="7" bestFit="1" customWidth="1"/>
    <col min="2348" max="2348" width="8.5703125" style="7" bestFit="1" customWidth="1"/>
    <col min="2349" max="2349" width="12" style="7" bestFit="1" customWidth="1"/>
    <col min="2350" max="2353" width="8.5703125" style="7" bestFit="1" customWidth="1"/>
    <col min="2354" max="2354" width="7.85546875" style="7" bestFit="1" customWidth="1"/>
    <col min="2355" max="2355" width="10.28515625" style="7" bestFit="1" customWidth="1"/>
    <col min="2356" max="2357" width="8.5703125" style="7" bestFit="1" customWidth="1"/>
    <col min="2358" max="2359" width="10.28515625" style="7" bestFit="1" customWidth="1"/>
    <col min="2360" max="2360" width="10.28515625" style="7" customWidth="1"/>
    <col min="2361" max="2361" width="8.5703125" style="7" bestFit="1" customWidth="1"/>
    <col min="2362" max="2362" width="10.28515625" style="7" bestFit="1" customWidth="1"/>
    <col min="2363" max="2363" width="13.140625" style="7"/>
    <col min="2364" max="2364" width="33.7109375" style="7" customWidth="1"/>
    <col min="2365" max="2365" width="10.28515625" style="7" bestFit="1" customWidth="1"/>
    <col min="2366" max="2366" width="8.5703125" style="7" bestFit="1" customWidth="1"/>
    <col min="2367" max="2367" width="12" style="7" bestFit="1" customWidth="1"/>
    <col min="2368" max="2371" width="8.5703125" style="7" bestFit="1" customWidth="1"/>
    <col min="2372" max="2372" width="7.85546875" style="7" bestFit="1" customWidth="1"/>
    <col min="2373" max="2373" width="10.28515625" style="7" bestFit="1" customWidth="1"/>
    <col min="2374" max="2375" width="8.5703125" style="7" bestFit="1" customWidth="1"/>
    <col min="2376" max="2377" width="10.28515625" style="7" bestFit="1" customWidth="1"/>
    <col min="2378" max="2378" width="10.28515625" style="7" customWidth="1"/>
    <col min="2379" max="2379" width="8.5703125" style="7" bestFit="1" customWidth="1"/>
    <col min="2380" max="2380" width="10.28515625" style="7" bestFit="1" customWidth="1"/>
    <col min="2381" max="2560" width="13.140625" style="7"/>
    <col min="2561" max="2561" width="35.42578125" style="7" customWidth="1"/>
    <col min="2562" max="2562" width="10.28515625" style="7" bestFit="1" customWidth="1"/>
    <col min="2563" max="2563" width="8.5703125" style="7" bestFit="1" customWidth="1"/>
    <col min="2564" max="2564" width="12" style="7" bestFit="1" customWidth="1"/>
    <col min="2565" max="2568" width="8.5703125" style="7" bestFit="1" customWidth="1"/>
    <col min="2569" max="2569" width="7.85546875" style="7" bestFit="1" customWidth="1"/>
    <col min="2570" max="2570" width="10.28515625" style="7" bestFit="1" customWidth="1"/>
    <col min="2571" max="2572" width="8.5703125" style="7" bestFit="1" customWidth="1"/>
    <col min="2573" max="2574" width="10.28515625" style="7" bestFit="1" customWidth="1"/>
    <col min="2575" max="2575" width="10.28515625" style="7" customWidth="1"/>
    <col min="2576" max="2576" width="8.5703125" style="7" bestFit="1" customWidth="1"/>
    <col min="2577" max="2578" width="8.5703125" style="7" customWidth="1"/>
    <col min="2579" max="2579" width="10.28515625" style="7" bestFit="1" customWidth="1"/>
    <col min="2580" max="2580" width="19.5703125" style="7" customWidth="1"/>
    <col min="2581" max="2584" width="11.5703125" style="7" customWidth="1"/>
    <col min="2585" max="2585" width="10.28515625" style="7" bestFit="1" customWidth="1"/>
    <col min="2586" max="2586" width="8.5703125" style="7" bestFit="1" customWidth="1"/>
    <col min="2587" max="2587" width="12" style="7" bestFit="1" customWidth="1"/>
    <col min="2588" max="2591" width="8.5703125" style="7" bestFit="1" customWidth="1"/>
    <col min="2592" max="2592" width="7.85546875" style="7" bestFit="1" customWidth="1"/>
    <col min="2593" max="2593" width="10.28515625" style="7" bestFit="1" customWidth="1"/>
    <col min="2594" max="2595" width="8.5703125" style="7" bestFit="1" customWidth="1"/>
    <col min="2596" max="2597" width="10.28515625" style="7" bestFit="1" customWidth="1"/>
    <col min="2598" max="2598" width="10.28515625" style="7" customWidth="1"/>
    <col min="2599" max="2599" width="8.5703125" style="7" bestFit="1" customWidth="1"/>
    <col min="2600" max="2600" width="10.28515625" style="7" bestFit="1" customWidth="1"/>
    <col min="2601" max="2601" width="13.140625" style="7"/>
    <col min="2602" max="2602" width="33.7109375" style="7" customWidth="1"/>
    <col min="2603" max="2603" width="10.28515625" style="7" bestFit="1" customWidth="1"/>
    <col min="2604" max="2604" width="8.5703125" style="7" bestFit="1" customWidth="1"/>
    <col min="2605" max="2605" width="12" style="7" bestFit="1" customWidth="1"/>
    <col min="2606" max="2609" width="8.5703125" style="7" bestFit="1" customWidth="1"/>
    <col min="2610" max="2610" width="7.85546875" style="7" bestFit="1" customWidth="1"/>
    <col min="2611" max="2611" width="10.28515625" style="7" bestFit="1" customWidth="1"/>
    <col min="2612" max="2613" width="8.5703125" style="7" bestFit="1" customWidth="1"/>
    <col min="2614" max="2615" width="10.28515625" style="7" bestFit="1" customWidth="1"/>
    <col min="2616" max="2616" width="10.28515625" style="7" customWidth="1"/>
    <col min="2617" max="2617" width="8.5703125" style="7" bestFit="1" customWidth="1"/>
    <col min="2618" max="2618" width="10.28515625" style="7" bestFit="1" customWidth="1"/>
    <col min="2619" max="2619" width="13.140625" style="7"/>
    <col min="2620" max="2620" width="33.7109375" style="7" customWidth="1"/>
    <col min="2621" max="2621" width="10.28515625" style="7" bestFit="1" customWidth="1"/>
    <col min="2622" max="2622" width="8.5703125" style="7" bestFit="1" customWidth="1"/>
    <col min="2623" max="2623" width="12" style="7" bestFit="1" customWidth="1"/>
    <col min="2624" max="2627" width="8.5703125" style="7" bestFit="1" customWidth="1"/>
    <col min="2628" max="2628" width="7.85546875" style="7" bestFit="1" customWidth="1"/>
    <col min="2629" max="2629" width="10.28515625" style="7" bestFit="1" customWidth="1"/>
    <col min="2630" max="2631" width="8.5703125" style="7" bestFit="1" customWidth="1"/>
    <col min="2632" max="2633" width="10.28515625" style="7" bestFit="1" customWidth="1"/>
    <col min="2634" max="2634" width="10.28515625" style="7" customWidth="1"/>
    <col min="2635" max="2635" width="8.5703125" style="7" bestFit="1" customWidth="1"/>
    <col min="2636" max="2636" width="10.28515625" style="7" bestFit="1" customWidth="1"/>
    <col min="2637" max="2816" width="13.140625" style="7"/>
    <col min="2817" max="2817" width="35.42578125" style="7" customWidth="1"/>
    <col min="2818" max="2818" width="10.28515625" style="7" bestFit="1" customWidth="1"/>
    <col min="2819" max="2819" width="8.5703125" style="7" bestFit="1" customWidth="1"/>
    <col min="2820" max="2820" width="12" style="7" bestFit="1" customWidth="1"/>
    <col min="2821" max="2824" width="8.5703125" style="7" bestFit="1" customWidth="1"/>
    <col min="2825" max="2825" width="7.85546875" style="7" bestFit="1" customWidth="1"/>
    <col min="2826" max="2826" width="10.28515625" style="7" bestFit="1" customWidth="1"/>
    <col min="2827" max="2828" width="8.5703125" style="7" bestFit="1" customWidth="1"/>
    <col min="2829" max="2830" width="10.28515625" style="7" bestFit="1" customWidth="1"/>
    <col min="2831" max="2831" width="10.28515625" style="7" customWidth="1"/>
    <col min="2832" max="2832" width="8.5703125" style="7" bestFit="1" customWidth="1"/>
    <col min="2833" max="2834" width="8.5703125" style="7" customWidth="1"/>
    <col min="2835" max="2835" width="10.28515625" style="7" bestFit="1" customWidth="1"/>
    <col min="2836" max="2836" width="19.5703125" style="7" customWidth="1"/>
    <col min="2837" max="2840" width="11.5703125" style="7" customWidth="1"/>
    <col min="2841" max="2841" width="10.28515625" style="7" bestFit="1" customWidth="1"/>
    <col min="2842" max="2842" width="8.5703125" style="7" bestFit="1" customWidth="1"/>
    <col min="2843" max="2843" width="12" style="7" bestFit="1" customWidth="1"/>
    <col min="2844" max="2847" width="8.5703125" style="7" bestFit="1" customWidth="1"/>
    <col min="2848" max="2848" width="7.85546875" style="7" bestFit="1" customWidth="1"/>
    <col min="2849" max="2849" width="10.28515625" style="7" bestFit="1" customWidth="1"/>
    <col min="2850" max="2851" width="8.5703125" style="7" bestFit="1" customWidth="1"/>
    <col min="2852" max="2853" width="10.28515625" style="7" bestFit="1" customWidth="1"/>
    <col min="2854" max="2854" width="10.28515625" style="7" customWidth="1"/>
    <col min="2855" max="2855" width="8.5703125" style="7" bestFit="1" customWidth="1"/>
    <col min="2856" max="2856" width="10.28515625" style="7" bestFit="1" customWidth="1"/>
    <col min="2857" max="2857" width="13.140625" style="7"/>
    <col min="2858" max="2858" width="33.7109375" style="7" customWidth="1"/>
    <col min="2859" max="2859" width="10.28515625" style="7" bestFit="1" customWidth="1"/>
    <col min="2860" max="2860" width="8.5703125" style="7" bestFit="1" customWidth="1"/>
    <col min="2861" max="2861" width="12" style="7" bestFit="1" customWidth="1"/>
    <col min="2862" max="2865" width="8.5703125" style="7" bestFit="1" customWidth="1"/>
    <col min="2866" max="2866" width="7.85546875" style="7" bestFit="1" customWidth="1"/>
    <col min="2867" max="2867" width="10.28515625" style="7" bestFit="1" customWidth="1"/>
    <col min="2868" max="2869" width="8.5703125" style="7" bestFit="1" customWidth="1"/>
    <col min="2870" max="2871" width="10.28515625" style="7" bestFit="1" customWidth="1"/>
    <col min="2872" max="2872" width="10.28515625" style="7" customWidth="1"/>
    <col min="2873" max="2873" width="8.5703125" style="7" bestFit="1" customWidth="1"/>
    <col min="2874" max="2874" width="10.28515625" style="7" bestFit="1" customWidth="1"/>
    <col min="2875" max="2875" width="13.140625" style="7"/>
    <col min="2876" max="2876" width="33.7109375" style="7" customWidth="1"/>
    <col min="2877" max="2877" width="10.28515625" style="7" bestFit="1" customWidth="1"/>
    <col min="2878" max="2878" width="8.5703125" style="7" bestFit="1" customWidth="1"/>
    <col min="2879" max="2879" width="12" style="7" bestFit="1" customWidth="1"/>
    <col min="2880" max="2883" width="8.5703125" style="7" bestFit="1" customWidth="1"/>
    <col min="2884" max="2884" width="7.85546875" style="7" bestFit="1" customWidth="1"/>
    <col min="2885" max="2885" width="10.28515625" style="7" bestFit="1" customWidth="1"/>
    <col min="2886" max="2887" width="8.5703125" style="7" bestFit="1" customWidth="1"/>
    <col min="2888" max="2889" width="10.28515625" style="7" bestFit="1" customWidth="1"/>
    <col min="2890" max="2890" width="10.28515625" style="7" customWidth="1"/>
    <col min="2891" max="2891" width="8.5703125" style="7" bestFit="1" customWidth="1"/>
    <col min="2892" max="2892" width="10.28515625" style="7" bestFit="1" customWidth="1"/>
    <col min="2893" max="3072" width="13.140625" style="7"/>
    <col min="3073" max="3073" width="35.42578125" style="7" customWidth="1"/>
    <col min="3074" max="3074" width="10.28515625" style="7" bestFit="1" customWidth="1"/>
    <col min="3075" max="3075" width="8.5703125" style="7" bestFit="1" customWidth="1"/>
    <col min="3076" max="3076" width="12" style="7" bestFit="1" customWidth="1"/>
    <col min="3077" max="3080" width="8.5703125" style="7" bestFit="1" customWidth="1"/>
    <col min="3081" max="3081" width="7.85546875" style="7" bestFit="1" customWidth="1"/>
    <col min="3082" max="3082" width="10.28515625" style="7" bestFit="1" customWidth="1"/>
    <col min="3083" max="3084" width="8.5703125" style="7" bestFit="1" customWidth="1"/>
    <col min="3085" max="3086" width="10.28515625" style="7" bestFit="1" customWidth="1"/>
    <col min="3087" max="3087" width="10.28515625" style="7" customWidth="1"/>
    <col min="3088" max="3088" width="8.5703125" style="7" bestFit="1" customWidth="1"/>
    <col min="3089" max="3090" width="8.5703125" style="7" customWidth="1"/>
    <col min="3091" max="3091" width="10.28515625" style="7" bestFit="1" customWidth="1"/>
    <col min="3092" max="3092" width="19.5703125" style="7" customWidth="1"/>
    <col min="3093" max="3096" width="11.5703125" style="7" customWidth="1"/>
    <col min="3097" max="3097" width="10.28515625" style="7" bestFit="1" customWidth="1"/>
    <col min="3098" max="3098" width="8.5703125" style="7" bestFit="1" customWidth="1"/>
    <col min="3099" max="3099" width="12" style="7" bestFit="1" customWidth="1"/>
    <col min="3100" max="3103" width="8.5703125" style="7" bestFit="1" customWidth="1"/>
    <col min="3104" max="3104" width="7.85546875" style="7" bestFit="1" customWidth="1"/>
    <col min="3105" max="3105" width="10.28515625" style="7" bestFit="1" customWidth="1"/>
    <col min="3106" max="3107" width="8.5703125" style="7" bestFit="1" customWidth="1"/>
    <col min="3108" max="3109" width="10.28515625" style="7" bestFit="1" customWidth="1"/>
    <col min="3110" max="3110" width="10.28515625" style="7" customWidth="1"/>
    <col min="3111" max="3111" width="8.5703125" style="7" bestFit="1" customWidth="1"/>
    <col min="3112" max="3112" width="10.28515625" style="7" bestFit="1" customWidth="1"/>
    <col min="3113" max="3113" width="13.140625" style="7"/>
    <col min="3114" max="3114" width="33.7109375" style="7" customWidth="1"/>
    <col min="3115" max="3115" width="10.28515625" style="7" bestFit="1" customWidth="1"/>
    <col min="3116" max="3116" width="8.5703125" style="7" bestFit="1" customWidth="1"/>
    <col min="3117" max="3117" width="12" style="7" bestFit="1" customWidth="1"/>
    <col min="3118" max="3121" width="8.5703125" style="7" bestFit="1" customWidth="1"/>
    <col min="3122" max="3122" width="7.85546875" style="7" bestFit="1" customWidth="1"/>
    <col min="3123" max="3123" width="10.28515625" style="7" bestFit="1" customWidth="1"/>
    <col min="3124" max="3125" width="8.5703125" style="7" bestFit="1" customWidth="1"/>
    <col min="3126" max="3127" width="10.28515625" style="7" bestFit="1" customWidth="1"/>
    <col min="3128" max="3128" width="10.28515625" style="7" customWidth="1"/>
    <col min="3129" max="3129" width="8.5703125" style="7" bestFit="1" customWidth="1"/>
    <col min="3130" max="3130" width="10.28515625" style="7" bestFit="1" customWidth="1"/>
    <col min="3131" max="3131" width="13.140625" style="7"/>
    <col min="3132" max="3132" width="33.7109375" style="7" customWidth="1"/>
    <col min="3133" max="3133" width="10.28515625" style="7" bestFit="1" customWidth="1"/>
    <col min="3134" max="3134" width="8.5703125" style="7" bestFit="1" customWidth="1"/>
    <col min="3135" max="3135" width="12" style="7" bestFit="1" customWidth="1"/>
    <col min="3136" max="3139" width="8.5703125" style="7" bestFit="1" customWidth="1"/>
    <col min="3140" max="3140" width="7.85546875" style="7" bestFit="1" customWidth="1"/>
    <col min="3141" max="3141" width="10.28515625" style="7" bestFit="1" customWidth="1"/>
    <col min="3142" max="3143" width="8.5703125" style="7" bestFit="1" customWidth="1"/>
    <col min="3144" max="3145" width="10.28515625" style="7" bestFit="1" customWidth="1"/>
    <col min="3146" max="3146" width="10.28515625" style="7" customWidth="1"/>
    <col min="3147" max="3147" width="8.5703125" style="7" bestFit="1" customWidth="1"/>
    <col min="3148" max="3148" width="10.28515625" style="7" bestFit="1" customWidth="1"/>
    <col min="3149" max="3328" width="13.140625" style="7"/>
    <col min="3329" max="3329" width="35.42578125" style="7" customWidth="1"/>
    <col min="3330" max="3330" width="10.28515625" style="7" bestFit="1" customWidth="1"/>
    <col min="3331" max="3331" width="8.5703125" style="7" bestFit="1" customWidth="1"/>
    <col min="3332" max="3332" width="12" style="7" bestFit="1" customWidth="1"/>
    <col min="3333" max="3336" width="8.5703125" style="7" bestFit="1" customWidth="1"/>
    <col min="3337" max="3337" width="7.85546875" style="7" bestFit="1" customWidth="1"/>
    <col min="3338" max="3338" width="10.28515625" style="7" bestFit="1" customWidth="1"/>
    <col min="3339" max="3340" width="8.5703125" style="7" bestFit="1" customWidth="1"/>
    <col min="3341" max="3342" width="10.28515625" style="7" bestFit="1" customWidth="1"/>
    <col min="3343" max="3343" width="10.28515625" style="7" customWidth="1"/>
    <col min="3344" max="3344" width="8.5703125" style="7" bestFit="1" customWidth="1"/>
    <col min="3345" max="3346" width="8.5703125" style="7" customWidth="1"/>
    <col min="3347" max="3347" width="10.28515625" style="7" bestFit="1" customWidth="1"/>
    <col min="3348" max="3348" width="19.5703125" style="7" customWidth="1"/>
    <col min="3349" max="3352" width="11.5703125" style="7" customWidth="1"/>
    <col min="3353" max="3353" width="10.28515625" style="7" bestFit="1" customWidth="1"/>
    <col min="3354" max="3354" width="8.5703125" style="7" bestFit="1" customWidth="1"/>
    <col min="3355" max="3355" width="12" style="7" bestFit="1" customWidth="1"/>
    <col min="3356" max="3359" width="8.5703125" style="7" bestFit="1" customWidth="1"/>
    <col min="3360" max="3360" width="7.85546875" style="7" bestFit="1" customWidth="1"/>
    <col min="3361" max="3361" width="10.28515625" style="7" bestFit="1" customWidth="1"/>
    <col min="3362" max="3363" width="8.5703125" style="7" bestFit="1" customWidth="1"/>
    <col min="3364" max="3365" width="10.28515625" style="7" bestFit="1" customWidth="1"/>
    <col min="3366" max="3366" width="10.28515625" style="7" customWidth="1"/>
    <col min="3367" max="3367" width="8.5703125" style="7" bestFit="1" customWidth="1"/>
    <col min="3368" max="3368" width="10.28515625" style="7" bestFit="1" customWidth="1"/>
    <col min="3369" max="3369" width="13.140625" style="7"/>
    <col min="3370" max="3370" width="33.7109375" style="7" customWidth="1"/>
    <col min="3371" max="3371" width="10.28515625" style="7" bestFit="1" customWidth="1"/>
    <col min="3372" max="3372" width="8.5703125" style="7" bestFit="1" customWidth="1"/>
    <col min="3373" max="3373" width="12" style="7" bestFit="1" customWidth="1"/>
    <col min="3374" max="3377" width="8.5703125" style="7" bestFit="1" customWidth="1"/>
    <col min="3378" max="3378" width="7.85546875" style="7" bestFit="1" customWidth="1"/>
    <col min="3379" max="3379" width="10.28515625" style="7" bestFit="1" customWidth="1"/>
    <col min="3380" max="3381" width="8.5703125" style="7" bestFit="1" customWidth="1"/>
    <col min="3382" max="3383" width="10.28515625" style="7" bestFit="1" customWidth="1"/>
    <col min="3384" max="3384" width="10.28515625" style="7" customWidth="1"/>
    <col min="3385" max="3385" width="8.5703125" style="7" bestFit="1" customWidth="1"/>
    <col min="3386" max="3386" width="10.28515625" style="7" bestFit="1" customWidth="1"/>
    <col min="3387" max="3387" width="13.140625" style="7"/>
    <col min="3388" max="3388" width="33.7109375" style="7" customWidth="1"/>
    <col min="3389" max="3389" width="10.28515625" style="7" bestFit="1" customWidth="1"/>
    <col min="3390" max="3390" width="8.5703125" style="7" bestFit="1" customWidth="1"/>
    <col min="3391" max="3391" width="12" style="7" bestFit="1" customWidth="1"/>
    <col min="3392" max="3395" width="8.5703125" style="7" bestFit="1" customWidth="1"/>
    <col min="3396" max="3396" width="7.85546875" style="7" bestFit="1" customWidth="1"/>
    <col min="3397" max="3397" width="10.28515625" style="7" bestFit="1" customWidth="1"/>
    <col min="3398" max="3399" width="8.5703125" style="7" bestFit="1" customWidth="1"/>
    <col min="3400" max="3401" width="10.28515625" style="7" bestFit="1" customWidth="1"/>
    <col min="3402" max="3402" width="10.28515625" style="7" customWidth="1"/>
    <col min="3403" max="3403" width="8.5703125" style="7" bestFit="1" customWidth="1"/>
    <col min="3404" max="3404" width="10.28515625" style="7" bestFit="1" customWidth="1"/>
    <col min="3405" max="3584" width="13.140625" style="7"/>
    <col min="3585" max="3585" width="35.42578125" style="7" customWidth="1"/>
    <col min="3586" max="3586" width="10.28515625" style="7" bestFit="1" customWidth="1"/>
    <col min="3587" max="3587" width="8.5703125" style="7" bestFit="1" customWidth="1"/>
    <col min="3588" max="3588" width="12" style="7" bestFit="1" customWidth="1"/>
    <col min="3589" max="3592" width="8.5703125" style="7" bestFit="1" customWidth="1"/>
    <col min="3593" max="3593" width="7.85546875" style="7" bestFit="1" customWidth="1"/>
    <col min="3594" max="3594" width="10.28515625" style="7" bestFit="1" customWidth="1"/>
    <col min="3595" max="3596" width="8.5703125" style="7" bestFit="1" customWidth="1"/>
    <col min="3597" max="3598" width="10.28515625" style="7" bestFit="1" customWidth="1"/>
    <col min="3599" max="3599" width="10.28515625" style="7" customWidth="1"/>
    <col min="3600" max="3600" width="8.5703125" style="7" bestFit="1" customWidth="1"/>
    <col min="3601" max="3602" width="8.5703125" style="7" customWidth="1"/>
    <col min="3603" max="3603" width="10.28515625" style="7" bestFit="1" customWidth="1"/>
    <col min="3604" max="3604" width="19.5703125" style="7" customWidth="1"/>
    <col min="3605" max="3608" width="11.5703125" style="7" customWidth="1"/>
    <col min="3609" max="3609" width="10.28515625" style="7" bestFit="1" customWidth="1"/>
    <col min="3610" max="3610" width="8.5703125" style="7" bestFit="1" customWidth="1"/>
    <col min="3611" max="3611" width="12" style="7" bestFit="1" customWidth="1"/>
    <col min="3612" max="3615" width="8.5703125" style="7" bestFit="1" customWidth="1"/>
    <col min="3616" max="3616" width="7.85546875" style="7" bestFit="1" customWidth="1"/>
    <col min="3617" max="3617" width="10.28515625" style="7" bestFit="1" customWidth="1"/>
    <col min="3618" max="3619" width="8.5703125" style="7" bestFit="1" customWidth="1"/>
    <col min="3620" max="3621" width="10.28515625" style="7" bestFit="1" customWidth="1"/>
    <col min="3622" max="3622" width="10.28515625" style="7" customWidth="1"/>
    <col min="3623" max="3623" width="8.5703125" style="7" bestFit="1" customWidth="1"/>
    <col min="3624" max="3624" width="10.28515625" style="7" bestFit="1" customWidth="1"/>
    <col min="3625" max="3625" width="13.140625" style="7"/>
    <col min="3626" max="3626" width="33.7109375" style="7" customWidth="1"/>
    <col min="3627" max="3627" width="10.28515625" style="7" bestFit="1" customWidth="1"/>
    <col min="3628" max="3628" width="8.5703125" style="7" bestFit="1" customWidth="1"/>
    <col min="3629" max="3629" width="12" style="7" bestFit="1" customWidth="1"/>
    <col min="3630" max="3633" width="8.5703125" style="7" bestFit="1" customWidth="1"/>
    <col min="3634" max="3634" width="7.85546875" style="7" bestFit="1" customWidth="1"/>
    <col min="3635" max="3635" width="10.28515625" style="7" bestFit="1" customWidth="1"/>
    <col min="3636" max="3637" width="8.5703125" style="7" bestFit="1" customWidth="1"/>
    <col min="3638" max="3639" width="10.28515625" style="7" bestFit="1" customWidth="1"/>
    <col min="3640" max="3640" width="10.28515625" style="7" customWidth="1"/>
    <col min="3641" max="3641" width="8.5703125" style="7" bestFit="1" customWidth="1"/>
    <col min="3642" max="3642" width="10.28515625" style="7" bestFit="1" customWidth="1"/>
    <col min="3643" max="3643" width="13.140625" style="7"/>
    <col min="3644" max="3644" width="33.7109375" style="7" customWidth="1"/>
    <col min="3645" max="3645" width="10.28515625" style="7" bestFit="1" customWidth="1"/>
    <col min="3646" max="3646" width="8.5703125" style="7" bestFit="1" customWidth="1"/>
    <col min="3647" max="3647" width="12" style="7" bestFit="1" customWidth="1"/>
    <col min="3648" max="3651" width="8.5703125" style="7" bestFit="1" customWidth="1"/>
    <col min="3652" max="3652" width="7.85546875" style="7" bestFit="1" customWidth="1"/>
    <col min="3653" max="3653" width="10.28515625" style="7" bestFit="1" customWidth="1"/>
    <col min="3654" max="3655" width="8.5703125" style="7" bestFit="1" customWidth="1"/>
    <col min="3656" max="3657" width="10.28515625" style="7" bestFit="1" customWidth="1"/>
    <col min="3658" max="3658" width="10.28515625" style="7" customWidth="1"/>
    <col min="3659" max="3659" width="8.5703125" style="7" bestFit="1" customWidth="1"/>
    <col min="3660" max="3660" width="10.28515625" style="7" bestFit="1" customWidth="1"/>
    <col min="3661" max="3840" width="13.140625" style="7"/>
    <col min="3841" max="3841" width="35.42578125" style="7" customWidth="1"/>
    <col min="3842" max="3842" width="10.28515625" style="7" bestFit="1" customWidth="1"/>
    <col min="3843" max="3843" width="8.5703125" style="7" bestFit="1" customWidth="1"/>
    <col min="3844" max="3844" width="12" style="7" bestFit="1" customWidth="1"/>
    <col min="3845" max="3848" width="8.5703125" style="7" bestFit="1" customWidth="1"/>
    <col min="3849" max="3849" width="7.85546875" style="7" bestFit="1" customWidth="1"/>
    <col min="3850" max="3850" width="10.28515625" style="7" bestFit="1" customWidth="1"/>
    <col min="3851" max="3852" width="8.5703125" style="7" bestFit="1" customWidth="1"/>
    <col min="3853" max="3854" width="10.28515625" style="7" bestFit="1" customWidth="1"/>
    <col min="3855" max="3855" width="10.28515625" style="7" customWidth="1"/>
    <col min="3856" max="3856" width="8.5703125" style="7" bestFit="1" customWidth="1"/>
    <col min="3857" max="3858" width="8.5703125" style="7" customWidth="1"/>
    <col min="3859" max="3859" width="10.28515625" style="7" bestFit="1" customWidth="1"/>
    <col min="3860" max="3860" width="19.5703125" style="7" customWidth="1"/>
    <col min="3861" max="3864" width="11.5703125" style="7" customWidth="1"/>
    <col min="3865" max="3865" width="10.28515625" style="7" bestFit="1" customWidth="1"/>
    <col min="3866" max="3866" width="8.5703125" style="7" bestFit="1" customWidth="1"/>
    <col min="3867" max="3867" width="12" style="7" bestFit="1" customWidth="1"/>
    <col min="3868" max="3871" width="8.5703125" style="7" bestFit="1" customWidth="1"/>
    <col min="3872" max="3872" width="7.85546875" style="7" bestFit="1" customWidth="1"/>
    <col min="3873" max="3873" width="10.28515625" style="7" bestFit="1" customWidth="1"/>
    <col min="3874" max="3875" width="8.5703125" style="7" bestFit="1" customWidth="1"/>
    <col min="3876" max="3877" width="10.28515625" style="7" bestFit="1" customWidth="1"/>
    <col min="3878" max="3878" width="10.28515625" style="7" customWidth="1"/>
    <col min="3879" max="3879" width="8.5703125" style="7" bestFit="1" customWidth="1"/>
    <col min="3880" max="3880" width="10.28515625" style="7" bestFit="1" customWidth="1"/>
    <col min="3881" max="3881" width="13.140625" style="7"/>
    <col min="3882" max="3882" width="33.7109375" style="7" customWidth="1"/>
    <col min="3883" max="3883" width="10.28515625" style="7" bestFit="1" customWidth="1"/>
    <col min="3884" max="3884" width="8.5703125" style="7" bestFit="1" customWidth="1"/>
    <col min="3885" max="3885" width="12" style="7" bestFit="1" customWidth="1"/>
    <col min="3886" max="3889" width="8.5703125" style="7" bestFit="1" customWidth="1"/>
    <col min="3890" max="3890" width="7.85546875" style="7" bestFit="1" customWidth="1"/>
    <col min="3891" max="3891" width="10.28515625" style="7" bestFit="1" customWidth="1"/>
    <col min="3892" max="3893" width="8.5703125" style="7" bestFit="1" customWidth="1"/>
    <col min="3894" max="3895" width="10.28515625" style="7" bestFit="1" customWidth="1"/>
    <col min="3896" max="3896" width="10.28515625" style="7" customWidth="1"/>
    <col min="3897" max="3897" width="8.5703125" style="7" bestFit="1" customWidth="1"/>
    <col min="3898" max="3898" width="10.28515625" style="7" bestFit="1" customWidth="1"/>
    <col min="3899" max="3899" width="13.140625" style="7"/>
    <col min="3900" max="3900" width="33.7109375" style="7" customWidth="1"/>
    <col min="3901" max="3901" width="10.28515625" style="7" bestFit="1" customWidth="1"/>
    <col min="3902" max="3902" width="8.5703125" style="7" bestFit="1" customWidth="1"/>
    <col min="3903" max="3903" width="12" style="7" bestFit="1" customWidth="1"/>
    <col min="3904" max="3907" width="8.5703125" style="7" bestFit="1" customWidth="1"/>
    <col min="3908" max="3908" width="7.85546875" style="7" bestFit="1" customWidth="1"/>
    <col min="3909" max="3909" width="10.28515625" style="7" bestFit="1" customWidth="1"/>
    <col min="3910" max="3911" width="8.5703125" style="7" bestFit="1" customWidth="1"/>
    <col min="3912" max="3913" width="10.28515625" style="7" bestFit="1" customWidth="1"/>
    <col min="3914" max="3914" width="10.28515625" style="7" customWidth="1"/>
    <col min="3915" max="3915" width="8.5703125" style="7" bestFit="1" customWidth="1"/>
    <col min="3916" max="3916" width="10.28515625" style="7" bestFit="1" customWidth="1"/>
    <col min="3917" max="4096" width="13.140625" style="7"/>
    <col min="4097" max="4097" width="35.42578125" style="7" customWidth="1"/>
    <col min="4098" max="4098" width="10.28515625" style="7" bestFit="1" customWidth="1"/>
    <col min="4099" max="4099" width="8.5703125" style="7" bestFit="1" customWidth="1"/>
    <col min="4100" max="4100" width="12" style="7" bestFit="1" customWidth="1"/>
    <col min="4101" max="4104" width="8.5703125" style="7" bestFit="1" customWidth="1"/>
    <col min="4105" max="4105" width="7.85546875" style="7" bestFit="1" customWidth="1"/>
    <col min="4106" max="4106" width="10.28515625" style="7" bestFit="1" customWidth="1"/>
    <col min="4107" max="4108" width="8.5703125" style="7" bestFit="1" customWidth="1"/>
    <col min="4109" max="4110" width="10.28515625" style="7" bestFit="1" customWidth="1"/>
    <col min="4111" max="4111" width="10.28515625" style="7" customWidth="1"/>
    <col min="4112" max="4112" width="8.5703125" style="7" bestFit="1" customWidth="1"/>
    <col min="4113" max="4114" width="8.5703125" style="7" customWidth="1"/>
    <col min="4115" max="4115" width="10.28515625" style="7" bestFit="1" customWidth="1"/>
    <col min="4116" max="4116" width="19.5703125" style="7" customWidth="1"/>
    <col min="4117" max="4120" width="11.5703125" style="7" customWidth="1"/>
    <col min="4121" max="4121" width="10.28515625" style="7" bestFit="1" customWidth="1"/>
    <col min="4122" max="4122" width="8.5703125" style="7" bestFit="1" customWidth="1"/>
    <col min="4123" max="4123" width="12" style="7" bestFit="1" customWidth="1"/>
    <col min="4124" max="4127" width="8.5703125" style="7" bestFit="1" customWidth="1"/>
    <col min="4128" max="4128" width="7.85546875" style="7" bestFit="1" customWidth="1"/>
    <col min="4129" max="4129" width="10.28515625" style="7" bestFit="1" customWidth="1"/>
    <col min="4130" max="4131" width="8.5703125" style="7" bestFit="1" customWidth="1"/>
    <col min="4132" max="4133" width="10.28515625" style="7" bestFit="1" customWidth="1"/>
    <col min="4134" max="4134" width="10.28515625" style="7" customWidth="1"/>
    <col min="4135" max="4135" width="8.5703125" style="7" bestFit="1" customWidth="1"/>
    <col min="4136" max="4136" width="10.28515625" style="7" bestFit="1" customWidth="1"/>
    <col min="4137" max="4137" width="13.140625" style="7"/>
    <col min="4138" max="4138" width="33.7109375" style="7" customWidth="1"/>
    <col min="4139" max="4139" width="10.28515625" style="7" bestFit="1" customWidth="1"/>
    <col min="4140" max="4140" width="8.5703125" style="7" bestFit="1" customWidth="1"/>
    <col min="4141" max="4141" width="12" style="7" bestFit="1" customWidth="1"/>
    <col min="4142" max="4145" width="8.5703125" style="7" bestFit="1" customWidth="1"/>
    <col min="4146" max="4146" width="7.85546875" style="7" bestFit="1" customWidth="1"/>
    <col min="4147" max="4147" width="10.28515625" style="7" bestFit="1" customWidth="1"/>
    <col min="4148" max="4149" width="8.5703125" style="7" bestFit="1" customWidth="1"/>
    <col min="4150" max="4151" width="10.28515625" style="7" bestFit="1" customWidth="1"/>
    <col min="4152" max="4152" width="10.28515625" style="7" customWidth="1"/>
    <col min="4153" max="4153" width="8.5703125" style="7" bestFit="1" customWidth="1"/>
    <col min="4154" max="4154" width="10.28515625" style="7" bestFit="1" customWidth="1"/>
    <col min="4155" max="4155" width="13.140625" style="7"/>
    <col min="4156" max="4156" width="33.7109375" style="7" customWidth="1"/>
    <col min="4157" max="4157" width="10.28515625" style="7" bestFit="1" customWidth="1"/>
    <col min="4158" max="4158" width="8.5703125" style="7" bestFit="1" customWidth="1"/>
    <col min="4159" max="4159" width="12" style="7" bestFit="1" customWidth="1"/>
    <col min="4160" max="4163" width="8.5703125" style="7" bestFit="1" customWidth="1"/>
    <col min="4164" max="4164" width="7.85546875" style="7" bestFit="1" customWidth="1"/>
    <col min="4165" max="4165" width="10.28515625" style="7" bestFit="1" customWidth="1"/>
    <col min="4166" max="4167" width="8.5703125" style="7" bestFit="1" customWidth="1"/>
    <col min="4168" max="4169" width="10.28515625" style="7" bestFit="1" customWidth="1"/>
    <col min="4170" max="4170" width="10.28515625" style="7" customWidth="1"/>
    <col min="4171" max="4171" width="8.5703125" style="7" bestFit="1" customWidth="1"/>
    <col min="4172" max="4172" width="10.28515625" style="7" bestFit="1" customWidth="1"/>
    <col min="4173" max="4352" width="13.140625" style="7"/>
    <col min="4353" max="4353" width="35.42578125" style="7" customWidth="1"/>
    <col min="4354" max="4354" width="10.28515625" style="7" bestFit="1" customWidth="1"/>
    <col min="4355" max="4355" width="8.5703125" style="7" bestFit="1" customWidth="1"/>
    <col min="4356" max="4356" width="12" style="7" bestFit="1" customWidth="1"/>
    <col min="4357" max="4360" width="8.5703125" style="7" bestFit="1" customWidth="1"/>
    <col min="4361" max="4361" width="7.85546875" style="7" bestFit="1" customWidth="1"/>
    <col min="4362" max="4362" width="10.28515625" style="7" bestFit="1" customWidth="1"/>
    <col min="4363" max="4364" width="8.5703125" style="7" bestFit="1" customWidth="1"/>
    <col min="4365" max="4366" width="10.28515625" style="7" bestFit="1" customWidth="1"/>
    <col min="4367" max="4367" width="10.28515625" style="7" customWidth="1"/>
    <col min="4368" max="4368" width="8.5703125" style="7" bestFit="1" customWidth="1"/>
    <col min="4369" max="4370" width="8.5703125" style="7" customWidth="1"/>
    <col min="4371" max="4371" width="10.28515625" style="7" bestFit="1" customWidth="1"/>
    <col min="4372" max="4372" width="19.5703125" style="7" customWidth="1"/>
    <col min="4373" max="4376" width="11.5703125" style="7" customWidth="1"/>
    <col min="4377" max="4377" width="10.28515625" style="7" bestFit="1" customWidth="1"/>
    <col min="4378" max="4378" width="8.5703125" style="7" bestFit="1" customWidth="1"/>
    <col min="4379" max="4379" width="12" style="7" bestFit="1" customWidth="1"/>
    <col min="4380" max="4383" width="8.5703125" style="7" bestFit="1" customWidth="1"/>
    <col min="4384" max="4384" width="7.85546875" style="7" bestFit="1" customWidth="1"/>
    <col min="4385" max="4385" width="10.28515625" style="7" bestFit="1" customWidth="1"/>
    <col min="4386" max="4387" width="8.5703125" style="7" bestFit="1" customWidth="1"/>
    <col min="4388" max="4389" width="10.28515625" style="7" bestFit="1" customWidth="1"/>
    <col min="4390" max="4390" width="10.28515625" style="7" customWidth="1"/>
    <col min="4391" max="4391" width="8.5703125" style="7" bestFit="1" customWidth="1"/>
    <col min="4392" max="4392" width="10.28515625" style="7" bestFit="1" customWidth="1"/>
    <col min="4393" max="4393" width="13.140625" style="7"/>
    <col min="4394" max="4394" width="33.7109375" style="7" customWidth="1"/>
    <col min="4395" max="4395" width="10.28515625" style="7" bestFit="1" customWidth="1"/>
    <col min="4396" max="4396" width="8.5703125" style="7" bestFit="1" customWidth="1"/>
    <col min="4397" max="4397" width="12" style="7" bestFit="1" customWidth="1"/>
    <col min="4398" max="4401" width="8.5703125" style="7" bestFit="1" customWidth="1"/>
    <col min="4402" max="4402" width="7.85546875" style="7" bestFit="1" customWidth="1"/>
    <col min="4403" max="4403" width="10.28515625" style="7" bestFit="1" customWidth="1"/>
    <col min="4404" max="4405" width="8.5703125" style="7" bestFit="1" customWidth="1"/>
    <col min="4406" max="4407" width="10.28515625" style="7" bestFit="1" customWidth="1"/>
    <col min="4408" max="4408" width="10.28515625" style="7" customWidth="1"/>
    <col min="4409" max="4409" width="8.5703125" style="7" bestFit="1" customWidth="1"/>
    <col min="4410" max="4410" width="10.28515625" style="7" bestFit="1" customWidth="1"/>
    <col min="4411" max="4411" width="13.140625" style="7"/>
    <col min="4412" max="4412" width="33.7109375" style="7" customWidth="1"/>
    <col min="4413" max="4413" width="10.28515625" style="7" bestFit="1" customWidth="1"/>
    <col min="4414" max="4414" width="8.5703125" style="7" bestFit="1" customWidth="1"/>
    <col min="4415" max="4415" width="12" style="7" bestFit="1" customWidth="1"/>
    <col min="4416" max="4419" width="8.5703125" style="7" bestFit="1" customWidth="1"/>
    <col min="4420" max="4420" width="7.85546875" style="7" bestFit="1" customWidth="1"/>
    <col min="4421" max="4421" width="10.28515625" style="7" bestFit="1" customWidth="1"/>
    <col min="4422" max="4423" width="8.5703125" style="7" bestFit="1" customWidth="1"/>
    <col min="4424" max="4425" width="10.28515625" style="7" bestFit="1" customWidth="1"/>
    <col min="4426" max="4426" width="10.28515625" style="7" customWidth="1"/>
    <col min="4427" max="4427" width="8.5703125" style="7" bestFit="1" customWidth="1"/>
    <col min="4428" max="4428" width="10.28515625" style="7" bestFit="1" customWidth="1"/>
    <col min="4429" max="4608" width="13.140625" style="7"/>
    <col min="4609" max="4609" width="35.42578125" style="7" customWidth="1"/>
    <col min="4610" max="4610" width="10.28515625" style="7" bestFit="1" customWidth="1"/>
    <col min="4611" max="4611" width="8.5703125" style="7" bestFit="1" customWidth="1"/>
    <col min="4612" max="4612" width="12" style="7" bestFit="1" customWidth="1"/>
    <col min="4613" max="4616" width="8.5703125" style="7" bestFit="1" customWidth="1"/>
    <col min="4617" max="4617" width="7.85546875" style="7" bestFit="1" customWidth="1"/>
    <col min="4618" max="4618" width="10.28515625" style="7" bestFit="1" customWidth="1"/>
    <col min="4619" max="4620" width="8.5703125" style="7" bestFit="1" customWidth="1"/>
    <col min="4621" max="4622" width="10.28515625" style="7" bestFit="1" customWidth="1"/>
    <col min="4623" max="4623" width="10.28515625" style="7" customWidth="1"/>
    <col min="4624" max="4624" width="8.5703125" style="7" bestFit="1" customWidth="1"/>
    <col min="4625" max="4626" width="8.5703125" style="7" customWidth="1"/>
    <col min="4627" max="4627" width="10.28515625" style="7" bestFit="1" customWidth="1"/>
    <col min="4628" max="4628" width="19.5703125" style="7" customWidth="1"/>
    <col min="4629" max="4632" width="11.5703125" style="7" customWidth="1"/>
    <col min="4633" max="4633" width="10.28515625" style="7" bestFit="1" customWidth="1"/>
    <col min="4634" max="4634" width="8.5703125" style="7" bestFit="1" customWidth="1"/>
    <col min="4635" max="4635" width="12" style="7" bestFit="1" customWidth="1"/>
    <col min="4636" max="4639" width="8.5703125" style="7" bestFit="1" customWidth="1"/>
    <col min="4640" max="4640" width="7.85546875" style="7" bestFit="1" customWidth="1"/>
    <col min="4641" max="4641" width="10.28515625" style="7" bestFit="1" customWidth="1"/>
    <col min="4642" max="4643" width="8.5703125" style="7" bestFit="1" customWidth="1"/>
    <col min="4644" max="4645" width="10.28515625" style="7" bestFit="1" customWidth="1"/>
    <col min="4646" max="4646" width="10.28515625" style="7" customWidth="1"/>
    <col min="4647" max="4647" width="8.5703125" style="7" bestFit="1" customWidth="1"/>
    <col min="4648" max="4648" width="10.28515625" style="7" bestFit="1" customWidth="1"/>
    <col min="4649" max="4649" width="13.140625" style="7"/>
    <col min="4650" max="4650" width="33.7109375" style="7" customWidth="1"/>
    <col min="4651" max="4651" width="10.28515625" style="7" bestFit="1" customWidth="1"/>
    <col min="4652" max="4652" width="8.5703125" style="7" bestFit="1" customWidth="1"/>
    <col min="4653" max="4653" width="12" style="7" bestFit="1" customWidth="1"/>
    <col min="4654" max="4657" width="8.5703125" style="7" bestFit="1" customWidth="1"/>
    <col min="4658" max="4658" width="7.85546875" style="7" bestFit="1" customWidth="1"/>
    <col min="4659" max="4659" width="10.28515625" style="7" bestFit="1" customWidth="1"/>
    <col min="4660" max="4661" width="8.5703125" style="7" bestFit="1" customWidth="1"/>
    <col min="4662" max="4663" width="10.28515625" style="7" bestFit="1" customWidth="1"/>
    <col min="4664" max="4664" width="10.28515625" style="7" customWidth="1"/>
    <col min="4665" max="4665" width="8.5703125" style="7" bestFit="1" customWidth="1"/>
    <col min="4666" max="4666" width="10.28515625" style="7" bestFit="1" customWidth="1"/>
    <col min="4667" max="4667" width="13.140625" style="7"/>
    <col min="4668" max="4668" width="33.7109375" style="7" customWidth="1"/>
    <col min="4669" max="4669" width="10.28515625" style="7" bestFit="1" customWidth="1"/>
    <col min="4670" max="4670" width="8.5703125" style="7" bestFit="1" customWidth="1"/>
    <col min="4671" max="4671" width="12" style="7" bestFit="1" customWidth="1"/>
    <col min="4672" max="4675" width="8.5703125" style="7" bestFit="1" customWidth="1"/>
    <col min="4676" max="4676" width="7.85546875" style="7" bestFit="1" customWidth="1"/>
    <col min="4677" max="4677" width="10.28515625" style="7" bestFit="1" customWidth="1"/>
    <col min="4678" max="4679" width="8.5703125" style="7" bestFit="1" customWidth="1"/>
    <col min="4680" max="4681" width="10.28515625" style="7" bestFit="1" customWidth="1"/>
    <col min="4682" max="4682" width="10.28515625" style="7" customWidth="1"/>
    <col min="4683" max="4683" width="8.5703125" style="7" bestFit="1" customWidth="1"/>
    <col min="4684" max="4684" width="10.28515625" style="7" bestFit="1" customWidth="1"/>
    <col min="4685" max="4864" width="13.140625" style="7"/>
    <col min="4865" max="4865" width="35.42578125" style="7" customWidth="1"/>
    <col min="4866" max="4866" width="10.28515625" style="7" bestFit="1" customWidth="1"/>
    <col min="4867" max="4867" width="8.5703125" style="7" bestFit="1" customWidth="1"/>
    <col min="4868" max="4868" width="12" style="7" bestFit="1" customWidth="1"/>
    <col min="4869" max="4872" width="8.5703125" style="7" bestFit="1" customWidth="1"/>
    <col min="4873" max="4873" width="7.85546875" style="7" bestFit="1" customWidth="1"/>
    <col min="4874" max="4874" width="10.28515625" style="7" bestFit="1" customWidth="1"/>
    <col min="4875" max="4876" width="8.5703125" style="7" bestFit="1" customWidth="1"/>
    <col min="4877" max="4878" width="10.28515625" style="7" bestFit="1" customWidth="1"/>
    <col min="4879" max="4879" width="10.28515625" style="7" customWidth="1"/>
    <col min="4880" max="4880" width="8.5703125" style="7" bestFit="1" customWidth="1"/>
    <col min="4881" max="4882" width="8.5703125" style="7" customWidth="1"/>
    <col min="4883" max="4883" width="10.28515625" style="7" bestFit="1" customWidth="1"/>
    <col min="4884" max="4884" width="19.5703125" style="7" customWidth="1"/>
    <col min="4885" max="4888" width="11.5703125" style="7" customWidth="1"/>
    <col min="4889" max="4889" width="10.28515625" style="7" bestFit="1" customWidth="1"/>
    <col min="4890" max="4890" width="8.5703125" style="7" bestFit="1" customWidth="1"/>
    <col min="4891" max="4891" width="12" style="7" bestFit="1" customWidth="1"/>
    <col min="4892" max="4895" width="8.5703125" style="7" bestFit="1" customWidth="1"/>
    <col min="4896" max="4896" width="7.85546875" style="7" bestFit="1" customWidth="1"/>
    <col min="4897" max="4897" width="10.28515625" style="7" bestFit="1" customWidth="1"/>
    <col min="4898" max="4899" width="8.5703125" style="7" bestFit="1" customWidth="1"/>
    <col min="4900" max="4901" width="10.28515625" style="7" bestFit="1" customWidth="1"/>
    <col min="4902" max="4902" width="10.28515625" style="7" customWidth="1"/>
    <col min="4903" max="4903" width="8.5703125" style="7" bestFit="1" customWidth="1"/>
    <col min="4904" max="4904" width="10.28515625" style="7" bestFit="1" customWidth="1"/>
    <col min="4905" max="4905" width="13.140625" style="7"/>
    <col min="4906" max="4906" width="33.7109375" style="7" customWidth="1"/>
    <col min="4907" max="4907" width="10.28515625" style="7" bestFit="1" customWidth="1"/>
    <col min="4908" max="4908" width="8.5703125" style="7" bestFit="1" customWidth="1"/>
    <col min="4909" max="4909" width="12" style="7" bestFit="1" customWidth="1"/>
    <col min="4910" max="4913" width="8.5703125" style="7" bestFit="1" customWidth="1"/>
    <col min="4914" max="4914" width="7.85546875" style="7" bestFit="1" customWidth="1"/>
    <col min="4915" max="4915" width="10.28515625" style="7" bestFit="1" customWidth="1"/>
    <col min="4916" max="4917" width="8.5703125" style="7" bestFit="1" customWidth="1"/>
    <col min="4918" max="4919" width="10.28515625" style="7" bestFit="1" customWidth="1"/>
    <col min="4920" max="4920" width="10.28515625" style="7" customWidth="1"/>
    <col min="4921" max="4921" width="8.5703125" style="7" bestFit="1" customWidth="1"/>
    <col min="4922" max="4922" width="10.28515625" style="7" bestFit="1" customWidth="1"/>
    <col min="4923" max="4923" width="13.140625" style="7"/>
    <col min="4924" max="4924" width="33.7109375" style="7" customWidth="1"/>
    <col min="4925" max="4925" width="10.28515625" style="7" bestFit="1" customWidth="1"/>
    <col min="4926" max="4926" width="8.5703125" style="7" bestFit="1" customWidth="1"/>
    <col min="4927" max="4927" width="12" style="7" bestFit="1" customWidth="1"/>
    <col min="4928" max="4931" width="8.5703125" style="7" bestFit="1" customWidth="1"/>
    <col min="4932" max="4932" width="7.85546875" style="7" bestFit="1" customWidth="1"/>
    <col min="4933" max="4933" width="10.28515625" style="7" bestFit="1" customWidth="1"/>
    <col min="4934" max="4935" width="8.5703125" style="7" bestFit="1" customWidth="1"/>
    <col min="4936" max="4937" width="10.28515625" style="7" bestFit="1" customWidth="1"/>
    <col min="4938" max="4938" width="10.28515625" style="7" customWidth="1"/>
    <col min="4939" max="4939" width="8.5703125" style="7" bestFit="1" customWidth="1"/>
    <col min="4940" max="4940" width="10.28515625" style="7" bestFit="1" customWidth="1"/>
    <col min="4941" max="5120" width="13.140625" style="7"/>
    <col min="5121" max="5121" width="35.42578125" style="7" customWidth="1"/>
    <col min="5122" max="5122" width="10.28515625" style="7" bestFit="1" customWidth="1"/>
    <col min="5123" max="5123" width="8.5703125" style="7" bestFit="1" customWidth="1"/>
    <col min="5124" max="5124" width="12" style="7" bestFit="1" customWidth="1"/>
    <col min="5125" max="5128" width="8.5703125" style="7" bestFit="1" customWidth="1"/>
    <col min="5129" max="5129" width="7.85546875" style="7" bestFit="1" customWidth="1"/>
    <col min="5130" max="5130" width="10.28515625" style="7" bestFit="1" customWidth="1"/>
    <col min="5131" max="5132" width="8.5703125" style="7" bestFit="1" customWidth="1"/>
    <col min="5133" max="5134" width="10.28515625" style="7" bestFit="1" customWidth="1"/>
    <col min="5135" max="5135" width="10.28515625" style="7" customWidth="1"/>
    <col min="5136" max="5136" width="8.5703125" style="7" bestFit="1" customWidth="1"/>
    <col min="5137" max="5138" width="8.5703125" style="7" customWidth="1"/>
    <col min="5139" max="5139" width="10.28515625" style="7" bestFit="1" customWidth="1"/>
    <col min="5140" max="5140" width="19.5703125" style="7" customWidth="1"/>
    <col min="5141" max="5144" width="11.5703125" style="7" customWidth="1"/>
    <col min="5145" max="5145" width="10.28515625" style="7" bestFit="1" customWidth="1"/>
    <col min="5146" max="5146" width="8.5703125" style="7" bestFit="1" customWidth="1"/>
    <col min="5147" max="5147" width="12" style="7" bestFit="1" customWidth="1"/>
    <col min="5148" max="5151" width="8.5703125" style="7" bestFit="1" customWidth="1"/>
    <col min="5152" max="5152" width="7.85546875" style="7" bestFit="1" customWidth="1"/>
    <col min="5153" max="5153" width="10.28515625" style="7" bestFit="1" customWidth="1"/>
    <col min="5154" max="5155" width="8.5703125" style="7" bestFit="1" customWidth="1"/>
    <col min="5156" max="5157" width="10.28515625" style="7" bestFit="1" customWidth="1"/>
    <col min="5158" max="5158" width="10.28515625" style="7" customWidth="1"/>
    <col min="5159" max="5159" width="8.5703125" style="7" bestFit="1" customWidth="1"/>
    <col min="5160" max="5160" width="10.28515625" style="7" bestFit="1" customWidth="1"/>
    <col min="5161" max="5161" width="13.140625" style="7"/>
    <col min="5162" max="5162" width="33.7109375" style="7" customWidth="1"/>
    <col min="5163" max="5163" width="10.28515625" style="7" bestFit="1" customWidth="1"/>
    <col min="5164" max="5164" width="8.5703125" style="7" bestFit="1" customWidth="1"/>
    <col min="5165" max="5165" width="12" style="7" bestFit="1" customWidth="1"/>
    <col min="5166" max="5169" width="8.5703125" style="7" bestFit="1" customWidth="1"/>
    <col min="5170" max="5170" width="7.85546875" style="7" bestFit="1" customWidth="1"/>
    <col min="5171" max="5171" width="10.28515625" style="7" bestFit="1" customWidth="1"/>
    <col min="5172" max="5173" width="8.5703125" style="7" bestFit="1" customWidth="1"/>
    <col min="5174" max="5175" width="10.28515625" style="7" bestFit="1" customWidth="1"/>
    <col min="5176" max="5176" width="10.28515625" style="7" customWidth="1"/>
    <col min="5177" max="5177" width="8.5703125" style="7" bestFit="1" customWidth="1"/>
    <col min="5178" max="5178" width="10.28515625" style="7" bestFit="1" customWidth="1"/>
    <col min="5179" max="5179" width="13.140625" style="7"/>
    <col min="5180" max="5180" width="33.7109375" style="7" customWidth="1"/>
    <col min="5181" max="5181" width="10.28515625" style="7" bestFit="1" customWidth="1"/>
    <col min="5182" max="5182" width="8.5703125" style="7" bestFit="1" customWidth="1"/>
    <col min="5183" max="5183" width="12" style="7" bestFit="1" customWidth="1"/>
    <col min="5184" max="5187" width="8.5703125" style="7" bestFit="1" customWidth="1"/>
    <col min="5188" max="5188" width="7.85546875" style="7" bestFit="1" customWidth="1"/>
    <col min="5189" max="5189" width="10.28515625" style="7" bestFit="1" customWidth="1"/>
    <col min="5190" max="5191" width="8.5703125" style="7" bestFit="1" customWidth="1"/>
    <col min="5192" max="5193" width="10.28515625" style="7" bestFit="1" customWidth="1"/>
    <col min="5194" max="5194" width="10.28515625" style="7" customWidth="1"/>
    <col min="5195" max="5195" width="8.5703125" style="7" bestFit="1" customWidth="1"/>
    <col min="5196" max="5196" width="10.28515625" style="7" bestFit="1" customWidth="1"/>
    <col min="5197" max="5376" width="13.140625" style="7"/>
    <col min="5377" max="5377" width="35.42578125" style="7" customWidth="1"/>
    <col min="5378" max="5378" width="10.28515625" style="7" bestFit="1" customWidth="1"/>
    <col min="5379" max="5379" width="8.5703125" style="7" bestFit="1" customWidth="1"/>
    <col min="5380" max="5380" width="12" style="7" bestFit="1" customWidth="1"/>
    <col min="5381" max="5384" width="8.5703125" style="7" bestFit="1" customWidth="1"/>
    <col min="5385" max="5385" width="7.85546875" style="7" bestFit="1" customWidth="1"/>
    <col min="5386" max="5386" width="10.28515625" style="7" bestFit="1" customWidth="1"/>
    <col min="5387" max="5388" width="8.5703125" style="7" bestFit="1" customWidth="1"/>
    <col min="5389" max="5390" width="10.28515625" style="7" bestFit="1" customWidth="1"/>
    <col min="5391" max="5391" width="10.28515625" style="7" customWidth="1"/>
    <col min="5392" max="5392" width="8.5703125" style="7" bestFit="1" customWidth="1"/>
    <col min="5393" max="5394" width="8.5703125" style="7" customWidth="1"/>
    <col min="5395" max="5395" width="10.28515625" style="7" bestFit="1" customWidth="1"/>
    <col min="5396" max="5396" width="19.5703125" style="7" customWidth="1"/>
    <col min="5397" max="5400" width="11.5703125" style="7" customWidth="1"/>
    <col min="5401" max="5401" width="10.28515625" style="7" bestFit="1" customWidth="1"/>
    <col min="5402" max="5402" width="8.5703125" style="7" bestFit="1" customWidth="1"/>
    <col min="5403" max="5403" width="12" style="7" bestFit="1" customWidth="1"/>
    <col min="5404" max="5407" width="8.5703125" style="7" bestFit="1" customWidth="1"/>
    <col min="5408" max="5408" width="7.85546875" style="7" bestFit="1" customWidth="1"/>
    <col min="5409" max="5409" width="10.28515625" style="7" bestFit="1" customWidth="1"/>
    <col min="5410" max="5411" width="8.5703125" style="7" bestFit="1" customWidth="1"/>
    <col min="5412" max="5413" width="10.28515625" style="7" bestFit="1" customWidth="1"/>
    <col min="5414" max="5414" width="10.28515625" style="7" customWidth="1"/>
    <col min="5415" max="5415" width="8.5703125" style="7" bestFit="1" customWidth="1"/>
    <col min="5416" max="5416" width="10.28515625" style="7" bestFit="1" customWidth="1"/>
    <col min="5417" max="5417" width="13.140625" style="7"/>
    <col min="5418" max="5418" width="33.7109375" style="7" customWidth="1"/>
    <col min="5419" max="5419" width="10.28515625" style="7" bestFit="1" customWidth="1"/>
    <col min="5420" max="5420" width="8.5703125" style="7" bestFit="1" customWidth="1"/>
    <col min="5421" max="5421" width="12" style="7" bestFit="1" customWidth="1"/>
    <col min="5422" max="5425" width="8.5703125" style="7" bestFit="1" customWidth="1"/>
    <col min="5426" max="5426" width="7.85546875" style="7" bestFit="1" customWidth="1"/>
    <col min="5427" max="5427" width="10.28515625" style="7" bestFit="1" customWidth="1"/>
    <col min="5428" max="5429" width="8.5703125" style="7" bestFit="1" customWidth="1"/>
    <col min="5430" max="5431" width="10.28515625" style="7" bestFit="1" customWidth="1"/>
    <col min="5432" max="5432" width="10.28515625" style="7" customWidth="1"/>
    <col min="5433" max="5433" width="8.5703125" style="7" bestFit="1" customWidth="1"/>
    <col min="5434" max="5434" width="10.28515625" style="7" bestFit="1" customWidth="1"/>
    <col min="5435" max="5435" width="13.140625" style="7"/>
    <col min="5436" max="5436" width="33.7109375" style="7" customWidth="1"/>
    <col min="5437" max="5437" width="10.28515625" style="7" bestFit="1" customWidth="1"/>
    <col min="5438" max="5438" width="8.5703125" style="7" bestFit="1" customWidth="1"/>
    <col min="5439" max="5439" width="12" style="7" bestFit="1" customWidth="1"/>
    <col min="5440" max="5443" width="8.5703125" style="7" bestFit="1" customWidth="1"/>
    <col min="5444" max="5444" width="7.85546875" style="7" bestFit="1" customWidth="1"/>
    <col min="5445" max="5445" width="10.28515625" style="7" bestFit="1" customWidth="1"/>
    <col min="5446" max="5447" width="8.5703125" style="7" bestFit="1" customWidth="1"/>
    <col min="5448" max="5449" width="10.28515625" style="7" bestFit="1" customWidth="1"/>
    <col min="5450" max="5450" width="10.28515625" style="7" customWidth="1"/>
    <col min="5451" max="5451" width="8.5703125" style="7" bestFit="1" customWidth="1"/>
    <col min="5452" max="5452" width="10.28515625" style="7" bestFit="1" customWidth="1"/>
    <col min="5453" max="5632" width="13.140625" style="7"/>
    <col min="5633" max="5633" width="35.42578125" style="7" customWidth="1"/>
    <col min="5634" max="5634" width="10.28515625" style="7" bestFit="1" customWidth="1"/>
    <col min="5635" max="5635" width="8.5703125" style="7" bestFit="1" customWidth="1"/>
    <col min="5636" max="5636" width="12" style="7" bestFit="1" customWidth="1"/>
    <col min="5637" max="5640" width="8.5703125" style="7" bestFit="1" customWidth="1"/>
    <col min="5641" max="5641" width="7.85546875" style="7" bestFit="1" customWidth="1"/>
    <col min="5642" max="5642" width="10.28515625" style="7" bestFit="1" customWidth="1"/>
    <col min="5643" max="5644" width="8.5703125" style="7" bestFit="1" customWidth="1"/>
    <col min="5645" max="5646" width="10.28515625" style="7" bestFit="1" customWidth="1"/>
    <col min="5647" max="5647" width="10.28515625" style="7" customWidth="1"/>
    <col min="5648" max="5648" width="8.5703125" style="7" bestFit="1" customWidth="1"/>
    <col min="5649" max="5650" width="8.5703125" style="7" customWidth="1"/>
    <col min="5651" max="5651" width="10.28515625" style="7" bestFit="1" customWidth="1"/>
    <col min="5652" max="5652" width="19.5703125" style="7" customWidth="1"/>
    <col min="5653" max="5656" width="11.5703125" style="7" customWidth="1"/>
    <col min="5657" max="5657" width="10.28515625" style="7" bestFit="1" customWidth="1"/>
    <col min="5658" max="5658" width="8.5703125" style="7" bestFit="1" customWidth="1"/>
    <col min="5659" max="5659" width="12" style="7" bestFit="1" customWidth="1"/>
    <col min="5660" max="5663" width="8.5703125" style="7" bestFit="1" customWidth="1"/>
    <col min="5664" max="5664" width="7.85546875" style="7" bestFit="1" customWidth="1"/>
    <col min="5665" max="5665" width="10.28515625" style="7" bestFit="1" customWidth="1"/>
    <col min="5666" max="5667" width="8.5703125" style="7" bestFit="1" customWidth="1"/>
    <col min="5668" max="5669" width="10.28515625" style="7" bestFit="1" customWidth="1"/>
    <col min="5670" max="5670" width="10.28515625" style="7" customWidth="1"/>
    <col min="5671" max="5671" width="8.5703125" style="7" bestFit="1" customWidth="1"/>
    <col min="5672" max="5672" width="10.28515625" style="7" bestFit="1" customWidth="1"/>
    <col min="5673" max="5673" width="13.140625" style="7"/>
    <col min="5674" max="5674" width="33.7109375" style="7" customWidth="1"/>
    <col min="5675" max="5675" width="10.28515625" style="7" bestFit="1" customWidth="1"/>
    <col min="5676" max="5676" width="8.5703125" style="7" bestFit="1" customWidth="1"/>
    <col min="5677" max="5677" width="12" style="7" bestFit="1" customWidth="1"/>
    <col min="5678" max="5681" width="8.5703125" style="7" bestFit="1" customWidth="1"/>
    <col min="5682" max="5682" width="7.85546875" style="7" bestFit="1" customWidth="1"/>
    <col min="5683" max="5683" width="10.28515625" style="7" bestFit="1" customWidth="1"/>
    <col min="5684" max="5685" width="8.5703125" style="7" bestFit="1" customWidth="1"/>
    <col min="5686" max="5687" width="10.28515625" style="7" bestFit="1" customWidth="1"/>
    <col min="5688" max="5688" width="10.28515625" style="7" customWidth="1"/>
    <col min="5689" max="5689" width="8.5703125" style="7" bestFit="1" customWidth="1"/>
    <col min="5690" max="5690" width="10.28515625" style="7" bestFit="1" customWidth="1"/>
    <col min="5691" max="5691" width="13.140625" style="7"/>
    <col min="5692" max="5692" width="33.7109375" style="7" customWidth="1"/>
    <col min="5693" max="5693" width="10.28515625" style="7" bestFit="1" customWidth="1"/>
    <col min="5694" max="5694" width="8.5703125" style="7" bestFit="1" customWidth="1"/>
    <col min="5695" max="5695" width="12" style="7" bestFit="1" customWidth="1"/>
    <col min="5696" max="5699" width="8.5703125" style="7" bestFit="1" customWidth="1"/>
    <col min="5700" max="5700" width="7.85546875" style="7" bestFit="1" customWidth="1"/>
    <col min="5701" max="5701" width="10.28515625" style="7" bestFit="1" customWidth="1"/>
    <col min="5702" max="5703" width="8.5703125" style="7" bestFit="1" customWidth="1"/>
    <col min="5704" max="5705" width="10.28515625" style="7" bestFit="1" customWidth="1"/>
    <col min="5706" max="5706" width="10.28515625" style="7" customWidth="1"/>
    <col min="5707" max="5707" width="8.5703125" style="7" bestFit="1" customWidth="1"/>
    <col min="5708" max="5708" width="10.28515625" style="7" bestFit="1" customWidth="1"/>
    <col min="5709" max="5888" width="13.140625" style="7"/>
    <col min="5889" max="5889" width="35.42578125" style="7" customWidth="1"/>
    <col min="5890" max="5890" width="10.28515625" style="7" bestFit="1" customWidth="1"/>
    <col min="5891" max="5891" width="8.5703125" style="7" bestFit="1" customWidth="1"/>
    <col min="5892" max="5892" width="12" style="7" bestFit="1" customWidth="1"/>
    <col min="5893" max="5896" width="8.5703125" style="7" bestFit="1" customWidth="1"/>
    <col min="5897" max="5897" width="7.85546875" style="7" bestFit="1" customWidth="1"/>
    <col min="5898" max="5898" width="10.28515625" style="7" bestFit="1" customWidth="1"/>
    <col min="5899" max="5900" width="8.5703125" style="7" bestFit="1" customWidth="1"/>
    <col min="5901" max="5902" width="10.28515625" style="7" bestFit="1" customWidth="1"/>
    <col min="5903" max="5903" width="10.28515625" style="7" customWidth="1"/>
    <col min="5904" max="5904" width="8.5703125" style="7" bestFit="1" customWidth="1"/>
    <col min="5905" max="5906" width="8.5703125" style="7" customWidth="1"/>
    <col min="5907" max="5907" width="10.28515625" style="7" bestFit="1" customWidth="1"/>
    <col min="5908" max="5908" width="19.5703125" style="7" customWidth="1"/>
    <col min="5909" max="5912" width="11.5703125" style="7" customWidth="1"/>
    <col min="5913" max="5913" width="10.28515625" style="7" bestFit="1" customWidth="1"/>
    <col min="5914" max="5914" width="8.5703125" style="7" bestFit="1" customWidth="1"/>
    <col min="5915" max="5915" width="12" style="7" bestFit="1" customWidth="1"/>
    <col min="5916" max="5919" width="8.5703125" style="7" bestFit="1" customWidth="1"/>
    <col min="5920" max="5920" width="7.85546875" style="7" bestFit="1" customWidth="1"/>
    <col min="5921" max="5921" width="10.28515625" style="7" bestFit="1" customWidth="1"/>
    <col min="5922" max="5923" width="8.5703125" style="7" bestFit="1" customWidth="1"/>
    <col min="5924" max="5925" width="10.28515625" style="7" bestFit="1" customWidth="1"/>
    <col min="5926" max="5926" width="10.28515625" style="7" customWidth="1"/>
    <col min="5927" max="5927" width="8.5703125" style="7" bestFit="1" customWidth="1"/>
    <col min="5928" max="5928" width="10.28515625" style="7" bestFit="1" customWidth="1"/>
    <col min="5929" max="5929" width="13.140625" style="7"/>
    <col min="5930" max="5930" width="33.7109375" style="7" customWidth="1"/>
    <col min="5931" max="5931" width="10.28515625" style="7" bestFit="1" customWidth="1"/>
    <col min="5932" max="5932" width="8.5703125" style="7" bestFit="1" customWidth="1"/>
    <col min="5933" max="5933" width="12" style="7" bestFit="1" customWidth="1"/>
    <col min="5934" max="5937" width="8.5703125" style="7" bestFit="1" customWidth="1"/>
    <col min="5938" max="5938" width="7.85546875" style="7" bestFit="1" customWidth="1"/>
    <col min="5939" max="5939" width="10.28515625" style="7" bestFit="1" customWidth="1"/>
    <col min="5940" max="5941" width="8.5703125" style="7" bestFit="1" customWidth="1"/>
    <col min="5942" max="5943" width="10.28515625" style="7" bestFit="1" customWidth="1"/>
    <col min="5944" max="5944" width="10.28515625" style="7" customWidth="1"/>
    <col min="5945" max="5945" width="8.5703125" style="7" bestFit="1" customWidth="1"/>
    <col min="5946" max="5946" width="10.28515625" style="7" bestFit="1" customWidth="1"/>
    <col min="5947" max="5947" width="13.140625" style="7"/>
    <col min="5948" max="5948" width="33.7109375" style="7" customWidth="1"/>
    <col min="5949" max="5949" width="10.28515625" style="7" bestFit="1" customWidth="1"/>
    <col min="5950" max="5950" width="8.5703125" style="7" bestFit="1" customWidth="1"/>
    <col min="5951" max="5951" width="12" style="7" bestFit="1" customWidth="1"/>
    <col min="5952" max="5955" width="8.5703125" style="7" bestFit="1" customWidth="1"/>
    <col min="5956" max="5956" width="7.85546875" style="7" bestFit="1" customWidth="1"/>
    <col min="5957" max="5957" width="10.28515625" style="7" bestFit="1" customWidth="1"/>
    <col min="5958" max="5959" width="8.5703125" style="7" bestFit="1" customWidth="1"/>
    <col min="5960" max="5961" width="10.28515625" style="7" bestFit="1" customWidth="1"/>
    <col min="5962" max="5962" width="10.28515625" style="7" customWidth="1"/>
    <col min="5963" max="5963" width="8.5703125" style="7" bestFit="1" customWidth="1"/>
    <col min="5964" max="5964" width="10.28515625" style="7" bestFit="1" customWidth="1"/>
    <col min="5965" max="6144" width="13.140625" style="7"/>
    <col min="6145" max="6145" width="35.42578125" style="7" customWidth="1"/>
    <col min="6146" max="6146" width="10.28515625" style="7" bestFit="1" customWidth="1"/>
    <col min="6147" max="6147" width="8.5703125" style="7" bestFit="1" customWidth="1"/>
    <col min="6148" max="6148" width="12" style="7" bestFit="1" customWidth="1"/>
    <col min="6149" max="6152" width="8.5703125" style="7" bestFit="1" customWidth="1"/>
    <col min="6153" max="6153" width="7.85546875" style="7" bestFit="1" customWidth="1"/>
    <col min="6154" max="6154" width="10.28515625" style="7" bestFit="1" customWidth="1"/>
    <col min="6155" max="6156" width="8.5703125" style="7" bestFit="1" customWidth="1"/>
    <col min="6157" max="6158" width="10.28515625" style="7" bestFit="1" customWidth="1"/>
    <col min="6159" max="6159" width="10.28515625" style="7" customWidth="1"/>
    <col min="6160" max="6160" width="8.5703125" style="7" bestFit="1" customWidth="1"/>
    <col min="6161" max="6162" width="8.5703125" style="7" customWidth="1"/>
    <col min="6163" max="6163" width="10.28515625" style="7" bestFit="1" customWidth="1"/>
    <col min="6164" max="6164" width="19.5703125" style="7" customWidth="1"/>
    <col min="6165" max="6168" width="11.5703125" style="7" customWidth="1"/>
    <col min="6169" max="6169" width="10.28515625" style="7" bestFit="1" customWidth="1"/>
    <col min="6170" max="6170" width="8.5703125" style="7" bestFit="1" customWidth="1"/>
    <col min="6171" max="6171" width="12" style="7" bestFit="1" customWidth="1"/>
    <col min="6172" max="6175" width="8.5703125" style="7" bestFit="1" customWidth="1"/>
    <col min="6176" max="6176" width="7.85546875" style="7" bestFit="1" customWidth="1"/>
    <col min="6177" max="6177" width="10.28515625" style="7" bestFit="1" customWidth="1"/>
    <col min="6178" max="6179" width="8.5703125" style="7" bestFit="1" customWidth="1"/>
    <col min="6180" max="6181" width="10.28515625" style="7" bestFit="1" customWidth="1"/>
    <col min="6182" max="6182" width="10.28515625" style="7" customWidth="1"/>
    <col min="6183" max="6183" width="8.5703125" style="7" bestFit="1" customWidth="1"/>
    <col min="6184" max="6184" width="10.28515625" style="7" bestFit="1" customWidth="1"/>
    <col min="6185" max="6185" width="13.140625" style="7"/>
    <col min="6186" max="6186" width="33.7109375" style="7" customWidth="1"/>
    <col min="6187" max="6187" width="10.28515625" style="7" bestFit="1" customWidth="1"/>
    <col min="6188" max="6188" width="8.5703125" style="7" bestFit="1" customWidth="1"/>
    <col min="6189" max="6189" width="12" style="7" bestFit="1" customWidth="1"/>
    <col min="6190" max="6193" width="8.5703125" style="7" bestFit="1" customWidth="1"/>
    <col min="6194" max="6194" width="7.85546875" style="7" bestFit="1" customWidth="1"/>
    <col min="6195" max="6195" width="10.28515625" style="7" bestFit="1" customWidth="1"/>
    <col min="6196" max="6197" width="8.5703125" style="7" bestFit="1" customWidth="1"/>
    <col min="6198" max="6199" width="10.28515625" style="7" bestFit="1" customWidth="1"/>
    <col min="6200" max="6200" width="10.28515625" style="7" customWidth="1"/>
    <col min="6201" max="6201" width="8.5703125" style="7" bestFit="1" customWidth="1"/>
    <col min="6202" max="6202" width="10.28515625" style="7" bestFit="1" customWidth="1"/>
    <col min="6203" max="6203" width="13.140625" style="7"/>
    <col min="6204" max="6204" width="33.7109375" style="7" customWidth="1"/>
    <col min="6205" max="6205" width="10.28515625" style="7" bestFit="1" customWidth="1"/>
    <col min="6206" max="6206" width="8.5703125" style="7" bestFit="1" customWidth="1"/>
    <col min="6207" max="6207" width="12" style="7" bestFit="1" customWidth="1"/>
    <col min="6208" max="6211" width="8.5703125" style="7" bestFit="1" customWidth="1"/>
    <col min="6212" max="6212" width="7.85546875" style="7" bestFit="1" customWidth="1"/>
    <col min="6213" max="6213" width="10.28515625" style="7" bestFit="1" customWidth="1"/>
    <col min="6214" max="6215" width="8.5703125" style="7" bestFit="1" customWidth="1"/>
    <col min="6216" max="6217" width="10.28515625" style="7" bestFit="1" customWidth="1"/>
    <col min="6218" max="6218" width="10.28515625" style="7" customWidth="1"/>
    <col min="6219" max="6219" width="8.5703125" style="7" bestFit="1" customWidth="1"/>
    <col min="6220" max="6220" width="10.28515625" style="7" bestFit="1" customWidth="1"/>
    <col min="6221" max="6400" width="13.140625" style="7"/>
    <col min="6401" max="6401" width="35.42578125" style="7" customWidth="1"/>
    <col min="6402" max="6402" width="10.28515625" style="7" bestFit="1" customWidth="1"/>
    <col min="6403" max="6403" width="8.5703125" style="7" bestFit="1" customWidth="1"/>
    <col min="6404" max="6404" width="12" style="7" bestFit="1" customWidth="1"/>
    <col min="6405" max="6408" width="8.5703125" style="7" bestFit="1" customWidth="1"/>
    <col min="6409" max="6409" width="7.85546875" style="7" bestFit="1" customWidth="1"/>
    <col min="6410" max="6410" width="10.28515625" style="7" bestFit="1" customWidth="1"/>
    <col min="6411" max="6412" width="8.5703125" style="7" bestFit="1" customWidth="1"/>
    <col min="6413" max="6414" width="10.28515625" style="7" bestFit="1" customWidth="1"/>
    <col min="6415" max="6415" width="10.28515625" style="7" customWidth="1"/>
    <col min="6416" max="6416" width="8.5703125" style="7" bestFit="1" customWidth="1"/>
    <col min="6417" max="6418" width="8.5703125" style="7" customWidth="1"/>
    <col min="6419" max="6419" width="10.28515625" style="7" bestFit="1" customWidth="1"/>
    <col min="6420" max="6420" width="19.5703125" style="7" customWidth="1"/>
    <col min="6421" max="6424" width="11.5703125" style="7" customWidth="1"/>
    <col min="6425" max="6425" width="10.28515625" style="7" bestFit="1" customWidth="1"/>
    <col min="6426" max="6426" width="8.5703125" style="7" bestFit="1" customWidth="1"/>
    <col min="6427" max="6427" width="12" style="7" bestFit="1" customWidth="1"/>
    <col min="6428" max="6431" width="8.5703125" style="7" bestFit="1" customWidth="1"/>
    <col min="6432" max="6432" width="7.85546875" style="7" bestFit="1" customWidth="1"/>
    <col min="6433" max="6433" width="10.28515625" style="7" bestFit="1" customWidth="1"/>
    <col min="6434" max="6435" width="8.5703125" style="7" bestFit="1" customWidth="1"/>
    <col min="6436" max="6437" width="10.28515625" style="7" bestFit="1" customWidth="1"/>
    <col min="6438" max="6438" width="10.28515625" style="7" customWidth="1"/>
    <col min="6439" max="6439" width="8.5703125" style="7" bestFit="1" customWidth="1"/>
    <col min="6440" max="6440" width="10.28515625" style="7" bestFit="1" customWidth="1"/>
    <col min="6441" max="6441" width="13.140625" style="7"/>
    <col min="6442" max="6442" width="33.7109375" style="7" customWidth="1"/>
    <col min="6443" max="6443" width="10.28515625" style="7" bestFit="1" customWidth="1"/>
    <col min="6444" max="6444" width="8.5703125" style="7" bestFit="1" customWidth="1"/>
    <col min="6445" max="6445" width="12" style="7" bestFit="1" customWidth="1"/>
    <col min="6446" max="6449" width="8.5703125" style="7" bestFit="1" customWidth="1"/>
    <col min="6450" max="6450" width="7.85546875" style="7" bestFit="1" customWidth="1"/>
    <col min="6451" max="6451" width="10.28515625" style="7" bestFit="1" customWidth="1"/>
    <col min="6452" max="6453" width="8.5703125" style="7" bestFit="1" customWidth="1"/>
    <col min="6454" max="6455" width="10.28515625" style="7" bestFit="1" customWidth="1"/>
    <col min="6456" max="6456" width="10.28515625" style="7" customWidth="1"/>
    <col min="6457" max="6457" width="8.5703125" style="7" bestFit="1" customWidth="1"/>
    <col min="6458" max="6458" width="10.28515625" style="7" bestFit="1" customWidth="1"/>
    <col min="6459" max="6459" width="13.140625" style="7"/>
    <col min="6460" max="6460" width="33.7109375" style="7" customWidth="1"/>
    <col min="6461" max="6461" width="10.28515625" style="7" bestFit="1" customWidth="1"/>
    <col min="6462" max="6462" width="8.5703125" style="7" bestFit="1" customWidth="1"/>
    <col min="6463" max="6463" width="12" style="7" bestFit="1" customWidth="1"/>
    <col min="6464" max="6467" width="8.5703125" style="7" bestFit="1" customWidth="1"/>
    <col min="6468" max="6468" width="7.85546875" style="7" bestFit="1" customWidth="1"/>
    <col min="6469" max="6469" width="10.28515625" style="7" bestFit="1" customWidth="1"/>
    <col min="6470" max="6471" width="8.5703125" style="7" bestFit="1" customWidth="1"/>
    <col min="6472" max="6473" width="10.28515625" style="7" bestFit="1" customWidth="1"/>
    <col min="6474" max="6474" width="10.28515625" style="7" customWidth="1"/>
    <col min="6475" max="6475" width="8.5703125" style="7" bestFit="1" customWidth="1"/>
    <col min="6476" max="6476" width="10.28515625" style="7" bestFit="1" customWidth="1"/>
    <col min="6477" max="6656" width="13.140625" style="7"/>
    <col min="6657" max="6657" width="35.42578125" style="7" customWidth="1"/>
    <col min="6658" max="6658" width="10.28515625" style="7" bestFit="1" customWidth="1"/>
    <col min="6659" max="6659" width="8.5703125" style="7" bestFit="1" customWidth="1"/>
    <col min="6660" max="6660" width="12" style="7" bestFit="1" customWidth="1"/>
    <col min="6661" max="6664" width="8.5703125" style="7" bestFit="1" customWidth="1"/>
    <col min="6665" max="6665" width="7.85546875" style="7" bestFit="1" customWidth="1"/>
    <col min="6666" max="6666" width="10.28515625" style="7" bestFit="1" customWidth="1"/>
    <col min="6667" max="6668" width="8.5703125" style="7" bestFit="1" customWidth="1"/>
    <col min="6669" max="6670" width="10.28515625" style="7" bestFit="1" customWidth="1"/>
    <col min="6671" max="6671" width="10.28515625" style="7" customWidth="1"/>
    <col min="6672" max="6672" width="8.5703125" style="7" bestFit="1" customWidth="1"/>
    <col min="6673" max="6674" width="8.5703125" style="7" customWidth="1"/>
    <col min="6675" max="6675" width="10.28515625" style="7" bestFit="1" customWidth="1"/>
    <col min="6676" max="6676" width="19.5703125" style="7" customWidth="1"/>
    <col min="6677" max="6680" width="11.5703125" style="7" customWidth="1"/>
    <col min="6681" max="6681" width="10.28515625" style="7" bestFit="1" customWidth="1"/>
    <col min="6682" max="6682" width="8.5703125" style="7" bestFit="1" customWidth="1"/>
    <col min="6683" max="6683" width="12" style="7" bestFit="1" customWidth="1"/>
    <col min="6684" max="6687" width="8.5703125" style="7" bestFit="1" customWidth="1"/>
    <col min="6688" max="6688" width="7.85546875" style="7" bestFit="1" customWidth="1"/>
    <col min="6689" max="6689" width="10.28515625" style="7" bestFit="1" customWidth="1"/>
    <col min="6690" max="6691" width="8.5703125" style="7" bestFit="1" customWidth="1"/>
    <col min="6692" max="6693" width="10.28515625" style="7" bestFit="1" customWidth="1"/>
    <col min="6694" max="6694" width="10.28515625" style="7" customWidth="1"/>
    <col min="6695" max="6695" width="8.5703125" style="7" bestFit="1" customWidth="1"/>
    <col min="6696" max="6696" width="10.28515625" style="7" bestFit="1" customWidth="1"/>
    <col min="6697" max="6697" width="13.140625" style="7"/>
    <col min="6698" max="6698" width="33.7109375" style="7" customWidth="1"/>
    <col min="6699" max="6699" width="10.28515625" style="7" bestFit="1" customWidth="1"/>
    <col min="6700" max="6700" width="8.5703125" style="7" bestFit="1" customWidth="1"/>
    <col min="6701" max="6701" width="12" style="7" bestFit="1" customWidth="1"/>
    <col min="6702" max="6705" width="8.5703125" style="7" bestFit="1" customWidth="1"/>
    <col min="6706" max="6706" width="7.85546875" style="7" bestFit="1" customWidth="1"/>
    <col min="6707" max="6707" width="10.28515625" style="7" bestFit="1" customWidth="1"/>
    <col min="6708" max="6709" width="8.5703125" style="7" bestFit="1" customWidth="1"/>
    <col min="6710" max="6711" width="10.28515625" style="7" bestFit="1" customWidth="1"/>
    <col min="6712" max="6712" width="10.28515625" style="7" customWidth="1"/>
    <col min="6713" max="6713" width="8.5703125" style="7" bestFit="1" customWidth="1"/>
    <col min="6714" max="6714" width="10.28515625" style="7" bestFit="1" customWidth="1"/>
    <col min="6715" max="6715" width="13.140625" style="7"/>
    <col min="6716" max="6716" width="33.7109375" style="7" customWidth="1"/>
    <col min="6717" max="6717" width="10.28515625" style="7" bestFit="1" customWidth="1"/>
    <col min="6718" max="6718" width="8.5703125" style="7" bestFit="1" customWidth="1"/>
    <col min="6719" max="6719" width="12" style="7" bestFit="1" customWidth="1"/>
    <col min="6720" max="6723" width="8.5703125" style="7" bestFit="1" customWidth="1"/>
    <col min="6724" max="6724" width="7.85546875" style="7" bestFit="1" customWidth="1"/>
    <col min="6725" max="6725" width="10.28515625" style="7" bestFit="1" customWidth="1"/>
    <col min="6726" max="6727" width="8.5703125" style="7" bestFit="1" customWidth="1"/>
    <col min="6728" max="6729" width="10.28515625" style="7" bestFit="1" customWidth="1"/>
    <col min="6730" max="6730" width="10.28515625" style="7" customWidth="1"/>
    <col min="6731" max="6731" width="8.5703125" style="7" bestFit="1" customWidth="1"/>
    <col min="6732" max="6732" width="10.28515625" style="7" bestFit="1" customWidth="1"/>
    <col min="6733" max="6912" width="13.140625" style="7"/>
    <col min="6913" max="6913" width="35.42578125" style="7" customWidth="1"/>
    <col min="6914" max="6914" width="10.28515625" style="7" bestFit="1" customWidth="1"/>
    <col min="6915" max="6915" width="8.5703125" style="7" bestFit="1" customWidth="1"/>
    <col min="6916" max="6916" width="12" style="7" bestFit="1" customWidth="1"/>
    <col min="6917" max="6920" width="8.5703125" style="7" bestFit="1" customWidth="1"/>
    <col min="6921" max="6921" width="7.85546875" style="7" bestFit="1" customWidth="1"/>
    <col min="6922" max="6922" width="10.28515625" style="7" bestFit="1" customWidth="1"/>
    <col min="6923" max="6924" width="8.5703125" style="7" bestFit="1" customWidth="1"/>
    <col min="6925" max="6926" width="10.28515625" style="7" bestFit="1" customWidth="1"/>
    <col min="6927" max="6927" width="10.28515625" style="7" customWidth="1"/>
    <col min="6928" max="6928" width="8.5703125" style="7" bestFit="1" customWidth="1"/>
    <col min="6929" max="6930" width="8.5703125" style="7" customWidth="1"/>
    <col min="6931" max="6931" width="10.28515625" style="7" bestFit="1" customWidth="1"/>
    <col min="6932" max="6932" width="19.5703125" style="7" customWidth="1"/>
    <col min="6933" max="6936" width="11.5703125" style="7" customWidth="1"/>
    <col min="6937" max="6937" width="10.28515625" style="7" bestFit="1" customWidth="1"/>
    <col min="6938" max="6938" width="8.5703125" style="7" bestFit="1" customWidth="1"/>
    <col min="6939" max="6939" width="12" style="7" bestFit="1" customWidth="1"/>
    <col min="6940" max="6943" width="8.5703125" style="7" bestFit="1" customWidth="1"/>
    <col min="6944" max="6944" width="7.85546875" style="7" bestFit="1" customWidth="1"/>
    <col min="6945" max="6945" width="10.28515625" style="7" bestFit="1" customWidth="1"/>
    <col min="6946" max="6947" width="8.5703125" style="7" bestFit="1" customWidth="1"/>
    <col min="6948" max="6949" width="10.28515625" style="7" bestFit="1" customWidth="1"/>
    <col min="6950" max="6950" width="10.28515625" style="7" customWidth="1"/>
    <col min="6951" max="6951" width="8.5703125" style="7" bestFit="1" customWidth="1"/>
    <col min="6952" max="6952" width="10.28515625" style="7" bestFit="1" customWidth="1"/>
    <col min="6953" max="6953" width="13.140625" style="7"/>
    <col min="6954" max="6954" width="33.7109375" style="7" customWidth="1"/>
    <col min="6955" max="6955" width="10.28515625" style="7" bestFit="1" customWidth="1"/>
    <col min="6956" max="6956" width="8.5703125" style="7" bestFit="1" customWidth="1"/>
    <col min="6957" max="6957" width="12" style="7" bestFit="1" customWidth="1"/>
    <col min="6958" max="6961" width="8.5703125" style="7" bestFit="1" customWidth="1"/>
    <col min="6962" max="6962" width="7.85546875" style="7" bestFit="1" customWidth="1"/>
    <col min="6963" max="6963" width="10.28515625" style="7" bestFit="1" customWidth="1"/>
    <col min="6964" max="6965" width="8.5703125" style="7" bestFit="1" customWidth="1"/>
    <col min="6966" max="6967" width="10.28515625" style="7" bestFit="1" customWidth="1"/>
    <col min="6968" max="6968" width="10.28515625" style="7" customWidth="1"/>
    <col min="6969" max="6969" width="8.5703125" style="7" bestFit="1" customWidth="1"/>
    <col min="6970" max="6970" width="10.28515625" style="7" bestFit="1" customWidth="1"/>
    <col min="6971" max="6971" width="13.140625" style="7"/>
    <col min="6972" max="6972" width="33.7109375" style="7" customWidth="1"/>
    <col min="6973" max="6973" width="10.28515625" style="7" bestFit="1" customWidth="1"/>
    <col min="6974" max="6974" width="8.5703125" style="7" bestFit="1" customWidth="1"/>
    <col min="6975" max="6975" width="12" style="7" bestFit="1" customWidth="1"/>
    <col min="6976" max="6979" width="8.5703125" style="7" bestFit="1" customWidth="1"/>
    <col min="6980" max="6980" width="7.85546875" style="7" bestFit="1" customWidth="1"/>
    <col min="6981" max="6981" width="10.28515625" style="7" bestFit="1" customWidth="1"/>
    <col min="6982" max="6983" width="8.5703125" style="7" bestFit="1" customWidth="1"/>
    <col min="6984" max="6985" width="10.28515625" style="7" bestFit="1" customWidth="1"/>
    <col min="6986" max="6986" width="10.28515625" style="7" customWidth="1"/>
    <col min="6987" max="6987" width="8.5703125" style="7" bestFit="1" customWidth="1"/>
    <col min="6988" max="6988" width="10.28515625" style="7" bestFit="1" customWidth="1"/>
    <col min="6989" max="7168" width="13.140625" style="7"/>
    <col min="7169" max="7169" width="35.42578125" style="7" customWidth="1"/>
    <col min="7170" max="7170" width="10.28515625" style="7" bestFit="1" customWidth="1"/>
    <col min="7171" max="7171" width="8.5703125" style="7" bestFit="1" customWidth="1"/>
    <col min="7172" max="7172" width="12" style="7" bestFit="1" customWidth="1"/>
    <col min="7173" max="7176" width="8.5703125" style="7" bestFit="1" customWidth="1"/>
    <col min="7177" max="7177" width="7.85546875" style="7" bestFit="1" customWidth="1"/>
    <col min="7178" max="7178" width="10.28515625" style="7" bestFit="1" customWidth="1"/>
    <col min="7179" max="7180" width="8.5703125" style="7" bestFit="1" customWidth="1"/>
    <col min="7181" max="7182" width="10.28515625" style="7" bestFit="1" customWidth="1"/>
    <col min="7183" max="7183" width="10.28515625" style="7" customWidth="1"/>
    <col min="7184" max="7184" width="8.5703125" style="7" bestFit="1" customWidth="1"/>
    <col min="7185" max="7186" width="8.5703125" style="7" customWidth="1"/>
    <col min="7187" max="7187" width="10.28515625" style="7" bestFit="1" customWidth="1"/>
    <col min="7188" max="7188" width="19.5703125" style="7" customWidth="1"/>
    <col min="7189" max="7192" width="11.5703125" style="7" customWidth="1"/>
    <col min="7193" max="7193" width="10.28515625" style="7" bestFit="1" customWidth="1"/>
    <col min="7194" max="7194" width="8.5703125" style="7" bestFit="1" customWidth="1"/>
    <col min="7195" max="7195" width="12" style="7" bestFit="1" customWidth="1"/>
    <col min="7196" max="7199" width="8.5703125" style="7" bestFit="1" customWidth="1"/>
    <col min="7200" max="7200" width="7.85546875" style="7" bestFit="1" customWidth="1"/>
    <col min="7201" max="7201" width="10.28515625" style="7" bestFit="1" customWidth="1"/>
    <col min="7202" max="7203" width="8.5703125" style="7" bestFit="1" customWidth="1"/>
    <col min="7204" max="7205" width="10.28515625" style="7" bestFit="1" customWidth="1"/>
    <col min="7206" max="7206" width="10.28515625" style="7" customWidth="1"/>
    <col min="7207" max="7207" width="8.5703125" style="7" bestFit="1" customWidth="1"/>
    <col min="7208" max="7208" width="10.28515625" style="7" bestFit="1" customWidth="1"/>
    <col min="7209" max="7209" width="13.140625" style="7"/>
    <col min="7210" max="7210" width="33.7109375" style="7" customWidth="1"/>
    <col min="7211" max="7211" width="10.28515625" style="7" bestFit="1" customWidth="1"/>
    <col min="7212" max="7212" width="8.5703125" style="7" bestFit="1" customWidth="1"/>
    <col min="7213" max="7213" width="12" style="7" bestFit="1" customWidth="1"/>
    <col min="7214" max="7217" width="8.5703125" style="7" bestFit="1" customWidth="1"/>
    <col min="7218" max="7218" width="7.85546875" style="7" bestFit="1" customWidth="1"/>
    <col min="7219" max="7219" width="10.28515625" style="7" bestFit="1" customWidth="1"/>
    <col min="7220" max="7221" width="8.5703125" style="7" bestFit="1" customWidth="1"/>
    <col min="7222" max="7223" width="10.28515625" style="7" bestFit="1" customWidth="1"/>
    <col min="7224" max="7224" width="10.28515625" style="7" customWidth="1"/>
    <col min="7225" max="7225" width="8.5703125" style="7" bestFit="1" customWidth="1"/>
    <col min="7226" max="7226" width="10.28515625" style="7" bestFit="1" customWidth="1"/>
    <col min="7227" max="7227" width="13.140625" style="7"/>
    <col min="7228" max="7228" width="33.7109375" style="7" customWidth="1"/>
    <col min="7229" max="7229" width="10.28515625" style="7" bestFit="1" customWidth="1"/>
    <col min="7230" max="7230" width="8.5703125" style="7" bestFit="1" customWidth="1"/>
    <col min="7231" max="7231" width="12" style="7" bestFit="1" customWidth="1"/>
    <col min="7232" max="7235" width="8.5703125" style="7" bestFit="1" customWidth="1"/>
    <col min="7236" max="7236" width="7.85546875" style="7" bestFit="1" customWidth="1"/>
    <col min="7237" max="7237" width="10.28515625" style="7" bestFit="1" customWidth="1"/>
    <col min="7238" max="7239" width="8.5703125" style="7" bestFit="1" customWidth="1"/>
    <col min="7240" max="7241" width="10.28515625" style="7" bestFit="1" customWidth="1"/>
    <col min="7242" max="7242" width="10.28515625" style="7" customWidth="1"/>
    <col min="7243" max="7243" width="8.5703125" style="7" bestFit="1" customWidth="1"/>
    <col min="7244" max="7244" width="10.28515625" style="7" bestFit="1" customWidth="1"/>
    <col min="7245" max="7424" width="13.140625" style="7"/>
    <col min="7425" max="7425" width="35.42578125" style="7" customWidth="1"/>
    <col min="7426" max="7426" width="10.28515625" style="7" bestFit="1" customWidth="1"/>
    <col min="7427" max="7427" width="8.5703125" style="7" bestFit="1" customWidth="1"/>
    <col min="7428" max="7428" width="12" style="7" bestFit="1" customWidth="1"/>
    <col min="7429" max="7432" width="8.5703125" style="7" bestFit="1" customWidth="1"/>
    <col min="7433" max="7433" width="7.85546875" style="7" bestFit="1" customWidth="1"/>
    <col min="7434" max="7434" width="10.28515625" style="7" bestFit="1" customWidth="1"/>
    <col min="7435" max="7436" width="8.5703125" style="7" bestFit="1" customWidth="1"/>
    <col min="7437" max="7438" width="10.28515625" style="7" bestFit="1" customWidth="1"/>
    <col min="7439" max="7439" width="10.28515625" style="7" customWidth="1"/>
    <col min="7440" max="7440" width="8.5703125" style="7" bestFit="1" customWidth="1"/>
    <col min="7441" max="7442" width="8.5703125" style="7" customWidth="1"/>
    <col min="7443" max="7443" width="10.28515625" style="7" bestFit="1" customWidth="1"/>
    <col min="7444" max="7444" width="19.5703125" style="7" customWidth="1"/>
    <col min="7445" max="7448" width="11.5703125" style="7" customWidth="1"/>
    <col min="7449" max="7449" width="10.28515625" style="7" bestFit="1" customWidth="1"/>
    <col min="7450" max="7450" width="8.5703125" style="7" bestFit="1" customWidth="1"/>
    <col min="7451" max="7451" width="12" style="7" bestFit="1" customWidth="1"/>
    <col min="7452" max="7455" width="8.5703125" style="7" bestFit="1" customWidth="1"/>
    <col min="7456" max="7456" width="7.85546875" style="7" bestFit="1" customWidth="1"/>
    <col min="7457" max="7457" width="10.28515625" style="7" bestFit="1" customWidth="1"/>
    <col min="7458" max="7459" width="8.5703125" style="7" bestFit="1" customWidth="1"/>
    <col min="7460" max="7461" width="10.28515625" style="7" bestFit="1" customWidth="1"/>
    <col min="7462" max="7462" width="10.28515625" style="7" customWidth="1"/>
    <col min="7463" max="7463" width="8.5703125" style="7" bestFit="1" customWidth="1"/>
    <col min="7464" max="7464" width="10.28515625" style="7" bestFit="1" customWidth="1"/>
    <col min="7465" max="7465" width="13.140625" style="7"/>
    <col min="7466" max="7466" width="33.7109375" style="7" customWidth="1"/>
    <col min="7467" max="7467" width="10.28515625" style="7" bestFit="1" customWidth="1"/>
    <col min="7468" max="7468" width="8.5703125" style="7" bestFit="1" customWidth="1"/>
    <col min="7469" max="7469" width="12" style="7" bestFit="1" customWidth="1"/>
    <col min="7470" max="7473" width="8.5703125" style="7" bestFit="1" customWidth="1"/>
    <col min="7474" max="7474" width="7.85546875" style="7" bestFit="1" customWidth="1"/>
    <col min="7475" max="7475" width="10.28515625" style="7" bestFit="1" customWidth="1"/>
    <col min="7476" max="7477" width="8.5703125" style="7" bestFit="1" customWidth="1"/>
    <col min="7478" max="7479" width="10.28515625" style="7" bestFit="1" customWidth="1"/>
    <col min="7480" max="7480" width="10.28515625" style="7" customWidth="1"/>
    <col min="7481" max="7481" width="8.5703125" style="7" bestFit="1" customWidth="1"/>
    <col min="7482" max="7482" width="10.28515625" style="7" bestFit="1" customWidth="1"/>
    <col min="7483" max="7483" width="13.140625" style="7"/>
    <col min="7484" max="7484" width="33.7109375" style="7" customWidth="1"/>
    <col min="7485" max="7485" width="10.28515625" style="7" bestFit="1" customWidth="1"/>
    <col min="7486" max="7486" width="8.5703125" style="7" bestFit="1" customWidth="1"/>
    <col min="7487" max="7487" width="12" style="7" bestFit="1" customWidth="1"/>
    <col min="7488" max="7491" width="8.5703125" style="7" bestFit="1" customWidth="1"/>
    <col min="7492" max="7492" width="7.85546875" style="7" bestFit="1" customWidth="1"/>
    <col min="7493" max="7493" width="10.28515625" style="7" bestFit="1" customWidth="1"/>
    <col min="7494" max="7495" width="8.5703125" style="7" bestFit="1" customWidth="1"/>
    <col min="7496" max="7497" width="10.28515625" style="7" bestFit="1" customWidth="1"/>
    <col min="7498" max="7498" width="10.28515625" style="7" customWidth="1"/>
    <col min="7499" max="7499" width="8.5703125" style="7" bestFit="1" customWidth="1"/>
    <col min="7500" max="7500" width="10.28515625" style="7" bestFit="1" customWidth="1"/>
    <col min="7501" max="7680" width="13.140625" style="7"/>
    <col min="7681" max="7681" width="35.42578125" style="7" customWidth="1"/>
    <col min="7682" max="7682" width="10.28515625" style="7" bestFit="1" customWidth="1"/>
    <col min="7683" max="7683" width="8.5703125" style="7" bestFit="1" customWidth="1"/>
    <col min="7684" max="7684" width="12" style="7" bestFit="1" customWidth="1"/>
    <col min="7685" max="7688" width="8.5703125" style="7" bestFit="1" customWidth="1"/>
    <col min="7689" max="7689" width="7.85546875" style="7" bestFit="1" customWidth="1"/>
    <col min="7690" max="7690" width="10.28515625" style="7" bestFit="1" customWidth="1"/>
    <col min="7691" max="7692" width="8.5703125" style="7" bestFit="1" customWidth="1"/>
    <col min="7693" max="7694" width="10.28515625" style="7" bestFit="1" customWidth="1"/>
    <col min="7695" max="7695" width="10.28515625" style="7" customWidth="1"/>
    <col min="7696" max="7696" width="8.5703125" style="7" bestFit="1" customWidth="1"/>
    <col min="7697" max="7698" width="8.5703125" style="7" customWidth="1"/>
    <col min="7699" max="7699" width="10.28515625" style="7" bestFit="1" customWidth="1"/>
    <col min="7700" max="7700" width="19.5703125" style="7" customWidth="1"/>
    <col min="7701" max="7704" width="11.5703125" style="7" customWidth="1"/>
    <col min="7705" max="7705" width="10.28515625" style="7" bestFit="1" customWidth="1"/>
    <col min="7706" max="7706" width="8.5703125" style="7" bestFit="1" customWidth="1"/>
    <col min="7707" max="7707" width="12" style="7" bestFit="1" customWidth="1"/>
    <col min="7708" max="7711" width="8.5703125" style="7" bestFit="1" customWidth="1"/>
    <col min="7712" max="7712" width="7.85546875" style="7" bestFit="1" customWidth="1"/>
    <col min="7713" max="7713" width="10.28515625" style="7" bestFit="1" customWidth="1"/>
    <col min="7714" max="7715" width="8.5703125" style="7" bestFit="1" customWidth="1"/>
    <col min="7716" max="7717" width="10.28515625" style="7" bestFit="1" customWidth="1"/>
    <col min="7718" max="7718" width="10.28515625" style="7" customWidth="1"/>
    <col min="7719" max="7719" width="8.5703125" style="7" bestFit="1" customWidth="1"/>
    <col min="7720" max="7720" width="10.28515625" style="7" bestFit="1" customWidth="1"/>
    <col min="7721" max="7721" width="13.140625" style="7"/>
    <col min="7722" max="7722" width="33.7109375" style="7" customWidth="1"/>
    <col min="7723" max="7723" width="10.28515625" style="7" bestFit="1" customWidth="1"/>
    <col min="7724" max="7724" width="8.5703125" style="7" bestFit="1" customWidth="1"/>
    <col min="7725" max="7725" width="12" style="7" bestFit="1" customWidth="1"/>
    <col min="7726" max="7729" width="8.5703125" style="7" bestFit="1" customWidth="1"/>
    <col min="7730" max="7730" width="7.85546875" style="7" bestFit="1" customWidth="1"/>
    <col min="7731" max="7731" width="10.28515625" style="7" bestFit="1" customWidth="1"/>
    <col min="7732" max="7733" width="8.5703125" style="7" bestFit="1" customWidth="1"/>
    <col min="7734" max="7735" width="10.28515625" style="7" bestFit="1" customWidth="1"/>
    <col min="7736" max="7736" width="10.28515625" style="7" customWidth="1"/>
    <col min="7737" max="7737" width="8.5703125" style="7" bestFit="1" customWidth="1"/>
    <col min="7738" max="7738" width="10.28515625" style="7" bestFit="1" customWidth="1"/>
    <col min="7739" max="7739" width="13.140625" style="7"/>
    <col min="7740" max="7740" width="33.7109375" style="7" customWidth="1"/>
    <col min="7741" max="7741" width="10.28515625" style="7" bestFit="1" customWidth="1"/>
    <col min="7742" max="7742" width="8.5703125" style="7" bestFit="1" customWidth="1"/>
    <col min="7743" max="7743" width="12" style="7" bestFit="1" customWidth="1"/>
    <col min="7744" max="7747" width="8.5703125" style="7" bestFit="1" customWidth="1"/>
    <col min="7748" max="7748" width="7.85546875" style="7" bestFit="1" customWidth="1"/>
    <col min="7749" max="7749" width="10.28515625" style="7" bestFit="1" customWidth="1"/>
    <col min="7750" max="7751" width="8.5703125" style="7" bestFit="1" customWidth="1"/>
    <col min="7752" max="7753" width="10.28515625" style="7" bestFit="1" customWidth="1"/>
    <col min="7754" max="7754" width="10.28515625" style="7" customWidth="1"/>
    <col min="7755" max="7755" width="8.5703125" style="7" bestFit="1" customWidth="1"/>
    <col min="7756" max="7756" width="10.28515625" style="7" bestFit="1" customWidth="1"/>
    <col min="7757" max="7936" width="13.140625" style="7"/>
    <col min="7937" max="7937" width="35.42578125" style="7" customWidth="1"/>
    <col min="7938" max="7938" width="10.28515625" style="7" bestFit="1" customWidth="1"/>
    <col min="7939" max="7939" width="8.5703125" style="7" bestFit="1" customWidth="1"/>
    <col min="7940" max="7940" width="12" style="7" bestFit="1" customWidth="1"/>
    <col min="7941" max="7944" width="8.5703125" style="7" bestFit="1" customWidth="1"/>
    <col min="7945" max="7945" width="7.85546875" style="7" bestFit="1" customWidth="1"/>
    <col min="7946" max="7946" width="10.28515625" style="7" bestFit="1" customWidth="1"/>
    <col min="7947" max="7948" width="8.5703125" style="7" bestFit="1" customWidth="1"/>
    <col min="7949" max="7950" width="10.28515625" style="7" bestFit="1" customWidth="1"/>
    <col min="7951" max="7951" width="10.28515625" style="7" customWidth="1"/>
    <col min="7952" max="7952" width="8.5703125" style="7" bestFit="1" customWidth="1"/>
    <col min="7953" max="7954" width="8.5703125" style="7" customWidth="1"/>
    <col min="7955" max="7955" width="10.28515625" style="7" bestFit="1" customWidth="1"/>
    <col min="7956" max="7956" width="19.5703125" style="7" customWidth="1"/>
    <col min="7957" max="7960" width="11.5703125" style="7" customWidth="1"/>
    <col min="7961" max="7961" width="10.28515625" style="7" bestFit="1" customWidth="1"/>
    <col min="7962" max="7962" width="8.5703125" style="7" bestFit="1" customWidth="1"/>
    <col min="7963" max="7963" width="12" style="7" bestFit="1" customWidth="1"/>
    <col min="7964" max="7967" width="8.5703125" style="7" bestFit="1" customWidth="1"/>
    <col min="7968" max="7968" width="7.85546875" style="7" bestFit="1" customWidth="1"/>
    <col min="7969" max="7969" width="10.28515625" style="7" bestFit="1" customWidth="1"/>
    <col min="7970" max="7971" width="8.5703125" style="7" bestFit="1" customWidth="1"/>
    <col min="7972" max="7973" width="10.28515625" style="7" bestFit="1" customWidth="1"/>
    <col min="7974" max="7974" width="10.28515625" style="7" customWidth="1"/>
    <col min="7975" max="7975" width="8.5703125" style="7" bestFit="1" customWidth="1"/>
    <col min="7976" max="7976" width="10.28515625" style="7" bestFit="1" customWidth="1"/>
    <col min="7977" max="7977" width="13.140625" style="7"/>
    <col min="7978" max="7978" width="33.7109375" style="7" customWidth="1"/>
    <col min="7979" max="7979" width="10.28515625" style="7" bestFit="1" customWidth="1"/>
    <col min="7980" max="7980" width="8.5703125" style="7" bestFit="1" customWidth="1"/>
    <col min="7981" max="7981" width="12" style="7" bestFit="1" customWidth="1"/>
    <col min="7982" max="7985" width="8.5703125" style="7" bestFit="1" customWidth="1"/>
    <col min="7986" max="7986" width="7.85546875" style="7" bestFit="1" customWidth="1"/>
    <col min="7987" max="7987" width="10.28515625" style="7" bestFit="1" customWidth="1"/>
    <col min="7988" max="7989" width="8.5703125" style="7" bestFit="1" customWidth="1"/>
    <col min="7990" max="7991" width="10.28515625" style="7" bestFit="1" customWidth="1"/>
    <col min="7992" max="7992" width="10.28515625" style="7" customWidth="1"/>
    <col min="7993" max="7993" width="8.5703125" style="7" bestFit="1" customWidth="1"/>
    <col min="7994" max="7994" width="10.28515625" style="7" bestFit="1" customWidth="1"/>
    <col min="7995" max="7995" width="13.140625" style="7"/>
    <col min="7996" max="7996" width="33.7109375" style="7" customWidth="1"/>
    <col min="7997" max="7997" width="10.28515625" style="7" bestFit="1" customWidth="1"/>
    <col min="7998" max="7998" width="8.5703125" style="7" bestFit="1" customWidth="1"/>
    <col min="7999" max="7999" width="12" style="7" bestFit="1" customWidth="1"/>
    <col min="8000" max="8003" width="8.5703125" style="7" bestFit="1" customWidth="1"/>
    <col min="8004" max="8004" width="7.85546875" style="7" bestFit="1" customWidth="1"/>
    <col min="8005" max="8005" width="10.28515625" style="7" bestFit="1" customWidth="1"/>
    <col min="8006" max="8007" width="8.5703125" style="7" bestFit="1" customWidth="1"/>
    <col min="8008" max="8009" width="10.28515625" style="7" bestFit="1" customWidth="1"/>
    <col min="8010" max="8010" width="10.28515625" style="7" customWidth="1"/>
    <col min="8011" max="8011" width="8.5703125" style="7" bestFit="1" customWidth="1"/>
    <col min="8012" max="8012" width="10.28515625" style="7" bestFit="1" customWidth="1"/>
    <col min="8013" max="8192" width="13.140625" style="7"/>
    <col min="8193" max="8193" width="35.42578125" style="7" customWidth="1"/>
    <col min="8194" max="8194" width="10.28515625" style="7" bestFit="1" customWidth="1"/>
    <col min="8195" max="8195" width="8.5703125" style="7" bestFit="1" customWidth="1"/>
    <col min="8196" max="8196" width="12" style="7" bestFit="1" customWidth="1"/>
    <col min="8197" max="8200" width="8.5703125" style="7" bestFit="1" customWidth="1"/>
    <col min="8201" max="8201" width="7.85546875" style="7" bestFit="1" customWidth="1"/>
    <col min="8202" max="8202" width="10.28515625" style="7" bestFit="1" customWidth="1"/>
    <col min="8203" max="8204" width="8.5703125" style="7" bestFit="1" customWidth="1"/>
    <col min="8205" max="8206" width="10.28515625" style="7" bestFit="1" customWidth="1"/>
    <col min="8207" max="8207" width="10.28515625" style="7" customWidth="1"/>
    <col min="8208" max="8208" width="8.5703125" style="7" bestFit="1" customWidth="1"/>
    <col min="8209" max="8210" width="8.5703125" style="7" customWidth="1"/>
    <col min="8211" max="8211" width="10.28515625" style="7" bestFit="1" customWidth="1"/>
    <col min="8212" max="8212" width="19.5703125" style="7" customWidth="1"/>
    <col min="8213" max="8216" width="11.5703125" style="7" customWidth="1"/>
    <col min="8217" max="8217" width="10.28515625" style="7" bestFit="1" customWidth="1"/>
    <col min="8218" max="8218" width="8.5703125" style="7" bestFit="1" customWidth="1"/>
    <col min="8219" max="8219" width="12" style="7" bestFit="1" customWidth="1"/>
    <col min="8220" max="8223" width="8.5703125" style="7" bestFit="1" customWidth="1"/>
    <col min="8224" max="8224" width="7.85546875" style="7" bestFit="1" customWidth="1"/>
    <col min="8225" max="8225" width="10.28515625" style="7" bestFit="1" customWidth="1"/>
    <col min="8226" max="8227" width="8.5703125" style="7" bestFit="1" customWidth="1"/>
    <col min="8228" max="8229" width="10.28515625" style="7" bestFit="1" customWidth="1"/>
    <col min="8230" max="8230" width="10.28515625" style="7" customWidth="1"/>
    <col min="8231" max="8231" width="8.5703125" style="7" bestFit="1" customWidth="1"/>
    <col min="8232" max="8232" width="10.28515625" style="7" bestFit="1" customWidth="1"/>
    <col min="8233" max="8233" width="13.140625" style="7"/>
    <col min="8234" max="8234" width="33.7109375" style="7" customWidth="1"/>
    <col min="8235" max="8235" width="10.28515625" style="7" bestFit="1" customWidth="1"/>
    <col min="8236" max="8236" width="8.5703125" style="7" bestFit="1" customWidth="1"/>
    <col min="8237" max="8237" width="12" style="7" bestFit="1" customWidth="1"/>
    <col min="8238" max="8241" width="8.5703125" style="7" bestFit="1" customWidth="1"/>
    <col min="8242" max="8242" width="7.85546875" style="7" bestFit="1" customWidth="1"/>
    <col min="8243" max="8243" width="10.28515625" style="7" bestFit="1" customWidth="1"/>
    <col min="8244" max="8245" width="8.5703125" style="7" bestFit="1" customWidth="1"/>
    <col min="8246" max="8247" width="10.28515625" style="7" bestFit="1" customWidth="1"/>
    <col min="8248" max="8248" width="10.28515625" style="7" customWidth="1"/>
    <col min="8249" max="8249" width="8.5703125" style="7" bestFit="1" customWidth="1"/>
    <col min="8250" max="8250" width="10.28515625" style="7" bestFit="1" customWidth="1"/>
    <col min="8251" max="8251" width="13.140625" style="7"/>
    <col min="8252" max="8252" width="33.7109375" style="7" customWidth="1"/>
    <col min="8253" max="8253" width="10.28515625" style="7" bestFit="1" customWidth="1"/>
    <col min="8254" max="8254" width="8.5703125" style="7" bestFit="1" customWidth="1"/>
    <col min="8255" max="8255" width="12" style="7" bestFit="1" customWidth="1"/>
    <col min="8256" max="8259" width="8.5703125" style="7" bestFit="1" customWidth="1"/>
    <col min="8260" max="8260" width="7.85546875" style="7" bestFit="1" customWidth="1"/>
    <col min="8261" max="8261" width="10.28515625" style="7" bestFit="1" customWidth="1"/>
    <col min="8262" max="8263" width="8.5703125" style="7" bestFit="1" customWidth="1"/>
    <col min="8264" max="8265" width="10.28515625" style="7" bestFit="1" customWidth="1"/>
    <col min="8266" max="8266" width="10.28515625" style="7" customWidth="1"/>
    <col min="8267" max="8267" width="8.5703125" style="7" bestFit="1" customWidth="1"/>
    <col min="8268" max="8268" width="10.28515625" style="7" bestFit="1" customWidth="1"/>
    <col min="8269" max="8448" width="13.140625" style="7"/>
    <col min="8449" max="8449" width="35.42578125" style="7" customWidth="1"/>
    <col min="8450" max="8450" width="10.28515625" style="7" bestFit="1" customWidth="1"/>
    <col min="8451" max="8451" width="8.5703125" style="7" bestFit="1" customWidth="1"/>
    <col min="8452" max="8452" width="12" style="7" bestFit="1" customWidth="1"/>
    <col min="8453" max="8456" width="8.5703125" style="7" bestFit="1" customWidth="1"/>
    <col min="8457" max="8457" width="7.85546875" style="7" bestFit="1" customWidth="1"/>
    <col min="8458" max="8458" width="10.28515625" style="7" bestFit="1" customWidth="1"/>
    <col min="8459" max="8460" width="8.5703125" style="7" bestFit="1" customWidth="1"/>
    <col min="8461" max="8462" width="10.28515625" style="7" bestFit="1" customWidth="1"/>
    <col min="8463" max="8463" width="10.28515625" style="7" customWidth="1"/>
    <col min="8464" max="8464" width="8.5703125" style="7" bestFit="1" customWidth="1"/>
    <col min="8465" max="8466" width="8.5703125" style="7" customWidth="1"/>
    <col min="8467" max="8467" width="10.28515625" style="7" bestFit="1" customWidth="1"/>
    <col min="8468" max="8468" width="19.5703125" style="7" customWidth="1"/>
    <col min="8469" max="8472" width="11.5703125" style="7" customWidth="1"/>
    <col min="8473" max="8473" width="10.28515625" style="7" bestFit="1" customWidth="1"/>
    <col min="8474" max="8474" width="8.5703125" style="7" bestFit="1" customWidth="1"/>
    <col min="8475" max="8475" width="12" style="7" bestFit="1" customWidth="1"/>
    <col min="8476" max="8479" width="8.5703125" style="7" bestFit="1" customWidth="1"/>
    <col min="8480" max="8480" width="7.85546875" style="7" bestFit="1" customWidth="1"/>
    <col min="8481" max="8481" width="10.28515625" style="7" bestFit="1" customWidth="1"/>
    <col min="8482" max="8483" width="8.5703125" style="7" bestFit="1" customWidth="1"/>
    <col min="8484" max="8485" width="10.28515625" style="7" bestFit="1" customWidth="1"/>
    <col min="8486" max="8486" width="10.28515625" style="7" customWidth="1"/>
    <col min="8487" max="8487" width="8.5703125" style="7" bestFit="1" customWidth="1"/>
    <col min="8488" max="8488" width="10.28515625" style="7" bestFit="1" customWidth="1"/>
    <col min="8489" max="8489" width="13.140625" style="7"/>
    <col min="8490" max="8490" width="33.7109375" style="7" customWidth="1"/>
    <col min="8491" max="8491" width="10.28515625" style="7" bestFit="1" customWidth="1"/>
    <col min="8492" max="8492" width="8.5703125" style="7" bestFit="1" customWidth="1"/>
    <col min="8493" max="8493" width="12" style="7" bestFit="1" customWidth="1"/>
    <col min="8494" max="8497" width="8.5703125" style="7" bestFit="1" customWidth="1"/>
    <col min="8498" max="8498" width="7.85546875" style="7" bestFit="1" customWidth="1"/>
    <col min="8499" max="8499" width="10.28515625" style="7" bestFit="1" customWidth="1"/>
    <col min="8500" max="8501" width="8.5703125" style="7" bestFit="1" customWidth="1"/>
    <col min="8502" max="8503" width="10.28515625" style="7" bestFit="1" customWidth="1"/>
    <col min="8504" max="8504" width="10.28515625" style="7" customWidth="1"/>
    <col min="8505" max="8505" width="8.5703125" style="7" bestFit="1" customWidth="1"/>
    <col min="8506" max="8506" width="10.28515625" style="7" bestFit="1" customWidth="1"/>
    <col min="8507" max="8507" width="13.140625" style="7"/>
    <col min="8508" max="8508" width="33.7109375" style="7" customWidth="1"/>
    <col min="8509" max="8509" width="10.28515625" style="7" bestFit="1" customWidth="1"/>
    <col min="8510" max="8510" width="8.5703125" style="7" bestFit="1" customWidth="1"/>
    <col min="8511" max="8511" width="12" style="7" bestFit="1" customWidth="1"/>
    <col min="8512" max="8515" width="8.5703125" style="7" bestFit="1" customWidth="1"/>
    <col min="8516" max="8516" width="7.85546875" style="7" bestFit="1" customWidth="1"/>
    <col min="8517" max="8517" width="10.28515625" style="7" bestFit="1" customWidth="1"/>
    <col min="8518" max="8519" width="8.5703125" style="7" bestFit="1" customWidth="1"/>
    <col min="8520" max="8521" width="10.28515625" style="7" bestFit="1" customWidth="1"/>
    <col min="8522" max="8522" width="10.28515625" style="7" customWidth="1"/>
    <col min="8523" max="8523" width="8.5703125" style="7" bestFit="1" customWidth="1"/>
    <col min="8524" max="8524" width="10.28515625" style="7" bestFit="1" customWidth="1"/>
    <col min="8525" max="8704" width="13.140625" style="7"/>
    <col min="8705" max="8705" width="35.42578125" style="7" customWidth="1"/>
    <col min="8706" max="8706" width="10.28515625" style="7" bestFit="1" customWidth="1"/>
    <col min="8707" max="8707" width="8.5703125" style="7" bestFit="1" customWidth="1"/>
    <col min="8708" max="8708" width="12" style="7" bestFit="1" customWidth="1"/>
    <col min="8709" max="8712" width="8.5703125" style="7" bestFit="1" customWidth="1"/>
    <col min="8713" max="8713" width="7.85546875" style="7" bestFit="1" customWidth="1"/>
    <col min="8714" max="8714" width="10.28515625" style="7" bestFit="1" customWidth="1"/>
    <col min="8715" max="8716" width="8.5703125" style="7" bestFit="1" customWidth="1"/>
    <col min="8717" max="8718" width="10.28515625" style="7" bestFit="1" customWidth="1"/>
    <col min="8719" max="8719" width="10.28515625" style="7" customWidth="1"/>
    <col min="8720" max="8720" width="8.5703125" style="7" bestFit="1" customWidth="1"/>
    <col min="8721" max="8722" width="8.5703125" style="7" customWidth="1"/>
    <col min="8723" max="8723" width="10.28515625" style="7" bestFit="1" customWidth="1"/>
    <col min="8724" max="8724" width="19.5703125" style="7" customWidth="1"/>
    <col min="8725" max="8728" width="11.5703125" style="7" customWidth="1"/>
    <col min="8729" max="8729" width="10.28515625" style="7" bestFit="1" customWidth="1"/>
    <col min="8730" max="8730" width="8.5703125" style="7" bestFit="1" customWidth="1"/>
    <col min="8731" max="8731" width="12" style="7" bestFit="1" customWidth="1"/>
    <col min="8732" max="8735" width="8.5703125" style="7" bestFit="1" customWidth="1"/>
    <col min="8736" max="8736" width="7.85546875" style="7" bestFit="1" customWidth="1"/>
    <col min="8737" max="8737" width="10.28515625" style="7" bestFit="1" customWidth="1"/>
    <col min="8738" max="8739" width="8.5703125" style="7" bestFit="1" customWidth="1"/>
    <col min="8740" max="8741" width="10.28515625" style="7" bestFit="1" customWidth="1"/>
    <col min="8742" max="8742" width="10.28515625" style="7" customWidth="1"/>
    <col min="8743" max="8743" width="8.5703125" style="7" bestFit="1" customWidth="1"/>
    <col min="8744" max="8744" width="10.28515625" style="7" bestFit="1" customWidth="1"/>
    <col min="8745" max="8745" width="13.140625" style="7"/>
    <col min="8746" max="8746" width="33.7109375" style="7" customWidth="1"/>
    <col min="8747" max="8747" width="10.28515625" style="7" bestFit="1" customWidth="1"/>
    <col min="8748" max="8748" width="8.5703125" style="7" bestFit="1" customWidth="1"/>
    <col min="8749" max="8749" width="12" style="7" bestFit="1" customWidth="1"/>
    <col min="8750" max="8753" width="8.5703125" style="7" bestFit="1" customWidth="1"/>
    <col min="8754" max="8754" width="7.85546875" style="7" bestFit="1" customWidth="1"/>
    <col min="8755" max="8755" width="10.28515625" style="7" bestFit="1" customWidth="1"/>
    <col min="8756" max="8757" width="8.5703125" style="7" bestFit="1" customWidth="1"/>
    <col min="8758" max="8759" width="10.28515625" style="7" bestFit="1" customWidth="1"/>
    <col min="8760" max="8760" width="10.28515625" style="7" customWidth="1"/>
    <col min="8761" max="8761" width="8.5703125" style="7" bestFit="1" customWidth="1"/>
    <col min="8762" max="8762" width="10.28515625" style="7" bestFit="1" customWidth="1"/>
    <col min="8763" max="8763" width="13.140625" style="7"/>
    <col min="8764" max="8764" width="33.7109375" style="7" customWidth="1"/>
    <col min="8765" max="8765" width="10.28515625" style="7" bestFit="1" customWidth="1"/>
    <col min="8766" max="8766" width="8.5703125" style="7" bestFit="1" customWidth="1"/>
    <col min="8767" max="8767" width="12" style="7" bestFit="1" customWidth="1"/>
    <col min="8768" max="8771" width="8.5703125" style="7" bestFit="1" customWidth="1"/>
    <col min="8772" max="8772" width="7.85546875" style="7" bestFit="1" customWidth="1"/>
    <col min="8773" max="8773" width="10.28515625" style="7" bestFit="1" customWidth="1"/>
    <col min="8774" max="8775" width="8.5703125" style="7" bestFit="1" customWidth="1"/>
    <col min="8776" max="8777" width="10.28515625" style="7" bestFit="1" customWidth="1"/>
    <col min="8778" max="8778" width="10.28515625" style="7" customWidth="1"/>
    <col min="8779" max="8779" width="8.5703125" style="7" bestFit="1" customWidth="1"/>
    <col min="8780" max="8780" width="10.28515625" style="7" bestFit="1" customWidth="1"/>
    <col min="8781" max="8960" width="13.140625" style="7"/>
    <col min="8961" max="8961" width="35.42578125" style="7" customWidth="1"/>
    <col min="8962" max="8962" width="10.28515625" style="7" bestFit="1" customWidth="1"/>
    <col min="8963" max="8963" width="8.5703125" style="7" bestFit="1" customWidth="1"/>
    <col min="8964" max="8964" width="12" style="7" bestFit="1" customWidth="1"/>
    <col min="8965" max="8968" width="8.5703125" style="7" bestFit="1" customWidth="1"/>
    <col min="8969" max="8969" width="7.85546875" style="7" bestFit="1" customWidth="1"/>
    <col min="8970" max="8970" width="10.28515625" style="7" bestFit="1" customWidth="1"/>
    <col min="8971" max="8972" width="8.5703125" style="7" bestFit="1" customWidth="1"/>
    <col min="8973" max="8974" width="10.28515625" style="7" bestFit="1" customWidth="1"/>
    <col min="8975" max="8975" width="10.28515625" style="7" customWidth="1"/>
    <col min="8976" max="8976" width="8.5703125" style="7" bestFit="1" customWidth="1"/>
    <col min="8977" max="8978" width="8.5703125" style="7" customWidth="1"/>
    <col min="8979" max="8979" width="10.28515625" style="7" bestFit="1" customWidth="1"/>
    <col min="8980" max="8980" width="19.5703125" style="7" customWidth="1"/>
    <col min="8981" max="8984" width="11.5703125" style="7" customWidth="1"/>
    <col min="8985" max="8985" width="10.28515625" style="7" bestFit="1" customWidth="1"/>
    <col min="8986" max="8986" width="8.5703125" style="7" bestFit="1" customWidth="1"/>
    <col min="8987" max="8987" width="12" style="7" bestFit="1" customWidth="1"/>
    <col min="8988" max="8991" width="8.5703125" style="7" bestFit="1" customWidth="1"/>
    <col min="8992" max="8992" width="7.85546875" style="7" bestFit="1" customWidth="1"/>
    <col min="8993" max="8993" width="10.28515625" style="7" bestFit="1" customWidth="1"/>
    <col min="8994" max="8995" width="8.5703125" style="7" bestFit="1" customWidth="1"/>
    <col min="8996" max="8997" width="10.28515625" style="7" bestFit="1" customWidth="1"/>
    <col min="8998" max="8998" width="10.28515625" style="7" customWidth="1"/>
    <col min="8999" max="8999" width="8.5703125" style="7" bestFit="1" customWidth="1"/>
    <col min="9000" max="9000" width="10.28515625" style="7" bestFit="1" customWidth="1"/>
    <col min="9001" max="9001" width="13.140625" style="7"/>
    <col min="9002" max="9002" width="33.7109375" style="7" customWidth="1"/>
    <col min="9003" max="9003" width="10.28515625" style="7" bestFit="1" customWidth="1"/>
    <col min="9004" max="9004" width="8.5703125" style="7" bestFit="1" customWidth="1"/>
    <col min="9005" max="9005" width="12" style="7" bestFit="1" customWidth="1"/>
    <col min="9006" max="9009" width="8.5703125" style="7" bestFit="1" customWidth="1"/>
    <col min="9010" max="9010" width="7.85546875" style="7" bestFit="1" customWidth="1"/>
    <col min="9011" max="9011" width="10.28515625" style="7" bestFit="1" customWidth="1"/>
    <col min="9012" max="9013" width="8.5703125" style="7" bestFit="1" customWidth="1"/>
    <col min="9014" max="9015" width="10.28515625" style="7" bestFit="1" customWidth="1"/>
    <col min="9016" max="9016" width="10.28515625" style="7" customWidth="1"/>
    <col min="9017" max="9017" width="8.5703125" style="7" bestFit="1" customWidth="1"/>
    <col min="9018" max="9018" width="10.28515625" style="7" bestFit="1" customWidth="1"/>
    <col min="9019" max="9019" width="13.140625" style="7"/>
    <col min="9020" max="9020" width="33.7109375" style="7" customWidth="1"/>
    <col min="9021" max="9021" width="10.28515625" style="7" bestFit="1" customWidth="1"/>
    <col min="9022" max="9022" width="8.5703125" style="7" bestFit="1" customWidth="1"/>
    <col min="9023" max="9023" width="12" style="7" bestFit="1" customWidth="1"/>
    <col min="9024" max="9027" width="8.5703125" style="7" bestFit="1" customWidth="1"/>
    <col min="9028" max="9028" width="7.85546875" style="7" bestFit="1" customWidth="1"/>
    <col min="9029" max="9029" width="10.28515625" style="7" bestFit="1" customWidth="1"/>
    <col min="9030" max="9031" width="8.5703125" style="7" bestFit="1" customWidth="1"/>
    <col min="9032" max="9033" width="10.28515625" style="7" bestFit="1" customWidth="1"/>
    <col min="9034" max="9034" width="10.28515625" style="7" customWidth="1"/>
    <col min="9035" max="9035" width="8.5703125" style="7" bestFit="1" customWidth="1"/>
    <col min="9036" max="9036" width="10.28515625" style="7" bestFit="1" customWidth="1"/>
    <col min="9037" max="9216" width="13.140625" style="7"/>
    <col min="9217" max="9217" width="35.42578125" style="7" customWidth="1"/>
    <col min="9218" max="9218" width="10.28515625" style="7" bestFit="1" customWidth="1"/>
    <col min="9219" max="9219" width="8.5703125" style="7" bestFit="1" customWidth="1"/>
    <col min="9220" max="9220" width="12" style="7" bestFit="1" customWidth="1"/>
    <col min="9221" max="9224" width="8.5703125" style="7" bestFit="1" customWidth="1"/>
    <col min="9225" max="9225" width="7.85546875" style="7" bestFit="1" customWidth="1"/>
    <col min="9226" max="9226" width="10.28515625" style="7" bestFit="1" customWidth="1"/>
    <col min="9227" max="9228" width="8.5703125" style="7" bestFit="1" customWidth="1"/>
    <col min="9229" max="9230" width="10.28515625" style="7" bestFit="1" customWidth="1"/>
    <col min="9231" max="9231" width="10.28515625" style="7" customWidth="1"/>
    <col min="9232" max="9232" width="8.5703125" style="7" bestFit="1" customWidth="1"/>
    <col min="9233" max="9234" width="8.5703125" style="7" customWidth="1"/>
    <col min="9235" max="9235" width="10.28515625" style="7" bestFit="1" customWidth="1"/>
    <col min="9236" max="9236" width="19.5703125" style="7" customWidth="1"/>
    <col min="9237" max="9240" width="11.5703125" style="7" customWidth="1"/>
    <col min="9241" max="9241" width="10.28515625" style="7" bestFit="1" customWidth="1"/>
    <col min="9242" max="9242" width="8.5703125" style="7" bestFit="1" customWidth="1"/>
    <col min="9243" max="9243" width="12" style="7" bestFit="1" customWidth="1"/>
    <col min="9244" max="9247" width="8.5703125" style="7" bestFit="1" customWidth="1"/>
    <col min="9248" max="9248" width="7.85546875" style="7" bestFit="1" customWidth="1"/>
    <col min="9249" max="9249" width="10.28515625" style="7" bestFit="1" customWidth="1"/>
    <col min="9250" max="9251" width="8.5703125" style="7" bestFit="1" customWidth="1"/>
    <col min="9252" max="9253" width="10.28515625" style="7" bestFit="1" customWidth="1"/>
    <col min="9254" max="9254" width="10.28515625" style="7" customWidth="1"/>
    <col min="9255" max="9255" width="8.5703125" style="7" bestFit="1" customWidth="1"/>
    <col min="9256" max="9256" width="10.28515625" style="7" bestFit="1" customWidth="1"/>
    <col min="9257" max="9257" width="13.140625" style="7"/>
    <col min="9258" max="9258" width="33.7109375" style="7" customWidth="1"/>
    <col min="9259" max="9259" width="10.28515625" style="7" bestFit="1" customWidth="1"/>
    <col min="9260" max="9260" width="8.5703125" style="7" bestFit="1" customWidth="1"/>
    <col min="9261" max="9261" width="12" style="7" bestFit="1" customWidth="1"/>
    <col min="9262" max="9265" width="8.5703125" style="7" bestFit="1" customWidth="1"/>
    <col min="9266" max="9266" width="7.85546875" style="7" bestFit="1" customWidth="1"/>
    <col min="9267" max="9267" width="10.28515625" style="7" bestFit="1" customWidth="1"/>
    <col min="9268" max="9269" width="8.5703125" style="7" bestFit="1" customWidth="1"/>
    <col min="9270" max="9271" width="10.28515625" style="7" bestFit="1" customWidth="1"/>
    <col min="9272" max="9272" width="10.28515625" style="7" customWidth="1"/>
    <col min="9273" max="9273" width="8.5703125" style="7" bestFit="1" customWidth="1"/>
    <col min="9274" max="9274" width="10.28515625" style="7" bestFit="1" customWidth="1"/>
    <col min="9275" max="9275" width="13.140625" style="7"/>
    <col min="9276" max="9276" width="33.7109375" style="7" customWidth="1"/>
    <col min="9277" max="9277" width="10.28515625" style="7" bestFit="1" customWidth="1"/>
    <col min="9278" max="9278" width="8.5703125" style="7" bestFit="1" customWidth="1"/>
    <col min="9279" max="9279" width="12" style="7" bestFit="1" customWidth="1"/>
    <col min="9280" max="9283" width="8.5703125" style="7" bestFit="1" customWidth="1"/>
    <col min="9284" max="9284" width="7.85546875" style="7" bestFit="1" customWidth="1"/>
    <col min="9285" max="9285" width="10.28515625" style="7" bestFit="1" customWidth="1"/>
    <col min="9286" max="9287" width="8.5703125" style="7" bestFit="1" customWidth="1"/>
    <col min="9288" max="9289" width="10.28515625" style="7" bestFit="1" customWidth="1"/>
    <col min="9290" max="9290" width="10.28515625" style="7" customWidth="1"/>
    <col min="9291" max="9291" width="8.5703125" style="7" bestFit="1" customWidth="1"/>
    <col min="9292" max="9292" width="10.28515625" style="7" bestFit="1" customWidth="1"/>
    <col min="9293" max="9472" width="13.140625" style="7"/>
    <col min="9473" max="9473" width="35.42578125" style="7" customWidth="1"/>
    <col min="9474" max="9474" width="10.28515625" style="7" bestFit="1" customWidth="1"/>
    <col min="9475" max="9475" width="8.5703125" style="7" bestFit="1" customWidth="1"/>
    <col min="9476" max="9476" width="12" style="7" bestFit="1" customWidth="1"/>
    <col min="9477" max="9480" width="8.5703125" style="7" bestFit="1" customWidth="1"/>
    <col min="9481" max="9481" width="7.85546875" style="7" bestFit="1" customWidth="1"/>
    <col min="9482" max="9482" width="10.28515625" style="7" bestFit="1" customWidth="1"/>
    <col min="9483" max="9484" width="8.5703125" style="7" bestFit="1" customWidth="1"/>
    <col min="9485" max="9486" width="10.28515625" style="7" bestFit="1" customWidth="1"/>
    <col min="9487" max="9487" width="10.28515625" style="7" customWidth="1"/>
    <col min="9488" max="9488" width="8.5703125" style="7" bestFit="1" customWidth="1"/>
    <col min="9489" max="9490" width="8.5703125" style="7" customWidth="1"/>
    <col min="9491" max="9491" width="10.28515625" style="7" bestFit="1" customWidth="1"/>
    <col min="9492" max="9492" width="19.5703125" style="7" customWidth="1"/>
    <col min="9493" max="9496" width="11.5703125" style="7" customWidth="1"/>
    <col min="9497" max="9497" width="10.28515625" style="7" bestFit="1" customWidth="1"/>
    <col min="9498" max="9498" width="8.5703125" style="7" bestFit="1" customWidth="1"/>
    <col min="9499" max="9499" width="12" style="7" bestFit="1" customWidth="1"/>
    <col min="9500" max="9503" width="8.5703125" style="7" bestFit="1" customWidth="1"/>
    <col min="9504" max="9504" width="7.85546875" style="7" bestFit="1" customWidth="1"/>
    <col min="9505" max="9505" width="10.28515625" style="7" bestFit="1" customWidth="1"/>
    <col min="9506" max="9507" width="8.5703125" style="7" bestFit="1" customWidth="1"/>
    <col min="9508" max="9509" width="10.28515625" style="7" bestFit="1" customWidth="1"/>
    <col min="9510" max="9510" width="10.28515625" style="7" customWidth="1"/>
    <col min="9511" max="9511" width="8.5703125" style="7" bestFit="1" customWidth="1"/>
    <col min="9512" max="9512" width="10.28515625" style="7" bestFit="1" customWidth="1"/>
    <col min="9513" max="9513" width="13.140625" style="7"/>
    <col min="9514" max="9514" width="33.7109375" style="7" customWidth="1"/>
    <col min="9515" max="9515" width="10.28515625" style="7" bestFit="1" customWidth="1"/>
    <col min="9516" max="9516" width="8.5703125" style="7" bestFit="1" customWidth="1"/>
    <col min="9517" max="9517" width="12" style="7" bestFit="1" customWidth="1"/>
    <col min="9518" max="9521" width="8.5703125" style="7" bestFit="1" customWidth="1"/>
    <col min="9522" max="9522" width="7.85546875" style="7" bestFit="1" customWidth="1"/>
    <col min="9523" max="9523" width="10.28515625" style="7" bestFit="1" customWidth="1"/>
    <col min="9524" max="9525" width="8.5703125" style="7" bestFit="1" customWidth="1"/>
    <col min="9526" max="9527" width="10.28515625" style="7" bestFit="1" customWidth="1"/>
    <col min="9528" max="9528" width="10.28515625" style="7" customWidth="1"/>
    <col min="9529" max="9529" width="8.5703125" style="7" bestFit="1" customWidth="1"/>
    <col min="9530" max="9530" width="10.28515625" style="7" bestFit="1" customWidth="1"/>
    <col min="9531" max="9531" width="13.140625" style="7"/>
    <col min="9532" max="9532" width="33.7109375" style="7" customWidth="1"/>
    <col min="9533" max="9533" width="10.28515625" style="7" bestFit="1" customWidth="1"/>
    <col min="9534" max="9534" width="8.5703125" style="7" bestFit="1" customWidth="1"/>
    <col min="9535" max="9535" width="12" style="7" bestFit="1" customWidth="1"/>
    <col min="9536" max="9539" width="8.5703125" style="7" bestFit="1" customWidth="1"/>
    <col min="9540" max="9540" width="7.85546875" style="7" bestFit="1" customWidth="1"/>
    <col min="9541" max="9541" width="10.28515625" style="7" bestFit="1" customWidth="1"/>
    <col min="9542" max="9543" width="8.5703125" style="7" bestFit="1" customWidth="1"/>
    <col min="9544" max="9545" width="10.28515625" style="7" bestFit="1" customWidth="1"/>
    <col min="9546" max="9546" width="10.28515625" style="7" customWidth="1"/>
    <col min="9547" max="9547" width="8.5703125" style="7" bestFit="1" customWidth="1"/>
    <col min="9548" max="9548" width="10.28515625" style="7" bestFit="1" customWidth="1"/>
    <col min="9549" max="9728" width="13.140625" style="7"/>
    <col min="9729" max="9729" width="35.42578125" style="7" customWidth="1"/>
    <col min="9730" max="9730" width="10.28515625" style="7" bestFit="1" customWidth="1"/>
    <col min="9731" max="9731" width="8.5703125" style="7" bestFit="1" customWidth="1"/>
    <col min="9732" max="9732" width="12" style="7" bestFit="1" customWidth="1"/>
    <col min="9733" max="9736" width="8.5703125" style="7" bestFit="1" customWidth="1"/>
    <col min="9737" max="9737" width="7.85546875" style="7" bestFit="1" customWidth="1"/>
    <col min="9738" max="9738" width="10.28515625" style="7" bestFit="1" customWidth="1"/>
    <col min="9739" max="9740" width="8.5703125" style="7" bestFit="1" customWidth="1"/>
    <col min="9741" max="9742" width="10.28515625" style="7" bestFit="1" customWidth="1"/>
    <col min="9743" max="9743" width="10.28515625" style="7" customWidth="1"/>
    <col min="9744" max="9744" width="8.5703125" style="7" bestFit="1" customWidth="1"/>
    <col min="9745" max="9746" width="8.5703125" style="7" customWidth="1"/>
    <col min="9747" max="9747" width="10.28515625" style="7" bestFit="1" customWidth="1"/>
    <col min="9748" max="9748" width="19.5703125" style="7" customWidth="1"/>
    <col min="9749" max="9752" width="11.5703125" style="7" customWidth="1"/>
    <col min="9753" max="9753" width="10.28515625" style="7" bestFit="1" customWidth="1"/>
    <col min="9754" max="9754" width="8.5703125" style="7" bestFit="1" customWidth="1"/>
    <col min="9755" max="9755" width="12" style="7" bestFit="1" customWidth="1"/>
    <col min="9756" max="9759" width="8.5703125" style="7" bestFit="1" customWidth="1"/>
    <col min="9760" max="9760" width="7.85546875" style="7" bestFit="1" customWidth="1"/>
    <col min="9761" max="9761" width="10.28515625" style="7" bestFit="1" customWidth="1"/>
    <col min="9762" max="9763" width="8.5703125" style="7" bestFit="1" customWidth="1"/>
    <col min="9764" max="9765" width="10.28515625" style="7" bestFit="1" customWidth="1"/>
    <col min="9766" max="9766" width="10.28515625" style="7" customWidth="1"/>
    <col min="9767" max="9767" width="8.5703125" style="7" bestFit="1" customWidth="1"/>
    <col min="9768" max="9768" width="10.28515625" style="7" bestFit="1" customWidth="1"/>
    <col min="9769" max="9769" width="13.140625" style="7"/>
    <col min="9770" max="9770" width="33.7109375" style="7" customWidth="1"/>
    <col min="9771" max="9771" width="10.28515625" style="7" bestFit="1" customWidth="1"/>
    <col min="9772" max="9772" width="8.5703125" style="7" bestFit="1" customWidth="1"/>
    <col min="9773" max="9773" width="12" style="7" bestFit="1" customWidth="1"/>
    <col min="9774" max="9777" width="8.5703125" style="7" bestFit="1" customWidth="1"/>
    <col min="9778" max="9778" width="7.85546875" style="7" bestFit="1" customWidth="1"/>
    <col min="9779" max="9779" width="10.28515625" style="7" bestFit="1" customWidth="1"/>
    <col min="9780" max="9781" width="8.5703125" style="7" bestFit="1" customWidth="1"/>
    <col min="9782" max="9783" width="10.28515625" style="7" bestFit="1" customWidth="1"/>
    <col min="9784" max="9784" width="10.28515625" style="7" customWidth="1"/>
    <col min="9785" max="9785" width="8.5703125" style="7" bestFit="1" customWidth="1"/>
    <col min="9786" max="9786" width="10.28515625" style="7" bestFit="1" customWidth="1"/>
    <col min="9787" max="9787" width="13.140625" style="7"/>
    <col min="9788" max="9788" width="33.7109375" style="7" customWidth="1"/>
    <col min="9789" max="9789" width="10.28515625" style="7" bestFit="1" customWidth="1"/>
    <col min="9790" max="9790" width="8.5703125" style="7" bestFit="1" customWidth="1"/>
    <col min="9791" max="9791" width="12" style="7" bestFit="1" customWidth="1"/>
    <col min="9792" max="9795" width="8.5703125" style="7" bestFit="1" customWidth="1"/>
    <col min="9796" max="9796" width="7.85546875" style="7" bestFit="1" customWidth="1"/>
    <col min="9797" max="9797" width="10.28515625" style="7" bestFit="1" customWidth="1"/>
    <col min="9798" max="9799" width="8.5703125" style="7" bestFit="1" customWidth="1"/>
    <col min="9800" max="9801" width="10.28515625" style="7" bestFit="1" customWidth="1"/>
    <col min="9802" max="9802" width="10.28515625" style="7" customWidth="1"/>
    <col min="9803" max="9803" width="8.5703125" style="7" bestFit="1" customWidth="1"/>
    <col min="9804" max="9804" width="10.28515625" style="7" bestFit="1" customWidth="1"/>
    <col min="9805" max="9984" width="13.140625" style="7"/>
    <col min="9985" max="9985" width="35.42578125" style="7" customWidth="1"/>
    <col min="9986" max="9986" width="10.28515625" style="7" bestFit="1" customWidth="1"/>
    <col min="9987" max="9987" width="8.5703125" style="7" bestFit="1" customWidth="1"/>
    <col min="9988" max="9988" width="12" style="7" bestFit="1" customWidth="1"/>
    <col min="9989" max="9992" width="8.5703125" style="7" bestFit="1" customWidth="1"/>
    <col min="9993" max="9993" width="7.85546875" style="7" bestFit="1" customWidth="1"/>
    <col min="9994" max="9994" width="10.28515625" style="7" bestFit="1" customWidth="1"/>
    <col min="9995" max="9996" width="8.5703125" style="7" bestFit="1" customWidth="1"/>
    <col min="9997" max="9998" width="10.28515625" style="7" bestFit="1" customWidth="1"/>
    <col min="9999" max="9999" width="10.28515625" style="7" customWidth="1"/>
    <col min="10000" max="10000" width="8.5703125" style="7" bestFit="1" customWidth="1"/>
    <col min="10001" max="10002" width="8.5703125" style="7" customWidth="1"/>
    <col min="10003" max="10003" width="10.28515625" style="7" bestFit="1" customWidth="1"/>
    <col min="10004" max="10004" width="19.5703125" style="7" customWidth="1"/>
    <col min="10005" max="10008" width="11.5703125" style="7" customWidth="1"/>
    <col min="10009" max="10009" width="10.28515625" style="7" bestFit="1" customWidth="1"/>
    <col min="10010" max="10010" width="8.5703125" style="7" bestFit="1" customWidth="1"/>
    <col min="10011" max="10011" width="12" style="7" bestFit="1" customWidth="1"/>
    <col min="10012" max="10015" width="8.5703125" style="7" bestFit="1" customWidth="1"/>
    <col min="10016" max="10016" width="7.85546875" style="7" bestFit="1" customWidth="1"/>
    <col min="10017" max="10017" width="10.28515625" style="7" bestFit="1" customWidth="1"/>
    <col min="10018" max="10019" width="8.5703125" style="7" bestFit="1" customWidth="1"/>
    <col min="10020" max="10021" width="10.28515625" style="7" bestFit="1" customWidth="1"/>
    <col min="10022" max="10022" width="10.28515625" style="7" customWidth="1"/>
    <col min="10023" max="10023" width="8.5703125" style="7" bestFit="1" customWidth="1"/>
    <col min="10024" max="10024" width="10.28515625" style="7" bestFit="1" customWidth="1"/>
    <col min="10025" max="10025" width="13.140625" style="7"/>
    <col min="10026" max="10026" width="33.7109375" style="7" customWidth="1"/>
    <col min="10027" max="10027" width="10.28515625" style="7" bestFit="1" customWidth="1"/>
    <col min="10028" max="10028" width="8.5703125" style="7" bestFit="1" customWidth="1"/>
    <col min="10029" max="10029" width="12" style="7" bestFit="1" customWidth="1"/>
    <col min="10030" max="10033" width="8.5703125" style="7" bestFit="1" customWidth="1"/>
    <col min="10034" max="10034" width="7.85546875" style="7" bestFit="1" customWidth="1"/>
    <col min="10035" max="10035" width="10.28515625" style="7" bestFit="1" customWidth="1"/>
    <col min="10036" max="10037" width="8.5703125" style="7" bestFit="1" customWidth="1"/>
    <col min="10038" max="10039" width="10.28515625" style="7" bestFit="1" customWidth="1"/>
    <col min="10040" max="10040" width="10.28515625" style="7" customWidth="1"/>
    <col min="10041" max="10041" width="8.5703125" style="7" bestFit="1" customWidth="1"/>
    <col min="10042" max="10042" width="10.28515625" style="7" bestFit="1" customWidth="1"/>
    <col min="10043" max="10043" width="13.140625" style="7"/>
    <col min="10044" max="10044" width="33.7109375" style="7" customWidth="1"/>
    <col min="10045" max="10045" width="10.28515625" style="7" bestFit="1" customWidth="1"/>
    <col min="10046" max="10046" width="8.5703125" style="7" bestFit="1" customWidth="1"/>
    <col min="10047" max="10047" width="12" style="7" bestFit="1" customWidth="1"/>
    <col min="10048" max="10051" width="8.5703125" style="7" bestFit="1" customWidth="1"/>
    <col min="10052" max="10052" width="7.85546875" style="7" bestFit="1" customWidth="1"/>
    <col min="10053" max="10053" width="10.28515625" style="7" bestFit="1" customWidth="1"/>
    <col min="10054" max="10055" width="8.5703125" style="7" bestFit="1" customWidth="1"/>
    <col min="10056" max="10057" width="10.28515625" style="7" bestFit="1" customWidth="1"/>
    <col min="10058" max="10058" width="10.28515625" style="7" customWidth="1"/>
    <col min="10059" max="10059" width="8.5703125" style="7" bestFit="1" customWidth="1"/>
    <col min="10060" max="10060" width="10.28515625" style="7" bestFit="1" customWidth="1"/>
    <col min="10061" max="10240" width="13.140625" style="7"/>
    <col min="10241" max="10241" width="35.42578125" style="7" customWidth="1"/>
    <col min="10242" max="10242" width="10.28515625" style="7" bestFit="1" customWidth="1"/>
    <col min="10243" max="10243" width="8.5703125" style="7" bestFit="1" customWidth="1"/>
    <col min="10244" max="10244" width="12" style="7" bestFit="1" customWidth="1"/>
    <col min="10245" max="10248" width="8.5703125" style="7" bestFit="1" customWidth="1"/>
    <col min="10249" max="10249" width="7.85546875" style="7" bestFit="1" customWidth="1"/>
    <col min="10250" max="10250" width="10.28515625" style="7" bestFit="1" customWidth="1"/>
    <col min="10251" max="10252" width="8.5703125" style="7" bestFit="1" customWidth="1"/>
    <col min="10253" max="10254" width="10.28515625" style="7" bestFit="1" customWidth="1"/>
    <col min="10255" max="10255" width="10.28515625" style="7" customWidth="1"/>
    <col min="10256" max="10256" width="8.5703125" style="7" bestFit="1" customWidth="1"/>
    <col min="10257" max="10258" width="8.5703125" style="7" customWidth="1"/>
    <col min="10259" max="10259" width="10.28515625" style="7" bestFit="1" customWidth="1"/>
    <col min="10260" max="10260" width="19.5703125" style="7" customWidth="1"/>
    <col min="10261" max="10264" width="11.5703125" style="7" customWidth="1"/>
    <col min="10265" max="10265" width="10.28515625" style="7" bestFit="1" customWidth="1"/>
    <col min="10266" max="10266" width="8.5703125" style="7" bestFit="1" customWidth="1"/>
    <col min="10267" max="10267" width="12" style="7" bestFit="1" customWidth="1"/>
    <col min="10268" max="10271" width="8.5703125" style="7" bestFit="1" customWidth="1"/>
    <col min="10272" max="10272" width="7.85546875" style="7" bestFit="1" customWidth="1"/>
    <col min="10273" max="10273" width="10.28515625" style="7" bestFit="1" customWidth="1"/>
    <col min="10274" max="10275" width="8.5703125" style="7" bestFit="1" customWidth="1"/>
    <col min="10276" max="10277" width="10.28515625" style="7" bestFit="1" customWidth="1"/>
    <col min="10278" max="10278" width="10.28515625" style="7" customWidth="1"/>
    <col min="10279" max="10279" width="8.5703125" style="7" bestFit="1" customWidth="1"/>
    <col min="10280" max="10280" width="10.28515625" style="7" bestFit="1" customWidth="1"/>
    <col min="10281" max="10281" width="13.140625" style="7"/>
    <col min="10282" max="10282" width="33.7109375" style="7" customWidth="1"/>
    <col min="10283" max="10283" width="10.28515625" style="7" bestFit="1" customWidth="1"/>
    <col min="10284" max="10284" width="8.5703125" style="7" bestFit="1" customWidth="1"/>
    <col min="10285" max="10285" width="12" style="7" bestFit="1" customWidth="1"/>
    <col min="10286" max="10289" width="8.5703125" style="7" bestFit="1" customWidth="1"/>
    <col min="10290" max="10290" width="7.85546875" style="7" bestFit="1" customWidth="1"/>
    <col min="10291" max="10291" width="10.28515625" style="7" bestFit="1" customWidth="1"/>
    <col min="10292" max="10293" width="8.5703125" style="7" bestFit="1" customWidth="1"/>
    <col min="10294" max="10295" width="10.28515625" style="7" bestFit="1" customWidth="1"/>
    <col min="10296" max="10296" width="10.28515625" style="7" customWidth="1"/>
    <col min="10297" max="10297" width="8.5703125" style="7" bestFit="1" customWidth="1"/>
    <col min="10298" max="10298" width="10.28515625" style="7" bestFit="1" customWidth="1"/>
    <col min="10299" max="10299" width="13.140625" style="7"/>
    <col min="10300" max="10300" width="33.7109375" style="7" customWidth="1"/>
    <col min="10301" max="10301" width="10.28515625" style="7" bestFit="1" customWidth="1"/>
    <col min="10302" max="10302" width="8.5703125" style="7" bestFit="1" customWidth="1"/>
    <col min="10303" max="10303" width="12" style="7" bestFit="1" customWidth="1"/>
    <col min="10304" max="10307" width="8.5703125" style="7" bestFit="1" customWidth="1"/>
    <col min="10308" max="10308" width="7.85546875" style="7" bestFit="1" customWidth="1"/>
    <col min="10309" max="10309" width="10.28515625" style="7" bestFit="1" customWidth="1"/>
    <col min="10310" max="10311" width="8.5703125" style="7" bestFit="1" customWidth="1"/>
    <col min="10312" max="10313" width="10.28515625" style="7" bestFit="1" customWidth="1"/>
    <col min="10314" max="10314" width="10.28515625" style="7" customWidth="1"/>
    <col min="10315" max="10315" width="8.5703125" style="7" bestFit="1" customWidth="1"/>
    <col min="10316" max="10316" width="10.28515625" style="7" bestFit="1" customWidth="1"/>
    <col min="10317" max="10496" width="13.140625" style="7"/>
    <col min="10497" max="10497" width="35.42578125" style="7" customWidth="1"/>
    <col min="10498" max="10498" width="10.28515625" style="7" bestFit="1" customWidth="1"/>
    <col min="10499" max="10499" width="8.5703125" style="7" bestFit="1" customWidth="1"/>
    <col min="10500" max="10500" width="12" style="7" bestFit="1" customWidth="1"/>
    <col min="10501" max="10504" width="8.5703125" style="7" bestFit="1" customWidth="1"/>
    <col min="10505" max="10505" width="7.85546875" style="7" bestFit="1" customWidth="1"/>
    <col min="10506" max="10506" width="10.28515625" style="7" bestFit="1" customWidth="1"/>
    <col min="10507" max="10508" width="8.5703125" style="7" bestFit="1" customWidth="1"/>
    <col min="10509" max="10510" width="10.28515625" style="7" bestFit="1" customWidth="1"/>
    <col min="10511" max="10511" width="10.28515625" style="7" customWidth="1"/>
    <col min="10512" max="10512" width="8.5703125" style="7" bestFit="1" customWidth="1"/>
    <col min="10513" max="10514" width="8.5703125" style="7" customWidth="1"/>
    <col min="10515" max="10515" width="10.28515625" style="7" bestFit="1" customWidth="1"/>
    <col min="10516" max="10516" width="19.5703125" style="7" customWidth="1"/>
    <col min="10517" max="10520" width="11.5703125" style="7" customWidth="1"/>
    <col min="10521" max="10521" width="10.28515625" style="7" bestFit="1" customWidth="1"/>
    <col min="10522" max="10522" width="8.5703125" style="7" bestFit="1" customWidth="1"/>
    <col min="10523" max="10523" width="12" style="7" bestFit="1" customWidth="1"/>
    <col min="10524" max="10527" width="8.5703125" style="7" bestFit="1" customWidth="1"/>
    <col min="10528" max="10528" width="7.85546875" style="7" bestFit="1" customWidth="1"/>
    <col min="10529" max="10529" width="10.28515625" style="7" bestFit="1" customWidth="1"/>
    <col min="10530" max="10531" width="8.5703125" style="7" bestFit="1" customWidth="1"/>
    <col min="10532" max="10533" width="10.28515625" style="7" bestFit="1" customWidth="1"/>
    <col min="10534" max="10534" width="10.28515625" style="7" customWidth="1"/>
    <col min="10535" max="10535" width="8.5703125" style="7" bestFit="1" customWidth="1"/>
    <col min="10536" max="10536" width="10.28515625" style="7" bestFit="1" customWidth="1"/>
    <col min="10537" max="10537" width="13.140625" style="7"/>
    <col min="10538" max="10538" width="33.7109375" style="7" customWidth="1"/>
    <col min="10539" max="10539" width="10.28515625" style="7" bestFit="1" customWidth="1"/>
    <col min="10540" max="10540" width="8.5703125" style="7" bestFit="1" customWidth="1"/>
    <col min="10541" max="10541" width="12" style="7" bestFit="1" customWidth="1"/>
    <col min="10542" max="10545" width="8.5703125" style="7" bestFit="1" customWidth="1"/>
    <col min="10546" max="10546" width="7.85546875" style="7" bestFit="1" customWidth="1"/>
    <col min="10547" max="10547" width="10.28515625" style="7" bestFit="1" customWidth="1"/>
    <col min="10548" max="10549" width="8.5703125" style="7" bestFit="1" customWidth="1"/>
    <col min="10550" max="10551" width="10.28515625" style="7" bestFit="1" customWidth="1"/>
    <col min="10552" max="10552" width="10.28515625" style="7" customWidth="1"/>
    <col min="10553" max="10553" width="8.5703125" style="7" bestFit="1" customWidth="1"/>
    <col min="10554" max="10554" width="10.28515625" style="7" bestFit="1" customWidth="1"/>
    <col min="10555" max="10555" width="13.140625" style="7"/>
    <col min="10556" max="10556" width="33.7109375" style="7" customWidth="1"/>
    <col min="10557" max="10557" width="10.28515625" style="7" bestFit="1" customWidth="1"/>
    <col min="10558" max="10558" width="8.5703125" style="7" bestFit="1" customWidth="1"/>
    <col min="10559" max="10559" width="12" style="7" bestFit="1" customWidth="1"/>
    <col min="10560" max="10563" width="8.5703125" style="7" bestFit="1" customWidth="1"/>
    <col min="10564" max="10564" width="7.85546875" style="7" bestFit="1" customWidth="1"/>
    <col min="10565" max="10565" width="10.28515625" style="7" bestFit="1" customWidth="1"/>
    <col min="10566" max="10567" width="8.5703125" style="7" bestFit="1" customWidth="1"/>
    <col min="10568" max="10569" width="10.28515625" style="7" bestFit="1" customWidth="1"/>
    <col min="10570" max="10570" width="10.28515625" style="7" customWidth="1"/>
    <col min="10571" max="10571" width="8.5703125" style="7" bestFit="1" customWidth="1"/>
    <col min="10572" max="10572" width="10.28515625" style="7" bestFit="1" customWidth="1"/>
    <col min="10573" max="10752" width="13.140625" style="7"/>
    <col min="10753" max="10753" width="35.42578125" style="7" customWidth="1"/>
    <col min="10754" max="10754" width="10.28515625" style="7" bestFit="1" customWidth="1"/>
    <col min="10755" max="10755" width="8.5703125" style="7" bestFit="1" customWidth="1"/>
    <col min="10756" max="10756" width="12" style="7" bestFit="1" customWidth="1"/>
    <col min="10757" max="10760" width="8.5703125" style="7" bestFit="1" customWidth="1"/>
    <col min="10761" max="10761" width="7.85546875" style="7" bestFit="1" customWidth="1"/>
    <col min="10762" max="10762" width="10.28515625" style="7" bestFit="1" customWidth="1"/>
    <col min="10763" max="10764" width="8.5703125" style="7" bestFit="1" customWidth="1"/>
    <col min="10765" max="10766" width="10.28515625" style="7" bestFit="1" customWidth="1"/>
    <col min="10767" max="10767" width="10.28515625" style="7" customWidth="1"/>
    <col min="10768" max="10768" width="8.5703125" style="7" bestFit="1" customWidth="1"/>
    <col min="10769" max="10770" width="8.5703125" style="7" customWidth="1"/>
    <col min="10771" max="10771" width="10.28515625" style="7" bestFit="1" customWidth="1"/>
    <col min="10772" max="10772" width="19.5703125" style="7" customWidth="1"/>
    <col min="10773" max="10776" width="11.5703125" style="7" customWidth="1"/>
    <col min="10777" max="10777" width="10.28515625" style="7" bestFit="1" customWidth="1"/>
    <col min="10778" max="10778" width="8.5703125" style="7" bestFit="1" customWidth="1"/>
    <col min="10779" max="10779" width="12" style="7" bestFit="1" customWidth="1"/>
    <col min="10780" max="10783" width="8.5703125" style="7" bestFit="1" customWidth="1"/>
    <col min="10784" max="10784" width="7.85546875" style="7" bestFit="1" customWidth="1"/>
    <col min="10785" max="10785" width="10.28515625" style="7" bestFit="1" customWidth="1"/>
    <col min="10786" max="10787" width="8.5703125" style="7" bestFit="1" customWidth="1"/>
    <col min="10788" max="10789" width="10.28515625" style="7" bestFit="1" customWidth="1"/>
    <col min="10790" max="10790" width="10.28515625" style="7" customWidth="1"/>
    <col min="10791" max="10791" width="8.5703125" style="7" bestFit="1" customWidth="1"/>
    <col min="10792" max="10792" width="10.28515625" style="7" bestFit="1" customWidth="1"/>
    <col min="10793" max="10793" width="13.140625" style="7"/>
    <col min="10794" max="10794" width="33.7109375" style="7" customWidth="1"/>
    <col min="10795" max="10795" width="10.28515625" style="7" bestFit="1" customWidth="1"/>
    <col min="10796" max="10796" width="8.5703125" style="7" bestFit="1" customWidth="1"/>
    <col min="10797" max="10797" width="12" style="7" bestFit="1" customWidth="1"/>
    <col min="10798" max="10801" width="8.5703125" style="7" bestFit="1" customWidth="1"/>
    <col min="10802" max="10802" width="7.85546875" style="7" bestFit="1" customWidth="1"/>
    <col min="10803" max="10803" width="10.28515625" style="7" bestFit="1" customWidth="1"/>
    <col min="10804" max="10805" width="8.5703125" style="7" bestFit="1" customWidth="1"/>
    <col min="10806" max="10807" width="10.28515625" style="7" bestFit="1" customWidth="1"/>
    <col min="10808" max="10808" width="10.28515625" style="7" customWidth="1"/>
    <col min="10809" max="10809" width="8.5703125" style="7" bestFit="1" customWidth="1"/>
    <col min="10810" max="10810" width="10.28515625" style="7" bestFit="1" customWidth="1"/>
    <col min="10811" max="10811" width="13.140625" style="7"/>
    <col min="10812" max="10812" width="33.7109375" style="7" customWidth="1"/>
    <col min="10813" max="10813" width="10.28515625" style="7" bestFit="1" customWidth="1"/>
    <col min="10814" max="10814" width="8.5703125" style="7" bestFit="1" customWidth="1"/>
    <col min="10815" max="10815" width="12" style="7" bestFit="1" customWidth="1"/>
    <col min="10816" max="10819" width="8.5703125" style="7" bestFit="1" customWidth="1"/>
    <col min="10820" max="10820" width="7.85546875" style="7" bestFit="1" customWidth="1"/>
    <col min="10821" max="10821" width="10.28515625" style="7" bestFit="1" customWidth="1"/>
    <col min="10822" max="10823" width="8.5703125" style="7" bestFit="1" customWidth="1"/>
    <col min="10824" max="10825" width="10.28515625" style="7" bestFit="1" customWidth="1"/>
    <col min="10826" max="10826" width="10.28515625" style="7" customWidth="1"/>
    <col min="10827" max="10827" width="8.5703125" style="7" bestFit="1" customWidth="1"/>
    <col min="10828" max="10828" width="10.28515625" style="7" bestFit="1" customWidth="1"/>
    <col min="10829" max="11008" width="13.140625" style="7"/>
    <col min="11009" max="11009" width="35.42578125" style="7" customWidth="1"/>
    <col min="11010" max="11010" width="10.28515625" style="7" bestFit="1" customWidth="1"/>
    <col min="11011" max="11011" width="8.5703125" style="7" bestFit="1" customWidth="1"/>
    <col min="11012" max="11012" width="12" style="7" bestFit="1" customWidth="1"/>
    <col min="11013" max="11016" width="8.5703125" style="7" bestFit="1" customWidth="1"/>
    <col min="11017" max="11017" width="7.85546875" style="7" bestFit="1" customWidth="1"/>
    <col min="11018" max="11018" width="10.28515625" style="7" bestFit="1" customWidth="1"/>
    <col min="11019" max="11020" width="8.5703125" style="7" bestFit="1" customWidth="1"/>
    <col min="11021" max="11022" width="10.28515625" style="7" bestFit="1" customWidth="1"/>
    <col min="11023" max="11023" width="10.28515625" style="7" customWidth="1"/>
    <col min="11024" max="11024" width="8.5703125" style="7" bestFit="1" customWidth="1"/>
    <col min="11025" max="11026" width="8.5703125" style="7" customWidth="1"/>
    <col min="11027" max="11027" width="10.28515625" style="7" bestFit="1" customWidth="1"/>
    <col min="11028" max="11028" width="19.5703125" style="7" customWidth="1"/>
    <col min="11029" max="11032" width="11.5703125" style="7" customWidth="1"/>
    <col min="11033" max="11033" width="10.28515625" style="7" bestFit="1" customWidth="1"/>
    <col min="11034" max="11034" width="8.5703125" style="7" bestFit="1" customWidth="1"/>
    <col min="11035" max="11035" width="12" style="7" bestFit="1" customWidth="1"/>
    <col min="11036" max="11039" width="8.5703125" style="7" bestFit="1" customWidth="1"/>
    <col min="11040" max="11040" width="7.85546875" style="7" bestFit="1" customWidth="1"/>
    <col min="11041" max="11041" width="10.28515625" style="7" bestFit="1" customWidth="1"/>
    <col min="11042" max="11043" width="8.5703125" style="7" bestFit="1" customWidth="1"/>
    <col min="11044" max="11045" width="10.28515625" style="7" bestFit="1" customWidth="1"/>
    <col min="11046" max="11046" width="10.28515625" style="7" customWidth="1"/>
    <col min="11047" max="11047" width="8.5703125" style="7" bestFit="1" customWidth="1"/>
    <col min="11048" max="11048" width="10.28515625" style="7" bestFit="1" customWidth="1"/>
    <col min="11049" max="11049" width="13.140625" style="7"/>
    <col min="11050" max="11050" width="33.7109375" style="7" customWidth="1"/>
    <col min="11051" max="11051" width="10.28515625" style="7" bestFit="1" customWidth="1"/>
    <col min="11052" max="11052" width="8.5703125" style="7" bestFit="1" customWidth="1"/>
    <col min="11053" max="11053" width="12" style="7" bestFit="1" customWidth="1"/>
    <col min="11054" max="11057" width="8.5703125" style="7" bestFit="1" customWidth="1"/>
    <col min="11058" max="11058" width="7.85546875" style="7" bestFit="1" customWidth="1"/>
    <col min="11059" max="11059" width="10.28515625" style="7" bestFit="1" customWidth="1"/>
    <col min="11060" max="11061" width="8.5703125" style="7" bestFit="1" customWidth="1"/>
    <col min="11062" max="11063" width="10.28515625" style="7" bestFit="1" customWidth="1"/>
    <col min="11064" max="11064" width="10.28515625" style="7" customWidth="1"/>
    <col min="11065" max="11065" width="8.5703125" style="7" bestFit="1" customWidth="1"/>
    <col min="11066" max="11066" width="10.28515625" style="7" bestFit="1" customWidth="1"/>
    <col min="11067" max="11067" width="13.140625" style="7"/>
    <col min="11068" max="11068" width="33.7109375" style="7" customWidth="1"/>
    <col min="11069" max="11069" width="10.28515625" style="7" bestFit="1" customWidth="1"/>
    <col min="11070" max="11070" width="8.5703125" style="7" bestFit="1" customWidth="1"/>
    <col min="11071" max="11071" width="12" style="7" bestFit="1" customWidth="1"/>
    <col min="11072" max="11075" width="8.5703125" style="7" bestFit="1" customWidth="1"/>
    <col min="11076" max="11076" width="7.85546875" style="7" bestFit="1" customWidth="1"/>
    <col min="11077" max="11077" width="10.28515625" style="7" bestFit="1" customWidth="1"/>
    <col min="11078" max="11079" width="8.5703125" style="7" bestFit="1" customWidth="1"/>
    <col min="11080" max="11081" width="10.28515625" style="7" bestFit="1" customWidth="1"/>
    <col min="11082" max="11082" width="10.28515625" style="7" customWidth="1"/>
    <col min="11083" max="11083" width="8.5703125" style="7" bestFit="1" customWidth="1"/>
    <col min="11084" max="11084" width="10.28515625" style="7" bestFit="1" customWidth="1"/>
    <col min="11085" max="11264" width="13.140625" style="7"/>
    <col min="11265" max="11265" width="35.42578125" style="7" customWidth="1"/>
    <col min="11266" max="11266" width="10.28515625" style="7" bestFit="1" customWidth="1"/>
    <col min="11267" max="11267" width="8.5703125" style="7" bestFit="1" customWidth="1"/>
    <col min="11268" max="11268" width="12" style="7" bestFit="1" customWidth="1"/>
    <col min="11269" max="11272" width="8.5703125" style="7" bestFit="1" customWidth="1"/>
    <col min="11273" max="11273" width="7.85546875" style="7" bestFit="1" customWidth="1"/>
    <col min="11274" max="11274" width="10.28515625" style="7" bestFit="1" customWidth="1"/>
    <col min="11275" max="11276" width="8.5703125" style="7" bestFit="1" customWidth="1"/>
    <col min="11277" max="11278" width="10.28515625" style="7" bestFit="1" customWidth="1"/>
    <col min="11279" max="11279" width="10.28515625" style="7" customWidth="1"/>
    <col min="11280" max="11280" width="8.5703125" style="7" bestFit="1" customWidth="1"/>
    <col min="11281" max="11282" width="8.5703125" style="7" customWidth="1"/>
    <col min="11283" max="11283" width="10.28515625" style="7" bestFit="1" customWidth="1"/>
    <col min="11284" max="11284" width="19.5703125" style="7" customWidth="1"/>
    <col min="11285" max="11288" width="11.5703125" style="7" customWidth="1"/>
    <col min="11289" max="11289" width="10.28515625" style="7" bestFit="1" customWidth="1"/>
    <col min="11290" max="11290" width="8.5703125" style="7" bestFit="1" customWidth="1"/>
    <col min="11291" max="11291" width="12" style="7" bestFit="1" customWidth="1"/>
    <col min="11292" max="11295" width="8.5703125" style="7" bestFit="1" customWidth="1"/>
    <col min="11296" max="11296" width="7.85546875" style="7" bestFit="1" customWidth="1"/>
    <col min="11297" max="11297" width="10.28515625" style="7" bestFit="1" customWidth="1"/>
    <col min="11298" max="11299" width="8.5703125" style="7" bestFit="1" customWidth="1"/>
    <col min="11300" max="11301" width="10.28515625" style="7" bestFit="1" customWidth="1"/>
    <col min="11302" max="11302" width="10.28515625" style="7" customWidth="1"/>
    <col min="11303" max="11303" width="8.5703125" style="7" bestFit="1" customWidth="1"/>
    <col min="11304" max="11304" width="10.28515625" style="7" bestFit="1" customWidth="1"/>
    <col min="11305" max="11305" width="13.140625" style="7"/>
    <col min="11306" max="11306" width="33.7109375" style="7" customWidth="1"/>
    <col min="11307" max="11307" width="10.28515625" style="7" bestFit="1" customWidth="1"/>
    <col min="11308" max="11308" width="8.5703125" style="7" bestFit="1" customWidth="1"/>
    <col min="11309" max="11309" width="12" style="7" bestFit="1" customWidth="1"/>
    <col min="11310" max="11313" width="8.5703125" style="7" bestFit="1" customWidth="1"/>
    <col min="11314" max="11314" width="7.85546875" style="7" bestFit="1" customWidth="1"/>
    <col min="11315" max="11315" width="10.28515625" style="7" bestFit="1" customWidth="1"/>
    <col min="11316" max="11317" width="8.5703125" style="7" bestFit="1" customWidth="1"/>
    <col min="11318" max="11319" width="10.28515625" style="7" bestFit="1" customWidth="1"/>
    <col min="11320" max="11320" width="10.28515625" style="7" customWidth="1"/>
    <col min="11321" max="11321" width="8.5703125" style="7" bestFit="1" customWidth="1"/>
    <col min="11322" max="11322" width="10.28515625" style="7" bestFit="1" customWidth="1"/>
    <col min="11323" max="11323" width="13.140625" style="7"/>
    <col min="11324" max="11324" width="33.7109375" style="7" customWidth="1"/>
    <col min="11325" max="11325" width="10.28515625" style="7" bestFit="1" customWidth="1"/>
    <col min="11326" max="11326" width="8.5703125" style="7" bestFit="1" customWidth="1"/>
    <col min="11327" max="11327" width="12" style="7" bestFit="1" customWidth="1"/>
    <col min="11328" max="11331" width="8.5703125" style="7" bestFit="1" customWidth="1"/>
    <col min="11332" max="11332" width="7.85546875" style="7" bestFit="1" customWidth="1"/>
    <col min="11333" max="11333" width="10.28515625" style="7" bestFit="1" customWidth="1"/>
    <col min="11334" max="11335" width="8.5703125" style="7" bestFit="1" customWidth="1"/>
    <col min="11336" max="11337" width="10.28515625" style="7" bestFit="1" customWidth="1"/>
    <col min="11338" max="11338" width="10.28515625" style="7" customWidth="1"/>
    <col min="11339" max="11339" width="8.5703125" style="7" bestFit="1" customWidth="1"/>
    <col min="11340" max="11340" width="10.28515625" style="7" bestFit="1" customWidth="1"/>
    <col min="11341" max="11520" width="13.140625" style="7"/>
    <col min="11521" max="11521" width="35.42578125" style="7" customWidth="1"/>
    <col min="11522" max="11522" width="10.28515625" style="7" bestFit="1" customWidth="1"/>
    <col min="11523" max="11523" width="8.5703125" style="7" bestFit="1" customWidth="1"/>
    <col min="11524" max="11524" width="12" style="7" bestFit="1" customWidth="1"/>
    <col min="11525" max="11528" width="8.5703125" style="7" bestFit="1" customWidth="1"/>
    <col min="11529" max="11529" width="7.85546875" style="7" bestFit="1" customWidth="1"/>
    <col min="11530" max="11530" width="10.28515625" style="7" bestFit="1" customWidth="1"/>
    <col min="11531" max="11532" width="8.5703125" style="7" bestFit="1" customWidth="1"/>
    <col min="11533" max="11534" width="10.28515625" style="7" bestFit="1" customWidth="1"/>
    <col min="11535" max="11535" width="10.28515625" style="7" customWidth="1"/>
    <col min="11536" max="11536" width="8.5703125" style="7" bestFit="1" customWidth="1"/>
    <col min="11537" max="11538" width="8.5703125" style="7" customWidth="1"/>
    <col min="11539" max="11539" width="10.28515625" style="7" bestFit="1" customWidth="1"/>
    <col min="11540" max="11540" width="19.5703125" style="7" customWidth="1"/>
    <col min="11541" max="11544" width="11.5703125" style="7" customWidth="1"/>
    <col min="11545" max="11545" width="10.28515625" style="7" bestFit="1" customWidth="1"/>
    <col min="11546" max="11546" width="8.5703125" style="7" bestFit="1" customWidth="1"/>
    <col min="11547" max="11547" width="12" style="7" bestFit="1" customWidth="1"/>
    <col min="11548" max="11551" width="8.5703125" style="7" bestFit="1" customWidth="1"/>
    <col min="11552" max="11552" width="7.85546875" style="7" bestFit="1" customWidth="1"/>
    <col min="11553" max="11553" width="10.28515625" style="7" bestFit="1" customWidth="1"/>
    <col min="11554" max="11555" width="8.5703125" style="7" bestFit="1" customWidth="1"/>
    <col min="11556" max="11557" width="10.28515625" style="7" bestFit="1" customWidth="1"/>
    <col min="11558" max="11558" width="10.28515625" style="7" customWidth="1"/>
    <col min="11559" max="11559" width="8.5703125" style="7" bestFit="1" customWidth="1"/>
    <col min="11560" max="11560" width="10.28515625" style="7" bestFit="1" customWidth="1"/>
    <col min="11561" max="11561" width="13.140625" style="7"/>
    <col min="11562" max="11562" width="33.7109375" style="7" customWidth="1"/>
    <col min="11563" max="11563" width="10.28515625" style="7" bestFit="1" customWidth="1"/>
    <col min="11564" max="11564" width="8.5703125" style="7" bestFit="1" customWidth="1"/>
    <col min="11565" max="11565" width="12" style="7" bestFit="1" customWidth="1"/>
    <col min="11566" max="11569" width="8.5703125" style="7" bestFit="1" customWidth="1"/>
    <col min="11570" max="11570" width="7.85546875" style="7" bestFit="1" customWidth="1"/>
    <col min="11571" max="11571" width="10.28515625" style="7" bestFit="1" customWidth="1"/>
    <col min="11572" max="11573" width="8.5703125" style="7" bestFit="1" customWidth="1"/>
    <col min="11574" max="11575" width="10.28515625" style="7" bestFit="1" customWidth="1"/>
    <col min="11576" max="11576" width="10.28515625" style="7" customWidth="1"/>
    <col min="11577" max="11577" width="8.5703125" style="7" bestFit="1" customWidth="1"/>
    <col min="11578" max="11578" width="10.28515625" style="7" bestFit="1" customWidth="1"/>
    <col min="11579" max="11579" width="13.140625" style="7"/>
    <col min="11580" max="11580" width="33.7109375" style="7" customWidth="1"/>
    <col min="11581" max="11581" width="10.28515625" style="7" bestFit="1" customWidth="1"/>
    <col min="11582" max="11582" width="8.5703125" style="7" bestFit="1" customWidth="1"/>
    <col min="11583" max="11583" width="12" style="7" bestFit="1" customWidth="1"/>
    <col min="11584" max="11587" width="8.5703125" style="7" bestFit="1" customWidth="1"/>
    <col min="11588" max="11588" width="7.85546875" style="7" bestFit="1" customWidth="1"/>
    <col min="11589" max="11589" width="10.28515625" style="7" bestFit="1" customWidth="1"/>
    <col min="11590" max="11591" width="8.5703125" style="7" bestFit="1" customWidth="1"/>
    <col min="11592" max="11593" width="10.28515625" style="7" bestFit="1" customWidth="1"/>
    <col min="11594" max="11594" width="10.28515625" style="7" customWidth="1"/>
    <col min="11595" max="11595" width="8.5703125" style="7" bestFit="1" customWidth="1"/>
    <col min="11596" max="11596" width="10.28515625" style="7" bestFit="1" customWidth="1"/>
    <col min="11597" max="11776" width="13.140625" style="7"/>
    <col min="11777" max="11777" width="35.42578125" style="7" customWidth="1"/>
    <col min="11778" max="11778" width="10.28515625" style="7" bestFit="1" customWidth="1"/>
    <col min="11779" max="11779" width="8.5703125" style="7" bestFit="1" customWidth="1"/>
    <col min="11780" max="11780" width="12" style="7" bestFit="1" customWidth="1"/>
    <col min="11781" max="11784" width="8.5703125" style="7" bestFit="1" customWidth="1"/>
    <col min="11785" max="11785" width="7.85546875" style="7" bestFit="1" customWidth="1"/>
    <col min="11786" max="11786" width="10.28515625" style="7" bestFit="1" customWidth="1"/>
    <col min="11787" max="11788" width="8.5703125" style="7" bestFit="1" customWidth="1"/>
    <col min="11789" max="11790" width="10.28515625" style="7" bestFit="1" customWidth="1"/>
    <col min="11791" max="11791" width="10.28515625" style="7" customWidth="1"/>
    <col min="11792" max="11792" width="8.5703125" style="7" bestFit="1" customWidth="1"/>
    <col min="11793" max="11794" width="8.5703125" style="7" customWidth="1"/>
    <col min="11795" max="11795" width="10.28515625" style="7" bestFit="1" customWidth="1"/>
    <col min="11796" max="11796" width="19.5703125" style="7" customWidth="1"/>
    <col min="11797" max="11800" width="11.5703125" style="7" customWidth="1"/>
    <col min="11801" max="11801" width="10.28515625" style="7" bestFit="1" customWidth="1"/>
    <col min="11802" max="11802" width="8.5703125" style="7" bestFit="1" customWidth="1"/>
    <col min="11803" max="11803" width="12" style="7" bestFit="1" customWidth="1"/>
    <col min="11804" max="11807" width="8.5703125" style="7" bestFit="1" customWidth="1"/>
    <col min="11808" max="11808" width="7.85546875" style="7" bestFit="1" customWidth="1"/>
    <col min="11809" max="11809" width="10.28515625" style="7" bestFit="1" customWidth="1"/>
    <col min="11810" max="11811" width="8.5703125" style="7" bestFit="1" customWidth="1"/>
    <col min="11812" max="11813" width="10.28515625" style="7" bestFit="1" customWidth="1"/>
    <col min="11814" max="11814" width="10.28515625" style="7" customWidth="1"/>
    <col min="11815" max="11815" width="8.5703125" style="7" bestFit="1" customWidth="1"/>
    <col min="11816" max="11816" width="10.28515625" style="7" bestFit="1" customWidth="1"/>
    <col min="11817" max="11817" width="13.140625" style="7"/>
    <col min="11818" max="11818" width="33.7109375" style="7" customWidth="1"/>
    <col min="11819" max="11819" width="10.28515625" style="7" bestFit="1" customWidth="1"/>
    <col min="11820" max="11820" width="8.5703125" style="7" bestFit="1" customWidth="1"/>
    <col min="11821" max="11821" width="12" style="7" bestFit="1" customWidth="1"/>
    <col min="11822" max="11825" width="8.5703125" style="7" bestFit="1" customWidth="1"/>
    <col min="11826" max="11826" width="7.85546875" style="7" bestFit="1" customWidth="1"/>
    <col min="11827" max="11827" width="10.28515625" style="7" bestFit="1" customWidth="1"/>
    <col min="11828" max="11829" width="8.5703125" style="7" bestFit="1" customWidth="1"/>
    <col min="11830" max="11831" width="10.28515625" style="7" bestFit="1" customWidth="1"/>
    <col min="11832" max="11832" width="10.28515625" style="7" customWidth="1"/>
    <col min="11833" max="11833" width="8.5703125" style="7" bestFit="1" customWidth="1"/>
    <col min="11834" max="11834" width="10.28515625" style="7" bestFit="1" customWidth="1"/>
    <col min="11835" max="11835" width="13.140625" style="7"/>
    <col min="11836" max="11836" width="33.7109375" style="7" customWidth="1"/>
    <col min="11837" max="11837" width="10.28515625" style="7" bestFit="1" customWidth="1"/>
    <col min="11838" max="11838" width="8.5703125" style="7" bestFit="1" customWidth="1"/>
    <col min="11839" max="11839" width="12" style="7" bestFit="1" customWidth="1"/>
    <col min="11840" max="11843" width="8.5703125" style="7" bestFit="1" customWidth="1"/>
    <col min="11844" max="11844" width="7.85546875" style="7" bestFit="1" customWidth="1"/>
    <col min="11845" max="11845" width="10.28515625" style="7" bestFit="1" customWidth="1"/>
    <col min="11846" max="11847" width="8.5703125" style="7" bestFit="1" customWidth="1"/>
    <col min="11848" max="11849" width="10.28515625" style="7" bestFit="1" customWidth="1"/>
    <col min="11850" max="11850" width="10.28515625" style="7" customWidth="1"/>
    <col min="11851" max="11851" width="8.5703125" style="7" bestFit="1" customWidth="1"/>
    <col min="11852" max="11852" width="10.28515625" style="7" bestFit="1" customWidth="1"/>
    <col min="11853" max="12032" width="13.140625" style="7"/>
    <col min="12033" max="12033" width="35.42578125" style="7" customWidth="1"/>
    <col min="12034" max="12034" width="10.28515625" style="7" bestFit="1" customWidth="1"/>
    <col min="12035" max="12035" width="8.5703125" style="7" bestFit="1" customWidth="1"/>
    <col min="12036" max="12036" width="12" style="7" bestFit="1" customWidth="1"/>
    <col min="12037" max="12040" width="8.5703125" style="7" bestFit="1" customWidth="1"/>
    <col min="12041" max="12041" width="7.85546875" style="7" bestFit="1" customWidth="1"/>
    <col min="12042" max="12042" width="10.28515625" style="7" bestFit="1" customWidth="1"/>
    <col min="12043" max="12044" width="8.5703125" style="7" bestFit="1" customWidth="1"/>
    <col min="12045" max="12046" width="10.28515625" style="7" bestFit="1" customWidth="1"/>
    <col min="12047" max="12047" width="10.28515625" style="7" customWidth="1"/>
    <col min="12048" max="12048" width="8.5703125" style="7" bestFit="1" customWidth="1"/>
    <col min="12049" max="12050" width="8.5703125" style="7" customWidth="1"/>
    <col min="12051" max="12051" width="10.28515625" style="7" bestFit="1" customWidth="1"/>
    <col min="12052" max="12052" width="19.5703125" style="7" customWidth="1"/>
    <col min="12053" max="12056" width="11.5703125" style="7" customWidth="1"/>
    <col min="12057" max="12057" width="10.28515625" style="7" bestFit="1" customWidth="1"/>
    <col min="12058" max="12058" width="8.5703125" style="7" bestFit="1" customWidth="1"/>
    <col min="12059" max="12059" width="12" style="7" bestFit="1" customWidth="1"/>
    <col min="12060" max="12063" width="8.5703125" style="7" bestFit="1" customWidth="1"/>
    <col min="12064" max="12064" width="7.85546875" style="7" bestFit="1" customWidth="1"/>
    <col min="12065" max="12065" width="10.28515625" style="7" bestFit="1" customWidth="1"/>
    <col min="12066" max="12067" width="8.5703125" style="7" bestFit="1" customWidth="1"/>
    <col min="12068" max="12069" width="10.28515625" style="7" bestFit="1" customWidth="1"/>
    <col min="12070" max="12070" width="10.28515625" style="7" customWidth="1"/>
    <col min="12071" max="12071" width="8.5703125" style="7" bestFit="1" customWidth="1"/>
    <col min="12072" max="12072" width="10.28515625" style="7" bestFit="1" customWidth="1"/>
    <col min="12073" max="12073" width="13.140625" style="7"/>
    <col min="12074" max="12074" width="33.7109375" style="7" customWidth="1"/>
    <col min="12075" max="12075" width="10.28515625" style="7" bestFit="1" customWidth="1"/>
    <col min="12076" max="12076" width="8.5703125" style="7" bestFit="1" customWidth="1"/>
    <col min="12077" max="12077" width="12" style="7" bestFit="1" customWidth="1"/>
    <col min="12078" max="12081" width="8.5703125" style="7" bestFit="1" customWidth="1"/>
    <col min="12082" max="12082" width="7.85546875" style="7" bestFit="1" customWidth="1"/>
    <col min="12083" max="12083" width="10.28515625" style="7" bestFit="1" customWidth="1"/>
    <col min="12084" max="12085" width="8.5703125" style="7" bestFit="1" customWidth="1"/>
    <col min="12086" max="12087" width="10.28515625" style="7" bestFit="1" customWidth="1"/>
    <col min="12088" max="12088" width="10.28515625" style="7" customWidth="1"/>
    <col min="12089" max="12089" width="8.5703125" style="7" bestFit="1" customWidth="1"/>
    <col min="12090" max="12090" width="10.28515625" style="7" bestFit="1" customWidth="1"/>
    <col min="12091" max="12091" width="13.140625" style="7"/>
    <col min="12092" max="12092" width="33.7109375" style="7" customWidth="1"/>
    <col min="12093" max="12093" width="10.28515625" style="7" bestFit="1" customWidth="1"/>
    <col min="12094" max="12094" width="8.5703125" style="7" bestFit="1" customWidth="1"/>
    <col min="12095" max="12095" width="12" style="7" bestFit="1" customWidth="1"/>
    <col min="12096" max="12099" width="8.5703125" style="7" bestFit="1" customWidth="1"/>
    <col min="12100" max="12100" width="7.85546875" style="7" bestFit="1" customWidth="1"/>
    <col min="12101" max="12101" width="10.28515625" style="7" bestFit="1" customWidth="1"/>
    <col min="12102" max="12103" width="8.5703125" style="7" bestFit="1" customWidth="1"/>
    <col min="12104" max="12105" width="10.28515625" style="7" bestFit="1" customWidth="1"/>
    <col min="12106" max="12106" width="10.28515625" style="7" customWidth="1"/>
    <col min="12107" max="12107" width="8.5703125" style="7" bestFit="1" customWidth="1"/>
    <col min="12108" max="12108" width="10.28515625" style="7" bestFit="1" customWidth="1"/>
    <col min="12109" max="12288" width="13.140625" style="7"/>
    <col min="12289" max="12289" width="35.42578125" style="7" customWidth="1"/>
    <col min="12290" max="12290" width="10.28515625" style="7" bestFit="1" customWidth="1"/>
    <col min="12291" max="12291" width="8.5703125" style="7" bestFit="1" customWidth="1"/>
    <col min="12292" max="12292" width="12" style="7" bestFit="1" customWidth="1"/>
    <col min="12293" max="12296" width="8.5703125" style="7" bestFit="1" customWidth="1"/>
    <col min="12297" max="12297" width="7.85546875" style="7" bestFit="1" customWidth="1"/>
    <col min="12298" max="12298" width="10.28515625" style="7" bestFit="1" customWidth="1"/>
    <col min="12299" max="12300" width="8.5703125" style="7" bestFit="1" customWidth="1"/>
    <col min="12301" max="12302" width="10.28515625" style="7" bestFit="1" customWidth="1"/>
    <col min="12303" max="12303" width="10.28515625" style="7" customWidth="1"/>
    <col min="12304" max="12304" width="8.5703125" style="7" bestFit="1" customWidth="1"/>
    <col min="12305" max="12306" width="8.5703125" style="7" customWidth="1"/>
    <col min="12307" max="12307" width="10.28515625" style="7" bestFit="1" customWidth="1"/>
    <col min="12308" max="12308" width="19.5703125" style="7" customWidth="1"/>
    <col min="12309" max="12312" width="11.5703125" style="7" customWidth="1"/>
    <col min="12313" max="12313" width="10.28515625" style="7" bestFit="1" customWidth="1"/>
    <col min="12314" max="12314" width="8.5703125" style="7" bestFit="1" customWidth="1"/>
    <col min="12315" max="12315" width="12" style="7" bestFit="1" customWidth="1"/>
    <col min="12316" max="12319" width="8.5703125" style="7" bestFit="1" customWidth="1"/>
    <col min="12320" max="12320" width="7.85546875" style="7" bestFit="1" customWidth="1"/>
    <col min="12321" max="12321" width="10.28515625" style="7" bestFit="1" customWidth="1"/>
    <col min="12322" max="12323" width="8.5703125" style="7" bestFit="1" customWidth="1"/>
    <col min="12324" max="12325" width="10.28515625" style="7" bestFit="1" customWidth="1"/>
    <col min="12326" max="12326" width="10.28515625" style="7" customWidth="1"/>
    <col min="12327" max="12327" width="8.5703125" style="7" bestFit="1" customWidth="1"/>
    <col min="12328" max="12328" width="10.28515625" style="7" bestFit="1" customWidth="1"/>
    <col min="12329" max="12329" width="13.140625" style="7"/>
    <col min="12330" max="12330" width="33.7109375" style="7" customWidth="1"/>
    <col min="12331" max="12331" width="10.28515625" style="7" bestFit="1" customWidth="1"/>
    <col min="12332" max="12332" width="8.5703125" style="7" bestFit="1" customWidth="1"/>
    <col min="12333" max="12333" width="12" style="7" bestFit="1" customWidth="1"/>
    <col min="12334" max="12337" width="8.5703125" style="7" bestFit="1" customWidth="1"/>
    <col min="12338" max="12338" width="7.85546875" style="7" bestFit="1" customWidth="1"/>
    <col min="12339" max="12339" width="10.28515625" style="7" bestFit="1" customWidth="1"/>
    <col min="12340" max="12341" width="8.5703125" style="7" bestFit="1" customWidth="1"/>
    <col min="12342" max="12343" width="10.28515625" style="7" bestFit="1" customWidth="1"/>
    <col min="12344" max="12344" width="10.28515625" style="7" customWidth="1"/>
    <col min="12345" max="12345" width="8.5703125" style="7" bestFit="1" customWidth="1"/>
    <col min="12346" max="12346" width="10.28515625" style="7" bestFit="1" customWidth="1"/>
    <col min="12347" max="12347" width="13.140625" style="7"/>
    <col min="12348" max="12348" width="33.7109375" style="7" customWidth="1"/>
    <col min="12349" max="12349" width="10.28515625" style="7" bestFit="1" customWidth="1"/>
    <col min="12350" max="12350" width="8.5703125" style="7" bestFit="1" customWidth="1"/>
    <col min="12351" max="12351" width="12" style="7" bestFit="1" customWidth="1"/>
    <col min="12352" max="12355" width="8.5703125" style="7" bestFit="1" customWidth="1"/>
    <col min="12356" max="12356" width="7.85546875" style="7" bestFit="1" customWidth="1"/>
    <col min="12357" max="12357" width="10.28515625" style="7" bestFit="1" customWidth="1"/>
    <col min="12358" max="12359" width="8.5703125" style="7" bestFit="1" customWidth="1"/>
    <col min="12360" max="12361" width="10.28515625" style="7" bestFit="1" customWidth="1"/>
    <col min="12362" max="12362" width="10.28515625" style="7" customWidth="1"/>
    <col min="12363" max="12363" width="8.5703125" style="7" bestFit="1" customWidth="1"/>
    <col min="12364" max="12364" width="10.28515625" style="7" bestFit="1" customWidth="1"/>
    <col min="12365" max="12544" width="13.140625" style="7"/>
    <col min="12545" max="12545" width="35.42578125" style="7" customWidth="1"/>
    <col min="12546" max="12546" width="10.28515625" style="7" bestFit="1" customWidth="1"/>
    <col min="12547" max="12547" width="8.5703125" style="7" bestFit="1" customWidth="1"/>
    <col min="12548" max="12548" width="12" style="7" bestFit="1" customWidth="1"/>
    <col min="12549" max="12552" width="8.5703125" style="7" bestFit="1" customWidth="1"/>
    <col min="12553" max="12553" width="7.85546875" style="7" bestFit="1" customWidth="1"/>
    <col min="12554" max="12554" width="10.28515625" style="7" bestFit="1" customWidth="1"/>
    <col min="12555" max="12556" width="8.5703125" style="7" bestFit="1" customWidth="1"/>
    <col min="12557" max="12558" width="10.28515625" style="7" bestFit="1" customWidth="1"/>
    <col min="12559" max="12559" width="10.28515625" style="7" customWidth="1"/>
    <col min="12560" max="12560" width="8.5703125" style="7" bestFit="1" customWidth="1"/>
    <col min="12561" max="12562" width="8.5703125" style="7" customWidth="1"/>
    <col min="12563" max="12563" width="10.28515625" style="7" bestFit="1" customWidth="1"/>
    <col min="12564" max="12564" width="19.5703125" style="7" customWidth="1"/>
    <col min="12565" max="12568" width="11.5703125" style="7" customWidth="1"/>
    <col min="12569" max="12569" width="10.28515625" style="7" bestFit="1" customWidth="1"/>
    <col min="12570" max="12570" width="8.5703125" style="7" bestFit="1" customWidth="1"/>
    <col min="12571" max="12571" width="12" style="7" bestFit="1" customWidth="1"/>
    <col min="12572" max="12575" width="8.5703125" style="7" bestFit="1" customWidth="1"/>
    <col min="12576" max="12576" width="7.85546875" style="7" bestFit="1" customWidth="1"/>
    <col min="12577" max="12577" width="10.28515625" style="7" bestFit="1" customWidth="1"/>
    <col min="12578" max="12579" width="8.5703125" style="7" bestFit="1" customWidth="1"/>
    <col min="12580" max="12581" width="10.28515625" style="7" bestFit="1" customWidth="1"/>
    <col min="12582" max="12582" width="10.28515625" style="7" customWidth="1"/>
    <col min="12583" max="12583" width="8.5703125" style="7" bestFit="1" customWidth="1"/>
    <col min="12584" max="12584" width="10.28515625" style="7" bestFit="1" customWidth="1"/>
    <col min="12585" max="12585" width="13.140625" style="7"/>
    <col min="12586" max="12586" width="33.7109375" style="7" customWidth="1"/>
    <col min="12587" max="12587" width="10.28515625" style="7" bestFit="1" customWidth="1"/>
    <col min="12588" max="12588" width="8.5703125" style="7" bestFit="1" customWidth="1"/>
    <col min="12589" max="12589" width="12" style="7" bestFit="1" customWidth="1"/>
    <col min="12590" max="12593" width="8.5703125" style="7" bestFit="1" customWidth="1"/>
    <col min="12594" max="12594" width="7.85546875" style="7" bestFit="1" customWidth="1"/>
    <col min="12595" max="12595" width="10.28515625" style="7" bestFit="1" customWidth="1"/>
    <col min="12596" max="12597" width="8.5703125" style="7" bestFit="1" customWidth="1"/>
    <col min="12598" max="12599" width="10.28515625" style="7" bestFit="1" customWidth="1"/>
    <col min="12600" max="12600" width="10.28515625" style="7" customWidth="1"/>
    <col min="12601" max="12601" width="8.5703125" style="7" bestFit="1" customWidth="1"/>
    <col min="12602" max="12602" width="10.28515625" style="7" bestFit="1" customWidth="1"/>
    <col min="12603" max="12603" width="13.140625" style="7"/>
    <col min="12604" max="12604" width="33.7109375" style="7" customWidth="1"/>
    <col min="12605" max="12605" width="10.28515625" style="7" bestFit="1" customWidth="1"/>
    <col min="12606" max="12606" width="8.5703125" style="7" bestFit="1" customWidth="1"/>
    <col min="12607" max="12607" width="12" style="7" bestFit="1" customWidth="1"/>
    <col min="12608" max="12611" width="8.5703125" style="7" bestFit="1" customWidth="1"/>
    <col min="12612" max="12612" width="7.85546875" style="7" bestFit="1" customWidth="1"/>
    <col min="12613" max="12613" width="10.28515625" style="7" bestFit="1" customWidth="1"/>
    <col min="12614" max="12615" width="8.5703125" style="7" bestFit="1" customWidth="1"/>
    <col min="12616" max="12617" width="10.28515625" style="7" bestFit="1" customWidth="1"/>
    <col min="12618" max="12618" width="10.28515625" style="7" customWidth="1"/>
    <col min="12619" max="12619" width="8.5703125" style="7" bestFit="1" customWidth="1"/>
    <col min="12620" max="12620" width="10.28515625" style="7" bestFit="1" customWidth="1"/>
    <col min="12621" max="12800" width="13.140625" style="7"/>
    <col min="12801" max="12801" width="35.42578125" style="7" customWidth="1"/>
    <col min="12802" max="12802" width="10.28515625" style="7" bestFit="1" customWidth="1"/>
    <col min="12803" max="12803" width="8.5703125" style="7" bestFit="1" customWidth="1"/>
    <col min="12804" max="12804" width="12" style="7" bestFit="1" customWidth="1"/>
    <col min="12805" max="12808" width="8.5703125" style="7" bestFit="1" customWidth="1"/>
    <col min="12809" max="12809" width="7.85546875" style="7" bestFit="1" customWidth="1"/>
    <col min="12810" max="12810" width="10.28515625" style="7" bestFit="1" customWidth="1"/>
    <col min="12811" max="12812" width="8.5703125" style="7" bestFit="1" customWidth="1"/>
    <col min="12813" max="12814" width="10.28515625" style="7" bestFit="1" customWidth="1"/>
    <col min="12815" max="12815" width="10.28515625" style="7" customWidth="1"/>
    <col min="12816" max="12816" width="8.5703125" style="7" bestFit="1" customWidth="1"/>
    <col min="12817" max="12818" width="8.5703125" style="7" customWidth="1"/>
    <col min="12819" max="12819" width="10.28515625" style="7" bestFit="1" customWidth="1"/>
    <col min="12820" max="12820" width="19.5703125" style="7" customWidth="1"/>
    <col min="12821" max="12824" width="11.5703125" style="7" customWidth="1"/>
    <col min="12825" max="12825" width="10.28515625" style="7" bestFit="1" customWidth="1"/>
    <col min="12826" max="12826" width="8.5703125" style="7" bestFit="1" customWidth="1"/>
    <col min="12827" max="12827" width="12" style="7" bestFit="1" customWidth="1"/>
    <col min="12828" max="12831" width="8.5703125" style="7" bestFit="1" customWidth="1"/>
    <col min="12832" max="12832" width="7.85546875" style="7" bestFit="1" customWidth="1"/>
    <col min="12833" max="12833" width="10.28515625" style="7" bestFit="1" customWidth="1"/>
    <col min="12834" max="12835" width="8.5703125" style="7" bestFit="1" customWidth="1"/>
    <col min="12836" max="12837" width="10.28515625" style="7" bestFit="1" customWidth="1"/>
    <col min="12838" max="12838" width="10.28515625" style="7" customWidth="1"/>
    <col min="12839" max="12839" width="8.5703125" style="7" bestFit="1" customWidth="1"/>
    <col min="12840" max="12840" width="10.28515625" style="7" bestFit="1" customWidth="1"/>
    <col min="12841" max="12841" width="13.140625" style="7"/>
    <col min="12842" max="12842" width="33.7109375" style="7" customWidth="1"/>
    <col min="12843" max="12843" width="10.28515625" style="7" bestFit="1" customWidth="1"/>
    <col min="12844" max="12844" width="8.5703125" style="7" bestFit="1" customWidth="1"/>
    <col min="12845" max="12845" width="12" style="7" bestFit="1" customWidth="1"/>
    <col min="12846" max="12849" width="8.5703125" style="7" bestFit="1" customWidth="1"/>
    <col min="12850" max="12850" width="7.85546875" style="7" bestFit="1" customWidth="1"/>
    <col min="12851" max="12851" width="10.28515625" style="7" bestFit="1" customWidth="1"/>
    <col min="12852" max="12853" width="8.5703125" style="7" bestFit="1" customWidth="1"/>
    <col min="12854" max="12855" width="10.28515625" style="7" bestFit="1" customWidth="1"/>
    <col min="12856" max="12856" width="10.28515625" style="7" customWidth="1"/>
    <col min="12857" max="12857" width="8.5703125" style="7" bestFit="1" customWidth="1"/>
    <col min="12858" max="12858" width="10.28515625" style="7" bestFit="1" customWidth="1"/>
    <col min="12859" max="12859" width="13.140625" style="7"/>
    <col min="12860" max="12860" width="33.7109375" style="7" customWidth="1"/>
    <col min="12861" max="12861" width="10.28515625" style="7" bestFit="1" customWidth="1"/>
    <col min="12862" max="12862" width="8.5703125" style="7" bestFit="1" customWidth="1"/>
    <col min="12863" max="12863" width="12" style="7" bestFit="1" customWidth="1"/>
    <col min="12864" max="12867" width="8.5703125" style="7" bestFit="1" customWidth="1"/>
    <col min="12868" max="12868" width="7.85546875" style="7" bestFit="1" customWidth="1"/>
    <col min="12869" max="12869" width="10.28515625" style="7" bestFit="1" customWidth="1"/>
    <col min="12870" max="12871" width="8.5703125" style="7" bestFit="1" customWidth="1"/>
    <col min="12872" max="12873" width="10.28515625" style="7" bestFit="1" customWidth="1"/>
    <col min="12874" max="12874" width="10.28515625" style="7" customWidth="1"/>
    <col min="12875" max="12875" width="8.5703125" style="7" bestFit="1" customWidth="1"/>
    <col min="12876" max="12876" width="10.28515625" style="7" bestFit="1" customWidth="1"/>
    <col min="12877" max="13056" width="13.140625" style="7"/>
    <col min="13057" max="13057" width="35.42578125" style="7" customWidth="1"/>
    <col min="13058" max="13058" width="10.28515625" style="7" bestFit="1" customWidth="1"/>
    <col min="13059" max="13059" width="8.5703125" style="7" bestFit="1" customWidth="1"/>
    <col min="13060" max="13060" width="12" style="7" bestFit="1" customWidth="1"/>
    <col min="13061" max="13064" width="8.5703125" style="7" bestFit="1" customWidth="1"/>
    <col min="13065" max="13065" width="7.85546875" style="7" bestFit="1" customWidth="1"/>
    <col min="13066" max="13066" width="10.28515625" style="7" bestFit="1" customWidth="1"/>
    <col min="13067" max="13068" width="8.5703125" style="7" bestFit="1" customWidth="1"/>
    <col min="13069" max="13070" width="10.28515625" style="7" bestFit="1" customWidth="1"/>
    <col min="13071" max="13071" width="10.28515625" style="7" customWidth="1"/>
    <col min="13072" max="13072" width="8.5703125" style="7" bestFit="1" customWidth="1"/>
    <col min="13073" max="13074" width="8.5703125" style="7" customWidth="1"/>
    <col min="13075" max="13075" width="10.28515625" style="7" bestFit="1" customWidth="1"/>
    <col min="13076" max="13076" width="19.5703125" style="7" customWidth="1"/>
    <col min="13077" max="13080" width="11.5703125" style="7" customWidth="1"/>
    <col min="13081" max="13081" width="10.28515625" style="7" bestFit="1" customWidth="1"/>
    <col min="13082" max="13082" width="8.5703125" style="7" bestFit="1" customWidth="1"/>
    <col min="13083" max="13083" width="12" style="7" bestFit="1" customWidth="1"/>
    <col min="13084" max="13087" width="8.5703125" style="7" bestFit="1" customWidth="1"/>
    <col min="13088" max="13088" width="7.85546875" style="7" bestFit="1" customWidth="1"/>
    <col min="13089" max="13089" width="10.28515625" style="7" bestFit="1" customWidth="1"/>
    <col min="13090" max="13091" width="8.5703125" style="7" bestFit="1" customWidth="1"/>
    <col min="13092" max="13093" width="10.28515625" style="7" bestFit="1" customWidth="1"/>
    <col min="13094" max="13094" width="10.28515625" style="7" customWidth="1"/>
    <col min="13095" max="13095" width="8.5703125" style="7" bestFit="1" customWidth="1"/>
    <col min="13096" max="13096" width="10.28515625" style="7" bestFit="1" customWidth="1"/>
    <col min="13097" max="13097" width="13.140625" style="7"/>
    <col min="13098" max="13098" width="33.7109375" style="7" customWidth="1"/>
    <col min="13099" max="13099" width="10.28515625" style="7" bestFit="1" customWidth="1"/>
    <col min="13100" max="13100" width="8.5703125" style="7" bestFit="1" customWidth="1"/>
    <col min="13101" max="13101" width="12" style="7" bestFit="1" customWidth="1"/>
    <col min="13102" max="13105" width="8.5703125" style="7" bestFit="1" customWidth="1"/>
    <col min="13106" max="13106" width="7.85546875" style="7" bestFit="1" customWidth="1"/>
    <col min="13107" max="13107" width="10.28515625" style="7" bestFit="1" customWidth="1"/>
    <col min="13108" max="13109" width="8.5703125" style="7" bestFit="1" customWidth="1"/>
    <col min="13110" max="13111" width="10.28515625" style="7" bestFit="1" customWidth="1"/>
    <col min="13112" max="13112" width="10.28515625" style="7" customWidth="1"/>
    <col min="13113" max="13113" width="8.5703125" style="7" bestFit="1" customWidth="1"/>
    <col min="13114" max="13114" width="10.28515625" style="7" bestFit="1" customWidth="1"/>
    <col min="13115" max="13115" width="13.140625" style="7"/>
    <col min="13116" max="13116" width="33.7109375" style="7" customWidth="1"/>
    <col min="13117" max="13117" width="10.28515625" style="7" bestFit="1" customWidth="1"/>
    <col min="13118" max="13118" width="8.5703125" style="7" bestFit="1" customWidth="1"/>
    <col min="13119" max="13119" width="12" style="7" bestFit="1" customWidth="1"/>
    <col min="13120" max="13123" width="8.5703125" style="7" bestFit="1" customWidth="1"/>
    <col min="13124" max="13124" width="7.85546875" style="7" bestFit="1" customWidth="1"/>
    <col min="13125" max="13125" width="10.28515625" style="7" bestFit="1" customWidth="1"/>
    <col min="13126" max="13127" width="8.5703125" style="7" bestFit="1" customWidth="1"/>
    <col min="13128" max="13129" width="10.28515625" style="7" bestFit="1" customWidth="1"/>
    <col min="13130" max="13130" width="10.28515625" style="7" customWidth="1"/>
    <col min="13131" max="13131" width="8.5703125" style="7" bestFit="1" customWidth="1"/>
    <col min="13132" max="13132" width="10.28515625" style="7" bestFit="1" customWidth="1"/>
    <col min="13133" max="13312" width="13.140625" style="7"/>
    <col min="13313" max="13313" width="35.42578125" style="7" customWidth="1"/>
    <col min="13314" max="13314" width="10.28515625" style="7" bestFit="1" customWidth="1"/>
    <col min="13315" max="13315" width="8.5703125" style="7" bestFit="1" customWidth="1"/>
    <col min="13316" max="13316" width="12" style="7" bestFit="1" customWidth="1"/>
    <col min="13317" max="13320" width="8.5703125" style="7" bestFit="1" customWidth="1"/>
    <col min="13321" max="13321" width="7.85546875" style="7" bestFit="1" customWidth="1"/>
    <col min="13322" max="13322" width="10.28515625" style="7" bestFit="1" customWidth="1"/>
    <col min="13323" max="13324" width="8.5703125" style="7" bestFit="1" customWidth="1"/>
    <col min="13325" max="13326" width="10.28515625" style="7" bestFit="1" customWidth="1"/>
    <col min="13327" max="13327" width="10.28515625" style="7" customWidth="1"/>
    <col min="13328" max="13328" width="8.5703125" style="7" bestFit="1" customWidth="1"/>
    <col min="13329" max="13330" width="8.5703125" style="7" customWidth="1"/>
    <col min="13331" max="13331" width="10.28515625" style="7" bestFit="1" customWidth="1"/>
    <col min="13332" max="13332" width="19.5703125" style="7" customWidth="1"/>
    <col min="13333" max="13336" width="11.5703125" style="7" customWidth="1"/>
    <col min="13337" max="13337" width="10.28515625" style="7" bestFit="1" customWidth="1"/>
    <col min="13338" max="13338" width="8.5703125" style="7" bestFit="1" customWidth="1"/>
    <col min="13339" max="13339" width="12" style="7" bestFit="1" customWidth="1"/>
    <col min="13340" max="13343" width="8.5703125" style="7" bestFit="1" customWidth="1"/>
    <col min="13344" max="13344" width="7.85546875" style="7" bestFit="1" customWidth="1"/>
    <col min="13345" max="13345" width="10.28515625" style="7" bestFit="1" customWidth="1"/>
    <col min="13346" max="13347" width="8.5703125" style="7" bestFit="1" customWidth="1"/>
    <col min="13348" max="13349" width="10.28515625" style="7" bestFit="1" customWidth="1"/>
    <col min="13350" max="13350" width="10.28515625" style="7" customWidth="1"/>
    <col min="13351" max="13351" width="8.5703125" style="7" bestFit="1" customWidth="1"/>
    <col min="13352" max="13352" width="10.28515625" style="7" bestFit="1" customWidth="1"/>
    <col min="13353" max="13353" width="13.140625" style="7"/>
    <col min="13354" max="13354" width="33.7109375" style="7" customWidth="1"/>
    <col min="13355" max="13355" width="10.28515625" style="7" bestFit="1" customWidth="1"/>
    <col min="13356" max="13356" width="8.5703125" style="7" bestFit="1" customWidth="1"/>
    <col min="13357" max="13357" width="12" style="7" bestFit="1" customWidth="1"/>
    <col min="13358" max="13361" width="8.5703125" style="7" bestFit="1" customWidth="1"/>
    <col min="13362" max="13362" width="7.85546875" style="7" bestFit="1" customWidth="1"/>
    <col min="13363" max="13363" width="10.28515625" style="7" bestFit="1" customWidth="1"/>
    <col min="13364" max="13365" width="8.5703125" style="7" bestFit="1" customWidth="1"/>
    <col min="13366" max="13367" width="10.28515625" style="7" bestFit="1" customWidth="1"/>
    <col min="13368" max="13368" width="10.28515625" style="7" customWidth="1"/>
    <col min="13369" max="13369" width="8.5703125" style="7" bestFit="1" customWidth="1"/>
    <col min="13370" max="13370" width="10.28515625" style="7" bestFit="1" customWidth="1"/>
    <col min="13371" max="13371" width="13.140625" style="7"/>
    <col min="13372" max="13372" width="33.7109375" style="7" customWidth="1"/>
    <col min="13373" max="13373" width="10.28515625" style="7" bestFit="1" customWidth="1"/>
    <col min="13374" max="13374" width="8.5703125" style="7" bestFit="1" customWidth="1"/>
    <col min="13375" max="13375" width="12" style="7" bestFit="1" customWidth="1"/>
    <col min="13376" max="13379" width="8.5703125" style="7" bestFit="1" customWidth="1"/>
    <col min="13380" max="13380" width="7.85546875" style="7" bestFit="1" customWidth="1"/>
    <col min="13381" max="13381" width="10.28515625" style="7" bestFit="1" customWidth="1"/>
    <col min="13382" max="13383" width="8.5703125" style="7" bestFit="1" customWidth="1"/>
    <col min="13384" max="13385" width="10.28515625" style="7" bestFit="1" customWidth="1"/>
    <col min="13386" max="13386" width="10.28515625" style="7" customWidth="1"/>
    <col min="13387" max="13387" width="8.5703125" style="7" bestFit="1" customWidth="1"/>
    <col min="13388" max="13388" width="10.28515625" style="7" bestFit="1" customWidth="1"/>
    <col min="13389" max="13568" width="13.140625" style="7"/>
    <col min="13569" max="13569" width="35.42578125" style="7" customWidth="1"/>
    <col min="13570" max="13570" width="10.28515625" style="7" bestFit="1" customWidth="1"/>
    <col min="13571" max="13571" width="8.5703125" style="7" bestFit="1" customWidth="1"/>
    <col min="13572" max="13572" width="12" style="7" bestFit="1" customWidth="1"/>
    <col min="13573" max="13576" width="8.5703125" style="7" bestFit="1" customWidth="1"/>
    <col min="13577" max="13577" width="7.85546875" style="7" bestFit="1" customWidth="1"/>
    <col min="13578" max="13578" width="10.28515625" style="7" bestFit="1" customWidth="1"/>
    <col min="13579" max="13580" width="8.5703125" style="7" bestFit="1" customWidth="1"/>
    <col min="13581" max="13582" width="10.28515625" style="7" bestFit="1" customWidth="1"/>
    <col min="13583" max="13583" width="10.28515625" style="7" customWidth="1"/>
    <col min="13584" max="13584" width="8.5703125" style="7" bestFit="1" customWidth="1"/>
    <col min="13585" max="13586" width="8.5703125" style="7" customWidth="1"/>
    <col min="13587" max="13587" width="10.28515625" style="7" bestFit="1" customWidth="1"/>
    <col min="13588" max="13588" width="19.5703125" style="7" customWidth="1"/>
    <col min="13589" max="13592" width="11.5703125" style="7" customWidth="1"/>
    <col min="13593" max="13593" width="10.28515625" style="7" bestFit="1" customWidth="1"/>
    <col min="13594" max="13594" width="8.5703125" style="7" bestFit="1" customWidth="1"/>
    <col min="13595" max="13595" width="12" style="7" bestFit="1" customWidth="1"/>
    <col min="13596" max="13599" width="8.5703125" style="7" bestFit="1" customWidth="1"/>
    <col min="13600" max="13600" width="7.85546875" style="7" bestFit="1" customWidth="1"/>
    <col min="13601" max="13601" width="10.28515625" style="7" bestFit="1" customWidth="1"/>
    <col min="13602" max="13603" width="8.5703125" style="7" bestFit="1" customWidth="1"/>
    <col min="13604" max="13605" width="10.28515625" style="7" bestFit="1" customWidth="1"/>
    <col min="13606" max="13606" width="10.28515625" style="7" customWidth="1"/>
    <col min="13607" max="13607" width="8.5703125" style="7" bestFit="1" customWidth="1"/>
    <col min="13608" max="13608" width="10.28515625" style="7" bestFit="1" customWidth="1"/>
    <col min="13609" max="13609" width="13.140625" style="7"/>
    <col min="13610" max="13610" width="33.7109375" style="7" customWidth="1"/>
    <col min="13611" max="13611" width="10.28515625" style="7" bestFit="1" customWidth="1"/>
    <col min="13612" max="13612" width="8.5703125" style="7" bestFit="1" customWidth="1"/>
    <col min="13613" max="13613" width="12" style="7" bestFit="1" customWidth="1"/>
    <col min="13614" max="13617" width="8.5703125" style="7" bestFit="1" customWidth="1"/>
    <col min="13618" max="13618" width="7.85546875" style="7" bestFit="1" customWidth="1"/>
    <col min="13619" max="13619" width="10.28515625" style="7" bestFit="1" customWidth="1"/>
    <col min="13620" max="13621" width="8.5703125" style="7" bestFit="1" customWidth="1"/>
    <col min="13622" max="13623" width="10.28515625" style="7" bestFit="1" customWidth="1"/>
    <col min="13624" max="13624" width="10.28515625" style="7" customWidth="1"/>
    <col min="13625" max="13625" width="8.5703125" style="7" bestFit="1" customWidth="1"/>
    <col min="13626" max="13626" width="10.28515625" style="7" bestFit="1" customWidth="1"/>
    <col min="13627" max="13627" width="13.140625" style="7"/>
    <col min="13628" max="13628" width="33.7109375" style="7" customWidth="1"/>
    <col min="13629" max="13629" width="10.28515625" style="7" bestFit="1" customWidth="1"/>
    <col min="13630" max="13630" width="8.5703125" style="7" bestFit="1" customWidth="1"/>
    <col min="13631" max="13631" width="12" style="7" bestFit="1" customWidth="1"/>
    <col min="13632" max="13635" width="8.5703125" style="7" bestFit="1" customWidth="1"/>
    <col min="13636" max="13636" width="7.85546875" style="7" bestFit="1" customWidth="1"/>
    <col min="13637" max="13637" width="10.28515625" style="7" bestFit="1" customWidth="1"/>
    <col min="13638" max="13639" width="8.5703125" style="7" bestFit="1" customWidth="1"/>
    <col min="13640" max="13641" width="10.28515625" style="7" bestFit="1" customWidth="1"/>
    <col min="13642" max="13642" width="10.28515625" style="7" customWidth="1"/>
    <col min="13643" max="13643" width="8.5703125" style="7" bestFit="1" customWidth="1"/>
    <col min="13644" max="13644" width="10.28515625" style="7" bestFit="1" customWidth="1"/>
    <col min="13645" max="13824" width="13.140625" style="7"/>
    <col min="13825" max="13825" width="35.42578125" style="7" customWidth="1"/>
    <col min="13826" max="13826" width="10.28515625" style="7" bestFit="1" customWidth="1"/>
    <col min="13827" max="13827" width="8.5703125" style="7" bestFit="1" customWidth="1"/>
    <col min="13828" max="13828" width="12" style="7" bestFit="1" customWidth="1"/>
    <col min="13829" max="13832" width="8.5703125" style="7" bestFit="1" customWidth="1"/>
    <col min="13833" max="13833" width="7.85546875" style="7" bestFit="1" customWidth="1"/>
    <col min="13834" max="13834" width="10.28515625" style="7" bestFit="1" customWidth="1"/>
    <col min="13835" max="13836" width="8.5703125" style="7" bestFit="1" customWidth="1"/>
    <col min="13837" max="13838" width="10.28515625" style="7" bestFit="1" customWidth="1"/>
    <col min="13839" max="13839" width="10.28515625" style="7" customWidth="1"/>
    <col min="13840" max="13840" width="8.5703125" style="7" bestFit="1" customWidth="1"/>
    <col min="13841" max="13842" width="8.5703125" style="7" customWidth="1"/>
    <col min="13843" max="13843" width="10.28515625" style="7" bestFit="1" customWidth="1"/>
    <col min="13844" max="13844" width="19.5703125" style="7" customWidth="1"/>
    <col min="13845" max="13848" width="11.5703125" style="7" customWidth="1"/>
    <col min="13849" max="13849" width="10.28515625" style="7" bestFit="1" customWidth="1"/>
    <col min="13850" max="13850" width="8.5703125" style="7" bestFit="1" customWidth="1"/>
    <col min="13851" max="13851" width="12" style="7" bestFit="1" customWidth="1"/>
    <col min="13852" max="13855" width="8.5703125" style="7" bestFit="1" customWidth="1"/>
    <col min="13856" max="13856" width="7.85546875" style="7" bestFit="1" customWidth="1"/>
    <col min="13857" max="13857" width="10.28515625" style="7" bestFit="1" customWidth="1"/>
    <col min="13858" max="13859" width="8.5703125" style="7" bestFit="1" customWidth="1"/>
    <col min="13860" max="13861" width="10.28515625" style="7" bestFit="1" customWidth="1"/>
    <col min="13862" max="13862" width="10.28515625" style="7" customWidth="1"/>
    <col min="13863" max="13863" width="8.5703125" style="7" bestFit="1" customWidth="1"/>
    <col min="13864" max="13864" width="10.28515625" style="7" bestFit="1" customWidth="1"/>
    <col min="13865" max="13865" width="13.140625" style="7"/>
    <col min="13866" max="13866" width="33.7109375" style="7" customWidth="1"/>
    <col min="13867" max="13867" width="10.28515625" style="7" bestFit="1" customWidth="1"/>
    <col min="13868" max="13868" width="8.5703125" style="7" bestFit="1" customWidth="1"/>
    <col min="13869" max="13869" width="12" style="7" bestFit="1" customWidth="1"/>
    <col min="13870" max="13873" width="8.5703125" style="7" bestFit="1" customWidth="1"/>
    <col min="13874" max="13874" width="7.85546875" style="7" bestFit="1" customWidth="1"/>
    <col min="13875" max="13875" width="10.28515625" style="7" bestFit="1" customWidth="1"/>
    <col min="13876" max="13877" width="8.5703125" style="7" bestFit="1" customWidth="1"/>
    <col min="13878" max="13879" width="10.28515625" style="7" bestFit="1" customWidth="1"/>
    <col min="13880" max="13880" width="10.28515625" style="7" customWidth="1"/>
    <col min="13881" max="13881" width="8.5703125" style="7" bestFit="1" customWidth="1"/>
    <col min="13882" max="13882" width="10.28515625" style="7" bestFit="1" customWidth="1"/>
    <col min="13883" max="13883" width="13.140625" style="7"/>
    <col min="13884" max="13884" width="33.7109375" style="7" customWidth="1"/>
    <col min="13885" max="13885" width="10.28515625" style="7" bestFit="1" customWidth="1"/>
    <col min="13886" max="13886" width="8.5703125" style="7" bestFit="1" customWidth="1"/>
    <col min="13887" max="13887" width="12" style="7" bestFit="1" customWidth="1"/>
    <col min="13888" max="13891" width="8.5703125" style="7" bestFit="1" customWidth="1"/>
    <col min="13892" max="13892" width="7.85546875" style="7" bestFit="1" customWidth="1"/>
    <col min="13893" max="13893" width="10.28515625" style="7" bestFit="1" customWidth="1"/>
    <col min="13894" max="13895" width="8.5703125" style="7" bestFit="1" customWidth="1"/>
    <col min="13896" max="13897" width="10.28515625" style="7" bestFit="1" customWidth="1"/>
    <col min="13898" max="13898" width="10.28515625" style="7" customWidth="1"/>
    <col min="13899" max="13899" width="8.5703125" style="7" bestFit="1" customWidth="1"/>
    <col min="13900" max="13900" width="10.28515625" style="7" bestFit="1" customWidth="1"/>
    <col min="13901" max="14080" width="13.140625" style="7"/>
    <col min="14081" max="14081" width="35.42578125" style="7" customWidth="1"/>
    <col min="14082" max="14082" width="10.28515625" style="7" bestFit="1" customWidth="1"/>
    <col min="14083" max="14083" width="8.5703125" style="7" bestFit="1" customWidth="1"/>
    <col min="14084" max="14084" width="12" style="7" bestFit="1" customWidth="1"/>
    <col min="14085" max="14088" width="8.5703125" style="7" bestFit="1" customWidth="1"/>
    <col min="14089" max="14089" width="7.85546875" style="7" bestFit="1" customWidth="1"/>
    <col min="14090" max="14090" width="10.28515625" style="7" bestFit="1" customWidth="1"/>
    <col min="14091" max="14092" width="8.5703125" style="7" bestFit="1" customWidth="1"/>
    <col min="14093" max="14094" width="10.28515625" style="7" bestFit="1" customWidth="1"/>
    <col min="14095" max="14095" width="10.28515625" style="7" customWidth="1"/>
    <col min="14096" max="14096" width="8.5703125" style="7" bestFit="1" customWidth="1"/>
    <col min="14097" max="14098" width="8.5703125" style="7" customWidth="1"/>
    <col min="14099" max="14099" width="10.28515625" style="7" bestFit="1" customWidth="1"/>
    <col min="14100" max="14100" width="19.5703125" style="7" customWidth="1"/>
    <col min="14101" max="14104" width="11.5703125" style="7" customWidth="1"/>
    <col min="14105" max="14105" width="10.28515625" style="7" bestFit="1" customWidth="1"/>
    <col min="14106" max="14106" width="8.5703125" style="7" bestFit="1" customWidth="1"/>
    <col min="14107" max="14107" width="12" style="7" bestFit="1" customWidth="1"/>
    <col min="14108" max="14111" width="8.5703125" style="7" bestFit="1" customWidth="1"/>
    <col min="14112" max="14112" width="7.85546875" style="7" bestFit="1" customWidth="1"/>
    <col min="14113" max="14113" width="10.28515625" style="7" bestFit="1" customWidth="1"/>
    <col min="14114" max="14115" width="8.5703125" style="7" bestFit="1" customWidth="1"/>
    <col min="14116" max="14117" width="10.28515625" style="7" bestFit="1" customWidth="1"/>
    <col min="14118" max="14118" width="10.28515625" style="7" customWidth="1"/>
    <col min="14119" max="14119" width="8.5703125" style="7" bestFit="1" customWidth="1"/>
    <col min="14120" max="14120" width="10.28515625" style="7" bestFit="1" customWidth="1"/>
    <col min="14121" max="14121" width="13.140625" style="7"/>
    <col min="14122" max="14122" width="33.7109375" style="7" customWidth="1"/>
    <col min="14123" max="14123" width="10.28515625" style="7" bestFit="1" customWidth="1"/>
    <col min="14124" max="14124" width="8.5703125" style="7" bestFit="1" customWidth="1"/>
    <col min="14125" max="14125" width="12" style="7" bestFit="1" customWidth="1"/>
    <col min="14126" max="14129" width="8.5703125" style="7" bestFit="1" customWidth="1"/>
    <col min="14130" max="14130" width="7.85546875" style="7" bestFit="1" customWidth="1"/>
    <col min="14131" max="14131" width="10.28515625" style="7" bestFit="1" customWidth="1"/>
    <col min="14132" max="14133" width="8.5703125" style="7" bestFit="1" customWidth="1"/>
    <col min="14134" max="14135" width="10.28515625" style="7" bestFit="1" customWidth="1"/>
    <col min="14136" max="14136" width="10.28515625" style="7" customWidth="1"/>
    <col min="14137" max="14137" width="8.5703125" style="7" bestFit="1" customWidth="1"/>
    <col min="14138" max="14138" width="10.28515625" style="7" bestFit="1" customWidth="1"/>
    <col min="14139" max="14139" width="13.140625" style="7"/>
    <col min="14140" max="14140" width="33.7109375" style="7" customWidth="1"/>
    <col min="14141" max="14141" width="10.28515625" style="7" bestFit="1" customWidth="1"/>
    <col min="14142" max="14142" width="8.5703125" style="7" bestFit="1" customWidth="1"/>
    <col min="14143" max="14143" width="12" style="7" bestFit="1" customWidth="1"/>
    <col min="14144" max="14147" width="8.5703125" style="7" bestFit="1" customWidth="1"/>
    <col min="14148" max="14148" width="7.85546875" style="7" bestFit="1" customWidth="1"/>
    <col min="14149" max="14149" width="10.28515625" style="7" bestFit="1" customWidth="1"/>
    <col min="14150" max="14151" width="8.5703125" style="7" bestFit="1" customWidth="1"/>
    <col min="14152" max="14153" width="10.28515625" style="7" bestFit="1" customWidth="1"/>
    <col min="14154" max="14154" width="10.28515625" style="7" customWidth="1"/>
    <col min="14155" max="14155" width="8.5703125" style="7" bestFit="1" customWidth="1"/>
    <col min="14156" max="14156" width="10.28515625" style="7" bestFit="1" customWidth="1"/>
    <col min="14157" max="14336" width="13.140625" style="7"/>
    <col min="14337" max="14337" width="35.42578125" style="7" customWidth="1"/>
    <col min="14338" max="14338" width="10.28515625" style="7" bestFit="1" customWidth="1"/>
    <col min="14339" max="14339" width="8.5703125" style="7" bestFit="1" customWidth="1"/>
    <col min="14340" max="14340" width="12" style="7" bestFit="1" customWidth="1"/>
    <col min="14341" max="14344" width="8.5703125" style="7" bestFit="1" customWidth="1"/>
    <col min="14345" max="14345" width="7.85546875" style="7" bestFit="1" customWidth="1"/>
    <col min="14346" max="14346" width="10.28515625" style="7" bestFit="1" customWidth="1"/>
    <col min="14347" max="14348" width="8.5703125" style="7" bestFit="1" customWidth="1"/>
    <col min="14349" max="14350" width="10.28515625" style="7" bestFit="1" customWidth="1"/>
    <col min="14351" max="14351" width="10.28515625" style="7" customWidth="1"/>
    <col min="14352" max="14352" width="8.5703125" style="7" bestFit="1" customWidth="1"/>
    <col min="14353" max="14354" width="8.5703125" style="7" customWidth="1"/>
    <col min="14355" max="14355" width="10.28515625" style="7" bestFit="1" customWidth="1"/>
    <col min="14356" max="14356" width="19.5703125" style="7" customWidth="1"/>
    <col min="14357" max="14360" width="11.5703125" style="7" customWidth="1"/>
    <col min="14361" max="14361" width="10.28515625" style="7" bestFit="1" customWidth="1"/>
    <col min="14362" max="14362" width="8.5703125" style="7" bestFit="1" customWidth="1"/>
    <col min="14363" max="14363" width="12" style="7" bestFit="1" customWidth="1"/>
    <col min="14364" max="14367" width="8.5703125" style="7" bestFit="1" customWidth="1"/>
    <col min="14368" max="14368" width="7.85546875" style="7" bestFit="1" customWidth="1"/>
    <col min="14369" max="14369" width="10.28515625" style="7" bestFit="1" customWidth="1"/>
    <col min="14370" max="14371" width="8.5703125" style="7" bestFit="1" customWidth="1"/>
    <col min="14372" max="14373" width="10.28515625" style="7" bestFit="1" customWidth="1"/>
    <col min="14374" max="14374" width="10.28515625" style="7" customWidth="1"/>
    <col min="14375" max="14375" width="8.5703125" style="7" bestFit="1" customWidth="1"/>
    <col min="14376" max="14376" width="10.28515625" style="7" bestFit="1" customWidth="1"/>
    <col min="14377" max="14377" width="13.140625" style="7"/>
    <col min="14378" max="14378" width="33.7109375" style="7" customWidth="1"/>
    <col min="14379" max="14379" width="10.28515625" style="7" bestFit="1" customWidth="1"/>
    <col min="14380" max="14380" width="8.5703125" style="7" bestFit="1" customWidth="1"/>
    <col min="14381" max="14381" width="12" style="7" bestFit="1" customWidth="1"/>
    <col min="14382" max="14385" width="8.5703125" style="7" bestFit="1" customWidth="1"/>
    <col min="14386" max="14386" width="7.85546875" style="7" bestFit="1" customWidth="1"/>
    <col min="14387" max="14387" width="10.28515625" style="7" bestFit="1" customWidth="1"/>
    <col min="14388" max="14389" width="8.5703125" style="7" bestFit="1" customWidth="1"/>
    <col min="14390" max="14391" width="10.28515625" style="7" bestFit="1" customWidth="1"/>
    <col min="14392" max="14392" width="10.28515625" style="7" customWidth="1"/>
    <col min="14393" max="14393" width="8.5703125" style="7" bestFit="1" customWidth="1"/>
    <col min="14394" max="14394" width="10.28515625" style="7" bestFit="1" customWidth="1"/>
    <col min="14395" max="14395" width="13.140625" style="7"/>
    <col min="14396" max="14396" width="33.7109375" style="7" customWidth="1"/>
    <col min="14397" max="14397" width="10.28515625" style="7" bestFit="1" customWidth="1"/>
    <col min="14398" max="14398" width="8.5703125" style="7" bestFit="1" customWidth="1"/>
    <col min="14399" max="14399" width="12" style="7" bestFit="1" customWidth="1"/>
    <col min="14400" max="14403" width="8.5703125" style="7" bestFit="1" customWidth="1"/>
    <col min="14404" max="14404" width="7.85546875" style="7" bestFit="1" customWidth="1"/>
    <col min="14405" max="14405" width="10.28515625" style="7" bestFit="1" customWidth="1"/>
    <col min="14406" max="14407" width="8.5703125" style="7" bestFit="1" customWidth="1"/>
    <col min="14408" max="14409" width="10.28515625" style="7" bestFit="1" customWidth="1"/>
    <col min="14410" max="14410" width="10.28515625" style="7" customWidth="1"/>
    <col min="14411" max="14411" width="8.5703125" style="7" bestFit="1" customWidth="1"/>
    <col min="14412" max="14412" width="10.28515625" style="7" bestFit="1" customWidth="1"/>
    <col min="14413" max="14592" width="13.140625" style="7"/>
    <col min="14593" max="14593" width="35.42578125" style="7" customWidth="1"/>
    <col min="14594" max="14594" width="10.28515625" style="7" bestFit="1" customWidth="1"/>
    <col min="14595" max="14595" width="8.5703125" style="7" bestFit="1" customWidth="1"/>
    <col min="14596" max="14596" width="12" style="7" bestFit="1" customWidth="1"/>
    <col min="14597" max="14600" width="8.5703125" style="7" bestFit="1" customWidth="1"/>
    <col min="14601" max="14601" width="7.85546875" style="7" bestFit="1" customWidth="1"/>
    <col min="14602" max="14602" width="10.28515625" style="7" bestFit="1" customWidth="1"/>
    <col min="14603" max="14604" width="8.5703125" style="7" bestFit="1" customWidth="1"/>
    <col min="14605" max="14606" width="10.28515625" style="7" bestFit="1" customWidth="1"/>
    <col min="14607" max="14607" width="10.28515625" style="7" customWidth="1"/>
    <col min="14608" max="14608" width="8.5703125" style="7" bestFit="1" customWidth="1"/>
    <col min="14609" max="14610" width="8.5703125" style="7" customWidth="1"/>
    <col min="14611" max="14611" width="10.28515625" style="7" bestFit="1" customWidth="1"/>
    <col min="14612" max="14612" width="19.5703125" style="7" customWidth="1"/>
    <col min="14613" max="14616" width="11.5703125" style="7" customWidth="1"/>
    <col min="14617" max="14617" width="10.28515625" style="7" bestFit="1" customWidth="1"/>
    <col min="14618" max="14618" width="8.5703125" style="7" bestFit="1" customWidth="1"/>
    <col min="14619" max="14619" width="12" style="7" bestFit="1" customWidth="1"/>
    <col min="14620" max="14623" width="8.5703125" style="7" bestFit="1" customWidth="1"/>
    <col min="14624" max="14624" width="7.85546875" style="7" bestFit="1" customWidth="1"/>
    <col min="14625" max="14625" width="10.28515625" style="7" bestFit="1" customWidth="1"/>
    <col min="14626" max="14627" width="8.5703125" style="7" bestFit="1" customWidth="1"/>
    <col min="14628" max="14629" width="10.28515625" style="7" bestFit="1" customWidth="1"/>
    <col min="14630" max="14630" width="10.28515625" style="7" customWidth="1"/>
    <col min="14631" max="14631" width="8.5703125" style="7" bestFit="1" customWidth="1"/>
    <col min="14632" max="14632" width="10.28515625" style="7" bestFit="1" customWidth="1"/>
    <col min="14633" max="14633" width="13.140625" style="7"/>
    <col min="14634" max="14634" width="33.7109375" style="7" customWidth="1"/>
    <col min="14635" max="14635" width="10.28515625" style="7" bestFit="1" customWidth="1"/>
    <col min="14636" max="14636" width="8.5703125" style="7" bestFit="1" customWidth="1"/>
    <col min="14637" max="14637" width="12" style="7" bestFit="1" customWidth="1"/>
    <col min="14638" max="14641" width="8.5703125" style="7" bestFit="1" customWidth="1"/>
    <col min="14642" max="14642" width="7.85546875" style="7" bestFit="1" customWidth="1"/>
    <col min="14643" max="14643" width="10.28515625" style="7" bestFit="1" customWidth="1"/>
    <col min="14644" max="14645" width="8.5703125" style="7" bestFit="1" customWidth="1"/>
    <col min="14646" max="14647" width="10.28515625" style="7" bestFit="1" customWidth="1"/>
    <col min="14648" max="14648" width="10.28515625" style="7" customWidth="1"/>
    <col min="14649" max="14649" width="8.5703125" style="7" bestFit="1" customWidth="1"/>
    <col min="14650" max="14650" width="10.28515625" style="7" bestFit="1" customWidth="1"/>
    <col min="14651" max="14651" width="13.140625" style="7"/>
    <col min="14652" max="14652" width="33.7109375" style="7" customWidth="1"/>
    <col min="14653" max="14653" width="10.28515625" style="7" bestFit="1" customWidth="1"/>
    <col min="14654" max="14654" width="8.5703125" style="7" bestFit="1" customWidth="1"/>
    <col min="14655" max="14655" width="12" style="7" bestFit="1" customWidth="1"/>
    <col min="14656" max="14659" width="8.5703125" style="7" bestFit="1" customWidth="1"/>
    <col min="14660" max="14660" width="7.85546875" style="7" bestFit="1" customWidth="1"/>
    <col min="14661" max="14661" width="10.28515625" style="7" bestFit="1" customWidth="1"/>
    <col min="14662" max="14663" width="8.5703125" style="7" bestFit="1" customWidth="1"/>
    <col min="14664" max="14665" width="10.28515625" style="7" bestFit="1" customWidth="1"/>
    <col min="14666" max="14666" width="10.28515625" style="7" customWidth="1"/>
    <col min="14667" max="14667" width="8.5703125" style="7" bestFit="1" customWidth="1"/>
    <col min="14668" max="14668" width="10.28515625" style="7" bestFit="1" customWidth="1"/>
    <col min="14669" max="14848" width="13.140625" style="7"/>
    <col min="14849" max="14849" width="35.42578125" style="7" customWidth="1"/>
    <col min="14850" max="14850" width="10.28515625" style="7" bestFit="1" customWidth="1"/>
    <col min="14851" max="14851" width="8.5703125" style="7" bestFit="1" customWidth="1"/>
    <col min="14852" max="14852" width="12" style="7" bestFit="1" customWidth="1"/>
    <col min="14853" max="14856" width="8.5703125" style="7" bestFit="1" customWidth="1"/>
    <col min="14857" max="14857" width="7.85546875" style="7" bestFit="1" customWidth="1"/>
    <col min="14858" max="14858" width="10.28515625" style="7" bestFit="1" customWidth="1"/>
    <col min="14859" max="14860" width="8.5703125" style="7" bestFit="1" customWidth="1"/>
    <col min="14861" max="14862" width="10.28515625" style="7" bestFit="1" customWidth="1"/>
    <col min="14863" max="14863" width="10.28515625" style="7" customWidth="1"/>
    <col min="14864" max="14864" width="8.5703125" style="7" bestFit="1" customWidth="1"/>
    <col min="14865" max="14866" width="8.5703125" style="7" customWidth="1"/>
    <col min="14867" max="14867" width="10.28515625" style="7" bestFit="1" customWidth="1"/>
    <col min="14868" max="14868" width="19.5703125" style="7" customWidth="1"/>
    <col min="14869" max="14872" width="11.5703125" style="7" customWidth="1"/>
    <col min="14873" max="14873" width="10.28515625" style="7" bestFit="1" customWidth="1"/>
    <col min="14874" max="14874" width="8.5703125" style="7" bestFit="1" customWidth="1"/>
    <col min="14875" max="14875" width="12" style="7" bestFit="1" customWidth="1"/>
    <col min="14876" max="14879" width="8.5703125" style="7" bestFit="1" customWidth="1"/>
    <col min="14880" max="14880" width="7.85546875" style="7" bestFit="1" customWidth="1"/>
    <col min="14881" max="14881" width="10.28515625" style="7" bestFit="1" customWidth="1"/>
    <col min="14882" max="14883" width="8.5703125" style="7" bestFit="1" customWidth="1"/>
    <col min="14884" max="14885" width="10.28515625" style="7" bestFit="1" customWidth="1"/>
    <col min="14886" max="14886" width="10.28515625" style="7" customWidth="1"/>
    <col min="14887" max="14887" width="8.5703125" style="7" bestFit="1" customWidth="1"/>
    <col min="14888" max="14888" width="10.28515625" style="7" bestFit="1" customWidth="1"/>
    <col min="14889" max="14889" width="13.140625" style="7"/>
    <col min="14890" max="14890" width="33.7109375" style="7" customWidth="1"/>
    <col min="14891" max="14891" width="10.28515625" style="7" bestFit="1" customWidth="1"/>
    <col min="14892" max="14892" width="8.5703125" style="7" bestFit="1" customWidth="1"/>
    <col min="14893" max="14893" width="12" style="7" bestFit="1" customWidth="1"/>
    <col min="14894" max="14897" width="8.5703125" style="7" bestFit="1" customWidth="1"/>
    <col min="14898" max="14898" width="7.85546875" style="7" bestFit="1" customWidth="1"/>
    <col min="14899" max="14899" width="10.28515625" style="7" bestFit="1" customWidth="1"/>
    <col min="14900" max="14901" width="8.5703125" style="7" bestFit="1" customWidth="1"/>
    <col min="14902" max="14903" width="10.28515625" style="7" bestFit="1" customWidth="1"/>
    <col min="14904" max="14904" width="10.28515625" style="7" customWidth="1"/>
    <col min="14905" max="14905" width="8.5703125" style="7" bestFit="1" customWidth="1"/>
    <col min="14906" max="14906" width="10.28515625" style="7" bestFit="1" customWidth="1"/>
    <col min="14907" max="14907" width="13.140625" style="7"/>
    <col min="14908" max="14908" width="33.7109375" style="7" customWidth="1"/>
    <col min="14909" max="14909" width="10.28515625" style="7" bestFit="1" customWidth="1"/>
    <col min="14910" max="14910" width="8.5703125" style="7" bestFit="1" customWidth="1"/>
    <col min="14911" max="14911" width="12" style="7" bestFit="1" customWidth="1"/>
    <col min="14912" max="14915" width="8.5703125" style="7" bestFit="1" customWidth="1"/>
    <col min="14916" max="14916" width="7.85546875" style="7" bestFit="1" customWidth="1"/>
    <col min="14917" max="14917" width="10.28515625" style="7" bestFit="1" customWidth="1"/>
    <col min="14918" max="14919" width="8.5703125" style="7" bestFit="1" customWidth="1"/>
    <col min="14920" max="14921" width="10.28515625" style="7" bestFit="1" customWidth="1"/>
    <col min="14922" max="14922" width="10.28515625" style="7" customWidth="1"/>
    <col min="14923" max="14923" width="8.5703125" style="7" bestFit="1" customWidth="1"/>
    <col min="14924" max="14924" width="10.28515625" style="7" bestFit="1" customWidth="1"/>
    <col min="14925" max="15104" width="13.140625" style="7"/>
    <col min="15105" max="15105" width="35.42578125" style="7" customWidth="1"/>
    <col min="15106" max="15106" width="10.28515625" style="7" bestFit="1" customWidth="1"/>
    <col min="15107" max="15107" width="8.5703125" style="7" bestFit="1" customWidth="1"/>
    <col min="15108" max="15108" width="12" style="7" bestFit="1" customWidth="1"/>
    <col min="15109" max="15112" width="8.5703125" style="7" bestFit="1" customWidth="1"/>
    <col min="15113" max="15113" width="7.85546875" style="7" bestFit="1" customWidth="1"/>
    <col min="15114" max="15114" width="10.28515625" style="7" bestFit="1" customWidth="1"/>
    <col min="15115" max="15116" width="8.5703125" style="7" bestFit="1" customWidth="1"/>
    <col min="15117" max="15118" width="10.28515625" style="7" bestFit="1" customWidth="1"/>
    <col min="15119" max="15119" width="10.28515625" style="7" customWidth="1"/>
    <col min="15120" max="15120" width="8.5703125" style="7" bestFit="1" customWidth="1"/>
    <col min="15121" max="15122" width="8.5703125" style="7" customWidth="1"/>
    <col min="15123" max="15123" width="10.28515625" style="7" bestFit="1" customWidth="1"/>
    <col min="15124" max="15124" width="19.5703125" style="7" customWidth="1"/>
    <col min="15125" max="15128" width="11.5703125" style="7" customWidth="1"/>
    <col min="15129" max="15129" width="10.28515625" style="7" bestFit="1" customWidth="1"/>
    <col min="15130" max="15130" width="8.5703125" style="7" bestFit="1" customWidth="1"/>
    <col min="15131" max="15131" width="12" style="7" bestFit="1" customWidth="1"/>
    <col min="15132" max="15135" width="8.5703125" style="7" bestFit="1" customWidth="1"/>
    <col min="15136" max="15136" width="7.85546875" style="7" bestFit="1" customWidth="1"/>
    <col min="15137" max="15137" width="10.28515625" style="7" bestFit="1" customWidth="1"/>
    <col min="15138" max="15139" width="8.5703125" style="7" bestFit="1" customWidth="1"/>
    <col min="15140" max="15141" width="10.28515625" style="7" bestFit="1" customWidth="1"/>
    <col min="15142" max="15142" width="10.28515625" style="7" customWidth="1"/>
    <col min="15143" max="15143" width="8.5703125" style="7" bestFit="1" customWidth="1"/>
    <col min="15144" max="15144" width="10.28515625" style="7" bestFit="1" customWidth="1"/>
    <col min="15145" max="15145" width="13.140625" style="7"/>
    <col min="15146" max="15146" width="33.7109375" style="7" customWidth="1"/>
    <col min="15147" max="15147" width="10.28515625" style="7" bestFit="1" customWidth="1"/>
    <col min="15148" max="15148" width="8.5703125" style="7" bestFit="1" customWidth="1"/>
    <col min="15149" max="15149" width="12" style="7" bestFit="1" customWidth="1"/>
    <col min="15150" max="15153" width="8.5703125" style="7" bestFit="1" customWidth="1"/>
    <col min="15154" max="15154" width="7.85546875" style="7" bestFit="1" customWidth="1"/>
    <col min="15155" max="15155" width="10.28515625" style="7" bestFit="1" customWidth="1"/>
    <col min="15156" max="15157" width="8.5703125" style="7" bestFit="1" customWidth="1"/>
    <col min="15158" max="15159" width="10.28515625" style="7" bestFit="1" customWidth="1"/>
    <col min="15160" max="15160" width="10.28515625" style="7" customWidth="1"/>
    <col min="15161" max="15161" width="8.5703125" style="7" bestFit="1" customWidth="1"/>
    <col min="15162" max="15162" width="10.28515625" style="7" bestFit="1" customWidth="1"/>
    <col min="15163" max="15163" width="13.140625" style="7"/>
    <col min="15164" max="15164" width="33.7109375" style="7" customWidth="1"/>
    <col min="15165" max="15165" width="10.28515625" style="7" bestFit="1" customWidth="1"/>
    <col min="15166" max="15166" width="8.5703125" style="7" bestFit="1" customWidth="1"/>
    <col min="15167" max="15167" width="12" style="7" bestFit="1" customWidth="1"/>
    <col min="15168" max="15171" width="8.5703125" style="7" bestFit="1" customWidth="1"/>
    <col min="15172" max="15172" width="7.85546875" style="7" bestFit="1" customWidth="1"/>
    <col min="15173" max="15173" width="10.28515625" style="7" bestFit="1" customWidth="1"/>
    <col min="15174" max="15175" width="8.5703125" style="7" bestFit="1" customWidth="1"/>
    <col min="15176" max="15177" width="10.28515625" style="7" bestFit="1" customWidth="1"/>
    <col min="15178" max="15178" width="10.28515625" style="7" customWidth="1"/>
    <col min="15179" max="15179" width="8.5703125" style="7" bestFit="1" customWidth="1"/>
    <col min="15180" max="15180" width="10.28515625" style="7" bestFit="1" customWidth="1"/>
    <col min="15181" max="15360" width="13.140625" style="7"/>
    <col min="15361" max="15361" width="35.42578125" style="7" customWidth="1"/>
    <col min="15362" max="15362" width="10.28515625" style="7" bestFit="1" customWidth="1"/>
    <col min="15363" max="15363" width="8.5703125" style="7" bestFit="1" customWidth="1"/>
    <col min="15364" max="15364" width="12" style="7" bestFit="1" customWidth="1"/>
    <col min="15365" max="15368" width="8.5703125" style="7" bestFit="1" customWidth="1"/>
    <col min="15369" max="15369" width="7.85546875" style="7" bestFit="1" customWidth="1"/>
    <col min="15370" max="15370" width="10.28515625" style="7" bestFit="1" customWidth="1"/>
    <col min="15371" max="15372" width="8.5703125" style="7" bestFit="1" customWidth="1"/>
    <col min="15373" max="15374" width="10.28515625" style="7" bestFit="1" customWidth="1"/>
    <col min="15375" max="15375" width="10.28515625" style="7" customWidth="1"/>
    <col min="15376" max="15376" width="8.5703125" style="7" bestFit="1" customWidth="1"/>
    <col min="15377" max="15378" width="8.5703125" style="7" customWidth="1"/>
    <col min="15379" max="15379" width="10.28515625" style="7" bestFit="1" customWidth="1"/>
    <col min="15380" max="15380" width="19.5703125" style="7" customWidth="1"/>
    <col min="15381" max="15384" width="11.5703125" style="7" customWidth="1"/>
    <col min="15385" max="15385" width="10.28515625" style="7" bestFit="1" customWidth="1"/>
    <col min="15386" max="15386" width="8.5703125" style="7" bestFit="1" customWidth="1"/>
    <col min="15387" max="15387" width="12" style="7" bestFit="1" customWidth="1"/>
    <col min="15388" max="15391" width="8.5703125" style="7" bestFit="1" customWidth="1"/>
    <col min="15392" max="15392" width="7.85546875" style="7" bestFit="1" customWidth="1"/>
    <col min="15393" max="15393" width="10.28515625" style="7" bestFit="1" customWidth="1"/>
    <col min="15394" max="15395" width="8.5703125" style="7" bestFit="1" customWidth="1"/>
    <col min="15396" max="15397" width="10.28515625" style="7" bestFit="1" customWidth="1"/>
    <col min="15398" max="15398" width="10.28515625" style="7" customWidth="1"/>
    <col min="15399" max="15399" width="8.5703125" style="7" bestFit="1" customWidth="1"/>
    <col min="15400" max="15400" width="10.28515625" style="7" bestFit="1" customWidth="1"/>
    <col min="15401" max="15401" width="13.140625" style="7"/>
    <col min="15402" max="15402" width="33.7109375" style="7" customWidth="1"/>
    <col min="15403" max="15403" width="10.28515625" style="7" bestFit="1" customWidth="1"/>
    <col min="15404" max="15404" width="8.5703125" style="7" bestFit="1" customWidth="1"/>
    <col min="15405" max="15405" width="12" style="7" bestFit="1" customWidth="1"/>
    <col min="15406" max="15409" width="8.5703125" style="7" bestFit="1" customWidth="1"/>
    <col min="15410" max="15410" width="7.85546875" style="7" bestFit="1" customWidth="1"/>
    <col min="15411" max="15411" width="10.28515625" style="7" bestFit="1" customWidth="1"/>
    <col min="15412" max="15413" width="8.5703125" style="7" bestFit="1" customWidth="1"/>
    <col min="15414" max="15415" width="10.28515625" style="7" bestFit="1" customWidth="1"/>
    <col min="15416" max="15416" width="10.28515625" style="7" customWidth="1"/>
    <col min="15417" max="15417" width="8.5703125" style="7" bestFit="1" customWidth="1"/>
    <col min="15418" max="15418" width="10.28515625" style="7" bestFit="1" customWidth="1"/>
    <col min="15419" max="15419" width="13.140625" style="7"/>
    <col min="15420" max="15420" width="33.7109375" style="7" customWidth="1"/>
    <col min="15421" max="15421" width="10.28515625" style="7" bestFit="1" customWidth="1"/>
    <col min="15422" max="15422" width="8.5703125" style="7" bestFit="1" customWidth="1"/>
    <col min="15423" max="15423" width="12" style="7" bestFit="1" customWidth="1"/>
    <col min="15424" max="15427" width="8.5703125" style="7" bestFit="1" customWidth="1"/>
    <col min="15428" max="15428" width="7.85546875" style="7" bestFit="1" customWidth="1"/>
    <col min="15429" max="15429" width="10.28515625" style="7" bestFit="1" customWidth="1"/>
    <col min="15430" max="15431" width="8.5703125" style="7" bestFit="1" customWidth="1"/>
    <col min="15432" max="15433" width="10.28515625" style="7" bestFit="1" customWidth="1"/>
    <col min="15434" max="15434" width="10.28515625" style="7" customWidth="1"/>
    <col min="15435" max="15435" width="8.5703125" style="7" bestFit="1" customWidth="1"/>
    <col min="15436" max="15436" width="10.28515625" style="7" bestFit="1" customWidth="1"/>
    <col min="15437" max="15616" width="13.140625" style="7"/>
    <col min="15617" max="15617" width="35.42578125" style="7" customWidth="1"/>
    <col min="15618" max="15618" width="10.28515625" style="7" bestFit="1" customWidth="1"/>
    <col min="15619" max="15619" width="8.5703125" style="7" bestFit="1" customWidth="1"/>
    <col min="15620" max="15620" width="12" style="7" bestFit="1" customWidth="1"/>
    <col min="15621" max="15624" width="8.5703125" style="7" bestFit="1" customWidth="1"/>
    <col min="15625" max="15625" width="7.85546875" style="7" bestFit="1" customWidth="1"/>
    <col min="15626" max="15626" width="10.28515625" style="7" bestFit="1" customWidth="1"/>
    <col min="15627" max="15628" width="8.5703125" style="7" bestFit="1" customWidth="1"/>
    <col min="15629" max="15630" width="10.28515625" style="7" bestFit="1" customWidth="1"/>
    <col min="15631" max="15631" width="10.28515625" style="7" customWidth="1"/>
    <col min="15632" max="15632" width="8.5703125" style="7" bestFit="1" customWidth="1"/>
    <col min="15633" max="15634" width="8.5703125" style="7" customWidth="1"/>
    <col min="15635" max="15635" width="10.28515625" style="7" bestFit="1" customWidth="1"/>
    <col min="15636" max="15636" width="19.5703125" style="7" customWidth="1"/>
    <col min="15637" max="15640" width="11.5703125" style="7" customWidth="1"/>
    <col min="15641" max="15641" width="10.28515625" style="7" bestFit="1" customWidth="1"/>
    <col min="15642" max="15642" width="8.5703125" style="7" bestFit="1" customWidth="1"/>
    <col min="15643" max="15643" width="12" style="7" bestFit="1" customWidth="1"/>
    <col min="15644" max="15647" width="8.5703125" style="7" bestFit="1" customWidth="1"/>
    <col min="15648" max="15648" width="7.85546875" style="7" bestFit="1" customWidth="1"/>
    <col min="15649" max="15649" width="10.28515625" style="7" bestFit="1" customWidth="1"/>
    <col min="15650" max="15651" width="8.5703125" style="7" bestFit="1" customWidth="1"/>
    <col min="15652" max="15653" width="10.28515625" style="7" bestFit="1" customWidth="1"/>
    <col min="15654" max="15654" width="10.28515625" style="7" customWidth="1"/>
    <col min="15655" max="15655" width="8.5703125" style="7" bestFit="1" customWidth="1"/>
    <col min="15656" max="15656" width="10.28515625" style="7" bestFit="1" customWidth="1"/>
    <col min="15657" max="15657" width="13.140625" style="7"/>
    <col min="15658" max="15658" width="33.7109375" style="7" customWidth="1"/>
    <col min="15659" max="15659" width="10.28515625" style="7" bestFit="1" customWidth="1"/>
    <col min="15660" max="15660" width="8.5703125" style="7" bestFit="1" customWidth="1"/>
    <col min="15661" max="15661" width="12" style="7" bestFit="1" customWidth="1"/>
    <col min="15662" max="15665" width="8.5703125" style="7" bestFit="1" customWidth="1"/>
    <col min="15666" max="15666" width="7.85546875" style="7" bestFit="1" customWidth="1"/>
    <col min="15667" max="15667" width="10.28515625" style="7" bestFit="1" customWidth="1"/>
    <col min="15668" max="15669" width="8.5703125" style="7" bestFit="1" customWidth="1"/>
    <col min="15670" max="15671" width="10.28515625" style="7" bestFit="1" customWidth="1"/>
    <col min="15672" max="15672" width="10.28515625" style="7" customWidth="1"/>
    <col min="15673" max="15673" width="8.5703125" style="7" bestFit="1" customWidth="1"/>
    <col min="15674" max="15674" width="10.28515625" style="7" bestFit="1" customWidth="1"/>
    <col min="15675" max="15675" width="13.140625" style="7"/>
    <col min="15676" max="15676" width="33.7109375" style="7" customWidth="1"/>
    <col min="15677" max="15677" width="10.28515625" style="7" bestFit="1" customWidth="1"/>
    <col min="15678" max="15678" width="8.5703125" style="7" bestFit="1" customWidth="1"/>
    <col min="15679" max="15679" width="12" style="7" bestFit="1" customWidth="1"/>
    <col min="15680" max="15683" width="8.5703125" style="7" bestFit="1" customWidth="1"/>
    <col min="15684" max="15684" width="7.85546875" style="7" bestFit="1" customWidth="1"/>
    <col min="15685" max="15685" width="10.28515625" style="7" bestFit="1" customWidth="1"/>
    <col min="15686" max="15687" width="8.5703125" style="7" bestFit="1" customWidth="1"/>
    <col min="15688" max="15689" width="10.28515625" style="7" bestFit="1" customWidth="1"/>
    <col min="15690" max="15690" width="10.28515625" style="7" customWidth="1"/>
    <col min="15691" max="15691" width="8.5703125" style="7" bestFit="1" customWidth="1"/>
    <col min="15692" max="15692" width="10.28515625" style="7" bestFit="1" customWidth="1"/>
    <col min="15693" max="15872" width="13.140625" style="7"/>
    <col min="15873" max="15873" width="35.42578125" style="7" customWidth="1"/>
    <col min="15874" max="15874" width="10.28515625" style="7" bestFit="1" customWidth="1"/>
    <col min="15875" max="15875" width="8.5703125" style="7" bestFit="1" customWidth="1"/>
    <col min="15876" max="15876" width="12" style="7" bestFit="1" customWidth="1"/>
    <col min="15877" max="15880" width="8.5703125" style="7" bestFit="1" customWidth="1"/>
    <col min="15881" max="15881" width="7.85546875" style="7" bestFit="1" customWidth="1"/>
    <col min="15882" max="15882" width="10.28515625" style="7" bestFit="1" customWidth="1"/>
    <col min="15883" max="15884" width="8.5703125" style="7" bestFit="1" customWidth="1"/>
    <col min="15885" max="15886" width="10.28515625" style="7" bestFit="1" customWidth="1"/>
    <col min="15887" max="15887" width="10.28515625" style="7" customWidth="1"/>
    <col min="15888" max="15888" width="8.5703125" style="7" bestFit="1" customWidth="1"/>
    <col min="15889" max="15890" width="8.5703125" style="7" customWidth="1"/>
    <col min="15891" max="15891" width="10.28515625" style="7" bestFit="1" customWidth="1"/>
    <col min="15892" max="15892" width="19.5703125" style="7" customWidth="1"/>
    <col min="15893" max="15896" width="11.5703125" style="7" customWidth="1"/>
    <col min="15897" max="15897" width="10.28515625" style="7" bestFit="1" customWidth="1"/>
    <col min="15898" max="15898" width="8.5703125" style="7" bestFit="1" customWidth="1"/>
    <col min="15899" max="15899" width="12" style="7" bestFit="1" customWidth="1"/>
    <col min="15900" max="15903" width="8.5703125" style="7" bestFit="1" customWidth="1"/>
    <col min="15904" max="15904" width="7.85546875" style="7" bestFit="1" customWidth="1"/>
    <col min="15905" max="15905" width="10.28515625" style="7" bestFit="1" customWidth="1"/>
    <col min="15906" max="15907" width="8.5703125" style="7" bestFit="1" customWidth="1"/>
    <col min="15908" max="15909" width="10.28515625" style="7" bestFit="1" customWidth="1"/>
    <col min="15910" max="15910" width="10.28515625" style="7" customWidth="1"/>
    <col min="15911" max="15911" width="8.5703125" style="7" bestFit="1" customWidth="1"/>
    <col min="15912" max="15912" width="10.28515625" style="7" bestFit="1" customWidth="1"/>
    <col min="15913" max="15913" width="13.140625" style="7"/>
    <col min="15914" max="15914" width="33.7109375" style="7" customWidth="1"/>
    <col min="15915" max="15915" width="10.28515625" style="7" bestFit="1" customWidth="1"/>
    <col min="15916" max="15916" width="8.5703125" style="7" bestFit="1" customWidth="1"/>
    <col min="15917" max="15917" width="12" style="7" bestFit="1" customWidth="1"/>
    <col min="15918" max="15921" width="8.5703125" style="7" bestFit="1" customWidth="1"/>
    <col min="15922" max="15922" width="7.85546875" style="7" bestFit="1" customWidth="1"/>
    <col min="15923" max="15923" width="10.28515625" style="7" bestFit="1" customWidth="1"/>
    <col min="15924" max="15925" width="8.5703125" style="7" bestFit="1" customWidth="1"/>
    <col min="15926" max="15927" width="10.28515625" style="7" bestFit="1" customWidth="1"/>
    <col min="15928" max="15928" width="10.28515625" style="7" customWidth="1"/>
    <col min="15929" max="15929" width="8.5703125" style="7" bestFit="1" customWidth="1"/>
    <col min="15930" max="15930" width="10.28515625" style="7" bestFit="1" customWidth="1"/>
    <col min="15931" max="15931" width="13.140625" style="7"/>
    <col min="15932" max="15932" width="33.7109375" style="7" customWidth="1"/>
    <col min="15933" max="15933" width="10.28515625" style="7" bestFit="1" customWidth="1"/>
    <col min="15934" max="15934" width="8.5703125" style="7" bestFit="1" customWidth="1"/>
    <col min="15935" max="15935" width="12" style="7" bestFit="1" customWidth="1"/>
    <col min="15936" max="15939" width="8.5703125" style="7" bestFit="1" customWidth="1"/>
    <col min="15940" max="15940" width="7.85546875" style="7" bestFit="1" customWidth="1"/>
    <col min="15941" max="15941" width="10.28515625" style="7" bestFit="1" customWidth="1"/>
    <col min="15942" max="15943" width="8.5703125" style="7" bestFit="1" customWidth="1"/>
    <col min="15944" max="15945" width="10.28515625" style="7" bestFit="1" customWidth="1"/>
    <col min="15946" max="15946" width="10.28515625" style="7" customWidth="1"/>
    <col min="15947" max="15947" width="8.5703125" style="7" bestFit="1" customWidth="1"/>
    <col min="15948" max="15948" width="10.28515625" style="7" bestFit="1" customWidth="1"/>
    <col min="15949" max="16128" width="13.140625" style="7"/>
    <col min="16129" max="16129" width="35.42578125" style="7" customWidth="1"/>
    <col min="16130" max="16130" width="10.28515625" style="7" bestFit="1" customWidth="1"/>
    <col min="16131" max="16131" width="8.5703125" style="7" bestFit="1" customWidth="1"/>
    <col min="16132" max="16132" width="12" style="7" bestFit="1" customWidth="1"/>
    <col min="16133" max="16136" width="8.5703125" style="7" bestFit="1" customWidth="1"/>
    <col min="16137" max="16137" width="7.85546875" style="7" bestFit="1" customWidth="1"/>
    <col min="16138" max="16138" width="10.28515625" style="7" bestFit="1" customWidth="1"/>
    <col min="16139" max="16140" width="8.5703125" style="7" bestFit="1" customWidth="1"/>
    <col min="16141" max="16142" width="10.28515625" style="7" bestFit="1" customWidth="1"/>
    <col min="16143" max="16143" width="10.28515625" style="7" customWidth="1"/>
    <col min="16144" max="16144" width="8.5703125" style="7" bestFit="1" customWidth="1"/>
    <col min="16145" max="16146" width="8.5703125" style="7" customWidth="1"/>
    <col min="16147" max="16147" width="10.28515625" style="7" bestFit="1" customWidth="1"/>
    <col min="16148" max="16148" width="19.5703125" style="7" customWidth="1"/>
    <col min="16149" max="16152" width="11.5703125" style="7" customWidth="1"/>
    <col min="16153" max="16153" width="10.28515625" style="7" bestFit="1" customWidth="1"/>
    <col min="16154" max="16154" width="8.5703125" style="7" bestFit="1" customWidth="1"/>
    <col min="16155" max="16155" width="12" style="7" bestFit="1" customWidth="1"/>
    <col min="16156" max="16159" width="8.5703125" style="7" bestFit="1" customWidth="1"/>
    <col min="16160" max="16160" width="7.85546875" style="7" bestFit="1" customWidth="1"/>
    <col min="16161" max="16161" width="10.28515625" style="7" bestFit="1" customWidth="1"/>
    <col min="16162" max="16163" width="8.5703125" style="7" bestFit="1" customWidth="1"/>
    <col min="16164" max="16165" width="10.28515625" style="7" bestFit="1" customWidth="1"/>
    <col min="16166" max="16166" width="10.28515625" style="7" customWidth="1"/>
    <col min="16167" max="16167" width="8.5703125" style="7" bestFit="1" customWidth="1"/>
    <col min="16168" max="16168" width="10.28515625" style="7" bestFit="1" customWidth="1"/>
    <col min="16169" max="16169" width="13.140625" style="7"/>
    <col min="16170" max="16170" width="33.7109375" style="7" customWidth="1"/>
    <col min="16171" max="16171" width="10.28515625" style="7" bestFit="1" customWidth="1"/>
    <col min="16172" max="16172" width="8.5703125" style="7" bestFit="1" customWidth="1"/>
    <col min="16173" max="16173" width="12" style="7" bestFit="1" customWidth="1"/>
    <col min="16174" max="16177" width="8.5703125" style="7" bestFit="1" customWidth="1"/>
    <col min="16178" max="16178" width="7.85546875" style="7" bestFit="1" customWidth="1"/>
    <col min="16179" max="16179" width="10.28515625" style="7" bestFit="1" customWidth="1"/>
    <col min="16180" max="16181" width="8.5703125" style="7" bestFit="1" customWidth="1"/>
    <col min="16182" max="16183" width="10.28515625" style="7" bestFit="1" customWidth="1"/>
    <col min="16184" max="16184" width="10.28515625" style="7" customWidth="1"/>
    <col min="16185" max="16185" width="8.5703125" style="7" bestFit="1" customWidth="1"/>
    <col min="16186" max="16186" width="10.28515625" style="7" bestFit="1" customWidth="1"/>
    <col min="16187" max="16187" width="13.140625" style="7"/>
    <col min="16188" max="16188" width="33.7109375" style="7" customWidth="1"/>
    <col min="16189" max="16189" width="10.28515625" style="7" bestFit="1" customWidth="1"/>
    <col min="16190" max="16190" width="8.5703125" style="7" bestFit="1" customWidth="1"/>
    <col min="16191" max="16191" width="12" style="7" bestFit="1" customWidth="1"/>
    <col min="16192" max="16195" width="8.5703125" style="7" bestFit="1" customWidth="1"/>
    <col min="16196" max="16196" width="7.85546875" style="7" bestFit="1" customWidth="1"/>
    <col min="16197" max="16197" width="10.28515625" style="7" bestFit="1" customWidth="1"/>
    <col min="16198" max="16199" width="8.5703125" style="7" bestFit="1" customWidth="1"/>
    <col min="16200" max="16201" width="10.28515625" style="7" bestFit="1" customWidth="1"/>
    <col min="16202" max="16202" width="10.28515625" style="7" customWidth="1"/>
    <col min="16203" max="16203" width="8.5703125" style="7" bestFit="1" customWidth="1"/>
    <col min="16204" max="16204" width="10.28515625" style="7" bestFit="1" customWidth="1"/>
    <col min="16205" max="16384" width="13.140625" style="7"/>
  </cols>
  <sheetData>
    <row r="1" spans="1:20" ht="18" customHeight="1">
      <c r="A1" s="1401" t="s">
        <v>1230</v>
      </c>
    </row>
    <row r="2" spans="1:20" ht="42" customHeight="1">
      <c r="A2" s="352" t="s">
        <v>1138</v>
      </c>
      <c r="B2" s="352"/>
      <c r="C2" s="352"/>
      <c r="D2" s="352"/>
      <c r="E2" s="352"/>
      <c r="F2" s="352"/>
      <c r="G2" s="352"/>
      <c r="H2" s="352"/>
      <c r="I2" s="352"/>
      <c r="J2" s="352"/>
      <c r="K2" s="352"/>
      <c r="L2" s="352"/>
      <c r="M2" s="352"/>
      <c r="N2" s="352"/>
      <c r="O2" s="352"/>
      <c r="P2" s="352"/>
      <c r="Q2" s="352"/>
      <c r="R2" s="352"/>
      <c r="S2" s="352"/>
    </row>
    <row r="3" spans="1:20" ht="18.75">
      <c r="A3" s="799">
        <v>45657</v>
      </c>
      <c r="B3" s="799"/>
      <c r="C3" s="799"/>
      <c r="D3" s="799"/>
      <c r="E3" s="799"/>
      <c r="F3" s="799"/>
      <c r="G3" s="799"/>
      <c r="H3" s="799"/>
      <c r="I3" s="799"/>
      <c r="J3" s="799"/>
      <c r="K3" s="799"/>
      <c r="L3" s="799"/>
      <c r="M3" s="799"/>
      <c r="N3" s="799"/>
      <c r="O3" s="799"/>
      <c r="P3" s="799"/>
      <c r="Q3" s="799"/>
      <c r="R3" s="799"/>
      <c r="S3" s="799"/>
    </row>
    <row r="4" spans="1:20" ht="16.5">
      <c r="A4" s="800" t="s">
        <v>174</v>
      </c>
      <c r="B4" s="800"/>
      <c r="C4" s="800"/>
      <c r="D4" s="800"/>
      <c r="E4" s="800"/>
      <c r="F4" s="800"/>
      <c r="G4" s="800"/>
      <c r="H4" s="800"/>
      <c r="I4" s="800"/>
      <c r="J4" s="800"/>
      <c r="K4" s="800"/>
      <c r="L4" s="800"/>
      <c r="M4" s="800"/>
      <c r="N4" s="800"/>
      <c r="O4" s="800"/>
      <c r="P4" s="800"/>
      <c r="Q4" s="800"/>
      <c r="R4" s="800"/>
      <c r="S4" s="800"/>
    </row>
    <row r="5" spans="1:20" ht="15.75" customHeight="1" thickBot="1">
      <c r="A5" s="1218"/>
      <c r="B5" s="802"/>
      <c r="C5" s="802"/>
      <c r="D5" s="802"/>
      <c r="E5" s="802"/>
      <c r="F5" s="802"/>
      <c r="G5" s="802"/>
      <c r="H5" s="802"/>
      <c r="I5" s="802"/>
      <c r="J5" s="802"/>
      <c r="K5" s="802"/>
      <c r="L5" s="802"/>
      <c r="M5" s="802"/>
      <c r="N5" s="802"/>
      <c r="O5" s="802"/>
      <c r="P5" s="802"/>
      <c r="Q5" s="802"/>
      <c r="R5" s="802"/>
      <c r="S5" s="803"/>
    </row>
    <row r="6" spans="1:20" ht="96.75" customHeight="1">
      <c r="A6" s="356" t="s">
        <v>787</v>
      </c>
      <c r="B6" s="804" t="s">
        <v>29</v>
      </c>
      <c r="C6" s="805" t="s">
        <v>30</v>
      </c>
      <c r="D6" s="805" t="s">
        <v>31</v>
      </c>
      <c r="E6" s="805" t="s">
        <v>32</v>
      </c>
      <c r="F6" s="805" t="s">
        <v>33</v>
      </c>
      <c r="G6" s="805" t="s">
        <v>114</v>
      </c>
      <c r="H6" s="805" t="s">
        <v>35</v>
      </c>
      <c r="I6" s="805" t="s">
        <v>788</v>
      </c>
      <c r="J6" s="805" t="s">
        <v>37</v>
      </c>
      <c r="K6" s="805" t="s">
        <v>38</v>
      </c>
      <c r="L6" s="805" t="s">
        <v>39</v>
      </c>
      <c r="M6" s="805" t="s">
        <v>115</v>
      </c>
      <c r="N6" s="805" t="s">
        <v>150</v>
      </c>
      <c r="O6" s="805" t="s">
        <v>42</v>
      </c>
      <c r="P6" s="805" t="s">
        <v>43</v>
      </c>
      <c r="Q6" s="805" t="s">
        <v>44</v>
      </c>
      <c r="R6" s="805" t="s">
        <v>770</v>
      </c>
      <c r="S6" s="806" t="s">
        <v>46</v>
      </c>
      <c r="T6" s="13"/>
    </row>
    <row r="7" spans="1:20" ht="13.5">
      <c r="A7" s="807" t="s">
        <v>789</v>
      </c>
      <c r="B7" s="1219">
        <v>8.6079703464095644E-2</v>
      </c>
      <c r="C7" s="1219">
        <v>1.0791451770439339E-4</v>
      </c>
      <c r="D7" s="1219">
        <v>0.23445673561448194</v>
      </c>
      <c r="E7" s="1219">
        <v>0</v>
      </c>
      <c r="F7" s="1219">
        <v>0.75918597722841752</v>
      </c>
      <c r="G7" s="1219">
        <v>5.0489698178253335E-2</v>
      </c>
      <c r="H7" s="1219">
        <v>0</v>
      </c>
      <c r="I7" s="1219">
        <v>1.6544129003541444E-3</v>
      </c>
      <c r="J7" s="1219" t="s">
        <v>131</v>
      </c>
      <c r="K7" s="1219">
        <v>0</v>
      </c>
      <c r="L7" s="1219" t="s">
        <v>131</v>
      </c>
      <c r="M7" s="1219">
        <v>2.0640354530750487</v>
      </c>
      <c r="N7" s="1219" t="s">
        <v>131</v>
      </c>
      <c r="O7" s="1219">
        <v>0</v>
      </c>
      <c r="P7" s="1219">
        <v>0.85359839891769296</v>
      </c>
      <c r="Q7" s="1219">
        <v>0</v>
      </c>
      <c r="R7" s="1219">
        <v>1.3738878090153051</v>
      </c>
      <c r="S7" s="808">
        <v>0.24312836877202651</v>
      </c>
      <c r="T7" s="1220"/>
    </row>
    <row r="8" spans="1:20" ht="13.5">
      <c r="A8" s="810" t="s">
        <v>790</v>
      </c>
      <c r="B8" s="1221">
        <v>4.7318192895870297E-2</v>
      </c>
      <c r="C8" s="1221" t="s">
        <v>131</v>
      </c>
      <c r="D8" s="1221">
        <v>0</v>
      </c>
      <c r="E8" s="1221">
        <v>0</v>
      </c>
      <c r="F8" s="1221">
        <v>0</v>
      </c>
      <c r="G8" s="1221">
        <v>0</v>
      </c>
      <c r="H8" s="1221">
        <v>0</v>
      </c>
      <c r="I8" s="1221">
        <v>0</v>
      </c>
      <c r="J8" s="1221" t="s">
        <v>131</v>
      </c>
      <c r="K8" s="1221" t="s">
        <v>131</v>
      </c>
      <c r="L8" s="1221" t="s">
        <v>131</v>
      </c>
      <c r="M8" s="1221" t="s">
        <v>131</v>
      </c>
      <c r="N8" s="1221" t="s">
        <v>131</v>
      </c>
      <c r="O8" s="1221" t="s">
        <v>131</v>
      </c>
      <c r="P8" s="1221" t="s">
        <v>131</v>
      </c>
      <c r="Q8" s="1221" t="s">
        <v>131</v>
      </c>
      <c r="R8" s="1221" t="s">
        <v>131</v>
      </c>
      <c r="S8" s="808">
        <v>4.1062256734384307E-3</v>
      </c>
      <c r="T8" s="13"/>
    </row>
    <row r="9" spans="1:20" ht="13.5">
      <c r="A9" s="810" t="s">
        <v>123</v>
      </c>
      <c r="B9" s="1221">
        <v>0</v>
      </c>
      <c r="C9" s="1221" t="s">
        <v>131</v>
      </c>
      <c r="D9" s="1221">
        <v>1.5721928378248713E-2</v>
      </c>
      <c r="E9" s="1221">
        <v>0</v>
      </c>
      <c r="F9" s="1221">
        <v>0</v>
      </c>
      <c r="G9" s="1221">
        <v>0</v>
      </c>
      <c r="H9" s="1221" t="s">
        <v>131</v>
      </c>
      <c r="I9" s="1221">
        <v>0</v>
      </c>
      <c r="J9" s="1221" t="s">
        <v>131</v>
      </c>
      <c r="K9" s="1221">
        <v>0</v>
      </c>
      <c r="L9" s="1221" t="s">
        <v>131</v>
      </c>
      <c r="M9" s="1221">
        <v>0</v>
      </c>
      <c r="N9" s="1221" t="s">
        <v>131</v>
      </c>
      <c r="O9" s="1221" t="s">
        <v>131</v>
      </c>
      <c r="P9" s="1221" t="s">
        <v>131</v>
      </c>
      <c r="Q9" s="1221" t="s">
        <v>131</v>
      </c>
      <c r="R9" s="1221" t="s">
        <v>131</v>
      </c>
      <c r="S9" s="808">
        <v>5.3973828608068651E-3</v>
      </c>
      <c r="T9" s="13"/>
    </row>
    <row r="10" spans="1:20" ht="13.5">
      <c r="A10" s="810" t="s">
        <v>133</v>
      </c>
      <c r="B10" s="1221">
        <v>9.922595274791475E-2</v>
      </c>
      <c r="C10" s="1221">
        <v>1.7340292416245516E-6</v>
      </c>
      <c r="D10" s="1221">
        <v>0.33388238378887147</v>
      </c>
      <c r="E10" s="1221">
        <v>0</v>
      </c>
      <c r="F10" s="1221">
        <v>0.57677130714219949</v>
      </c>
      <c r="G10" s="1221">
        <v>7.3963519271700112E-2</v>
      </c>
      <c r="H10" s="1221">
        <v>0</v>
      </c>
      <c r="I10" s="1221">
        <v>0</v>
      </c>
      <c r="J10" s="1221" t="s">
        <v>131</v>
      </c>
      <c r="K10" s="1221">
        <v>0</v>
      </c>
      <c r="L10" s="1221" t="s">
        <v>131</v>
      </c>
      <c r="M10" s="1221">
        <v>2.9997760567797407</v>
      </c>
      <c r="N10" s="1221" t="s">
        <v>131</v>
      </c>
      <c r="O10" s="1221">
        <v>0</v>
      </c>
      <c r="P10" s="1221">
        <v>1.2488632239715483</v>
      </c>
      <c r="Q10" s="1221">
        <v>0</v>
      </c>
      <c r="R10" s="1221">
        <v>1.8187659207255082</v>
      </c>
      <c r="S10" s="808">
        <v>0.32307560373961075</v>
      </c>
      <c r="T10" s="13"/>
    </row>
    <row r="11" spans="1:20" ht="13.5">
      <c r="A11" s="810" t="s">
        <v>710</v>
      </c>
      <c r="B11" s="1221">
        <v>0</v>
      </c>
      <c r="C11" s="1221" t="s">
        <v>131</v>
      </c>
      <c r="D11" s="1221">
        <v>0</v>
      </c>
      <c r="E11" s="1221" t="s">
        <v>131</v>
      </c>
      <c r="F11" s="1221">
        <v>0</v>
      </c>
      <c r="G11" s="1221">
        <v>0</v>
      </c>
      <c r="H11" s="1221">
        <v>0</v>
      </c>
      <c r="I11" s="1221">
        <v>0</v>
      </c>
      <c r="J11" s="1221" t="s">
        <v>131</v>
      </c>
      <c r="K11" s="1221" t="s">
        <v>131</v>
      </c>
      <c r="L11" s="1221" t="s">
        <v>131</v>
      </c>
      <c r="M11" s="1221">
        <v>0</v>
      </c>
      <c r="N11" s="1221" t="s">
        <v>131</v>
      </c>
      <c r="O11" s="1221" t="s">
        <v>131</v>
      </c>
      <c r="P11" s="1221" t="s">
        <v>131</v>
      </c>
      <c r="Q11" s="1221" t="s">
        <v>131</v>
      </c>
      <c r="R11" s="1221" t="s">
        <v>131</v>
      </c>
      <c r="S11" s="808">
        <v>0</v>
      </c>
      <c r="T11" s="13"/>
    </row>
    <row r="12" spans="1:20" ht="13.5">
      <c r="A12" s="810" t="s">
        <v>791</v>
      </c>
      <c r="B12" s="1221">
        <v>0.5454184011743729</v>
      </c>
      <c r="C12" s="1221" t="s">
        <v>131</v>
      </c>
      <c r="D12" s="1221">
        <v>0</v>
      </c>
      <c r="E12" s="1221">
        <v>0</v>
      </c>
      <c r="F12" s="1221">
        <v>0</v>
      </c>
      <c r="G12" s="1221">
        <v>0</v>
      </c>
      <c r="H12" s="1221" t="s">
        <v>131</v>
      </c>
      <c r="I12" s="1221">
        <v>0</v>
      </c>
      <c r="J12" s="1221" t="s">
        <v>131</v>
      </c>
      <c r="K12" s="1221">
        <v>0</v>
      </c>
      <c r="L12" s="1221" t="s">
        <v>131</v>
      </c>
      <c r="M12" s="1221">
        <v>1.6810538158021509</v>
      </c>
      <c r="N12" s="1221" t="s">
        <v>131</v>
      </c>
      <c r="O12" s="1221" t="s">
        <v>131</v>
      </c>
      <c r="P12" s="1221">
        <v>0</v>
      </c>
      <c r="Q12" s="1221" t="s">
        <v>131</v>
      </c>
      <c r="R12" s="1221" t="s">
        <v>131</v>
      </c>
      <c r="S12" s="808">
        <v>0.12356279519170675</v>
      </c>
      <c r="T12" s="13"/>
    </row>
    <row r="13" spans="1:20" ht="13.5">
      <c r="A13" s="810" t="s">
        <v>792</v>
      </c>
      <c r="B13" s="1221">
        <v>0</v>
      </c>
      <c r="C13" s="1221">
        <v>0</v>
      </c>
      <c r="D13" s="1221">
        <v>0</v>
      </c>
      <c r="E13" s="1221">
        <v>0</v>
      </c>
      <c r="F13" s="1221">
        <v>1.6687103498216302</v>
      </c>
      <c r="G13" s="1221">
        <v>0</v>
      </c>
      <c r="H13" s="1221">
        <v>0</v>
      </c>
      <c r="I13" s="1221">
        <v>0</v>
      </c>
      <c r="J13" s="1221" t="s">
        <v>131</v>
      </c>
      <c r="K13" s="1221">
        <v>0</v>
      </c>
      <c r="L13" s="1221" t="s">
        <v>131</v>
      </c>
      <c r="M13" s="1221">
        <v>0</v>
      </c>
      <c r="N13" s="1221" t="s">
        <v>131</v>
      </c>
      <c r="O13" s="1221" t="s">
        <v>131</v>
      </c>
      <c r="P13" s="1221">
        <v>0</v>
      </c>
      <c r="Q13" s="1221" t="s">
        <v>131</v>
      </c>
      <c r="R13" s="1221">
        <v>0</v>
      </c>
      <c r="S13" s="808">
        <v>0.17103259165670506</v>
      </c>
      <c r="T13" s="13"/>
    </row>
    <row r="14" spans="1:20" ht="13.5" hidden="1">
      <c r="A14" s="810" t="s">
        <v>793</v>
      </c>
      <c r="B14" s="1221">
        <v>5.7363066699268158E-6</v>
      </c>
      <c r="C14" s="1221">
        <v>100</v>
      </c>
      <c r="D14" s="1221">
        <v>1.4684251278946044E-2</v>
      </c>
      <c r="E14" s="1221">
        <v>0</v>
      </c>
      <c r="F14" s="1221">
        <v>5.8664665941154269E-3</v>
      </c>
      <c r="G14" s="1221">
        <v>8.2779631868083736E-3</v>
      </c>
      <c r="H14" s="1221">
        <v>0</v>
      </c>
      <c r="I14" s="1221">
        <v>5.7117635398242696E-2</v>
      </c>
      <c r="J14" s="1221" t="s">
        <v>131</v>
      </c>
      <c r="K14" s="1221" t="s">
        <v>131</v>
      </c>
      <c r="L14" s="1221" t="s">
        <v>131</v>
      </c>
      <c r="M14" s="1221">
        <v>0.67121957127354859</v>
      </c>
      <c r="N14" s="1221" t="s">
        <v>131</v>
      </c>
      <c r="O14" s="1221" t="s">
        <v>131</v>
      </c>
      <c r="P14" s="1221">
        <v>0</v>
      </c>
      <c r="Q14" s="1221" t="s">
        <v>131</v>
      </c>
      <c r="R14" s="1221">
        <v>0</v>
      </c>
      <c r="S14" s="808">
        <v>4.8267848557020224E-2</v>
      </c>
      <c r="T14" s="13"/>
    </row>
    <row r="15" spans="1:20" ht="3.2" customHeight="1">
      <c r="A15" s="810"/>
      <c r="B15" s="1222"/>
      <c r="C15" s="649"/>
      <c r="D15" s="649"/>
      <c r="E15" s="649"/>
      <c r="F15" s="649"/>
      <c r="G15" s="649"/>
      <c r="H15" s="649"/>
      <c r="I15" s="649"/>
      <c r="J15" s="649"/>
      <c r="K15" s="649"/>
      <c r="L15" s="649"/>
      <c r="M15" s="649"/>
      <c r="N15" s="649"/>
      <c r="O15" s="649"/>
      <c r="P15" s="649"/>
      <c r="Q15" s="649"/>
      <c r="R15" s="649"/>
      <c r="S15" s="816"/>
      <c r="T15" s="13"/>
    </row>
    <row r="16" spans="1:20" ht="13.5">
      <c r="A16" s="807" t="s">
        <v>794</v>
      </c>
      <c r="B16" s="1219">
        <v>2.3390516770788521</v>
      </c>
      <c r="C16" s="1219">
        <v>2.4342514342033019</v>
      </c>
      <c r="D16" s="1219">
        <v>1.0914547048121752</v>
      </c>
      <c r="E16" s="1219">
        <v>2.0623428868462788</v>
      </c>
      <c r="F16" s="1219">
        <v>0.73741870214236649</v>
      </c>
      <c r="G16" s="1219">
        <v>3.995307092809723</v>
      </c>
      <c r="H16" s="1219">
        <v>0</v>
      </c>
      <c r="I16" s="1219">
        <v>3.0656637366564801</v>
      </c>
      <c r="J16" s="1219" t="s">
        <v>131</v>
      </c>
      <c r="K16" s="1219">
        <v>0.26935414849785816</v>
      </c>
      <c r="L16" s="1219" t="s">
        <v>131</v>
      </c>
      <c r="M16" s="1219">
        <v>7.6211755317332726</v>
      </c>
      <c r="N16" s="1219" t="s">
        <v>131</v>
      </c>
      <c r="O16" s="1219">
        <v>0</v>
      </c>
      <c r="P16" s="1219">
        <v>1.8960448836705119</v>
      </c>
      <c r="Q16" s="1219" t="s">
        <v>131</v>
      </c>
      <c r="R16" s="1219">
        <v>0.19552265852220127</v>
      </c>
      <c r="S16" s="808">
        <v>2.1973519386671336</v>
      </c>
      <c r="T16" s="13"/>
    </row>
    <row r="17" spans="1:20" ht="13.5">
      <c r="A17" s="810" t="s">
        <v>790</v>
      </c>
      <c r="B17" s="1221">
        <v>0.79195713682252045</v>
      </c>
      <c r="C17" s="1221" t="s">
        <v>131</v>
      </c>
      <c r="D17" s="1221">
        <v>5.0807239743027276E-4</v>
      </c>
      <c r="E17" s="1221">
        <v>20.765025851278821</v>
      </c>
      <c r="F17" s="1221">
        <v>0</v>
      </c>
      <c r="G17" s="1221">
        <v>0</v>
      </c>
      <c r="H17" s="1221">
        <v>0</v>
      </c>
      <c r="I17" s="1221">
        <v>0</v>
      </c>
      <c r="J17" s="1221" t="s">
        <v>131</v>
      </c>
      <c r="K17" s="1221" t="s">
        <v>131</v>
      </c>
      <c r="L17" s="1221" t="s">
        <v>131</v>
      </c>
      <c r="M17" s="1221" t="s">
        <v>131</v>
      </c>
      <c r="N17" s="1221" t="s">
        <v>131</v>
      </c>
      <c r="O17" s="1221" t="s">
        <v>131</v>
      </c>
      <c r="P17" s="1221" t="s">
        <v>131</v>
      </c>
      <c r="Q17" s="1221" t="s">
        <v>131</v>
      </c>
      <c r="R17" s="1221" t="s">
        <v>131</v>
      </c>
      <c r="S17" s="808">
        <v>0.45074370514673368</v>
      </c>
      <c r="T17" s="13"/>
    </row>
    <row r="18" spans="1:20" ht="13.5">
      <c r="A18" s="810" t="s">
        <v>123</v>
      </c>
      <c r="B18" s="1221">
        <v>2.480760709123742</v>
      </c>
      <c r="C18" s="1221">
        <v>0</v>
      </c>
      <c r="D18" s="1221">
        <v>2.4379570200793406E-2</v>
      </c>
      <c r="E18" s="1221">
        <v>2.6450518406494856</v>
      </c>
      <c r="F18" s="1221">
        <v>1.3039325266547319</v>
      </c>
      <c r="G18" s="1221">
        <v>0.84942321003517507</v>
      </c>
      <c r="H18" s="1221" t="s">
        <v>131</v>
      </c>
      <c r="I18" s="1221">
        <v>0.74909511617795244</v>
      </c>
      <c r="J18" s="1221" t="s">
        <v>131</v>
      </c>
      <c r="K18" s="1221">
        <v>0</v>
      </c>
      <c r="L18" s="1221" t="s">
        <v>131</v>
      </c>
      <c r="M18" s="1221">
        <v>7.2757182955951949</v>
      </c>
      <c r="N18" s="1221" t="s">
        <v>131</v>
      </c>
      <c r="O18" s="1221" t="s">
        <v>131</v>
      </c>
      <c r="P18" s="1221" t="s">
        <v>131</v>
      </c>
      <c r="Q18" s="1221" t="s">
        <v>131</v>
      </c>
      <c r="R18" s="1221" t="s">
        <v>131</v>
      </c>
      <c r="S18" s="808">
        <v>0.87193608773027853</v>
      </c>
      <c r="T18" s="13"/>
    </row>
    <row r="19" spans="1:20" ht="13.5">
      <c r="A19" s="810" t="s">
        <v>133</v>
      </c>
      <c r="B19" s="1221">
        <v>2.917161505332083</v>
      </c>
      <c r="C19" s="1221">
        <v>3.5957325422247424</v>
      </c>
      <c r="D19" s="1221">
        <v>0.52029646253216222</v>
      </c>
      <c r="E19" s="1221">
        <v>3.4999196507606323</v>
      </c>
      <c r="F19" s="1221">
        <v>0.56986748123878295</v>
      </c>
      <c r="G19" s="1221">
        <v>6.0276947386833859</v>
      </c>
      <c r="H19" s="1221">
        <v>0</v>
      </c>
      <c r="I19" s="1221">
        <v>3.1199179913810307</v>
      </c>
      <c r="J19" s="1221" t="s">
        <v>131</v>
      </c>
      <c r="K19" s="1221">
        <v>0.28818750356345874</v>
      </c>
      <c r="L19" s="1221" t="s">
        <v>131</v>
      </c>
      <c r="M19" s="1221">
        <v>10.899163069853358</v>
      </c>
      <c r="N19" s="1221" t="s">
        <v>131</v>
      </c>
      <c r="O19" s="1221">
        <v>0</v>
      </c>
      <c r="P19" s="1221">
        <v>3.6494531494428641</v>
      </c>
      <c r="Q19" s="1221" t="s">
        <v>131</v>
      </c>
      <c r="R19" s="1221">
        <v>0</v>
      </c>
      <c r="S19" s="808">
        <v>2.4292535335981813</v>
      </c>
      <c r="T19" s="13"/>
    </row>
    <row r="20" spans="1:20" ht="13.5">
      <c r="A20" s="810" t="s">
        <v>710</v>
      </c>
      <c r="B20" s="1221" t="s">
        <v>131</v>
      </c>
      <c r="C20" s="1221" t="s">
        <v>131</v>
      </c>
      <c r="D20" s="1221">
        <v>0</v>
      </c>
      <c r="E20" s="1221">
        <v>100</v>
      </c>
      <c r="F20" s="1221">
        <v>0</v>
      </c>
      <c r="G20" s="1221">
        <v>0</v>
      </c>
      <c r="H20" s="1221">
        <v>0</v>
      </c>
      <c r="I20" s="1221">
        <v>0</v>
      </c>
      <c r="J20" s="1221" t="s">
        <v>131</v>
      </c>
      <c r="K20" s="1221" t="s">
        <v>131</v>
      </c>
      <c r="L20" s="1221" t="s">
        <v>131</v>
      </c>
      <c r="M20" s="1221">
        <v>0</v>
      </c>
      <c r="N20" s="1221" t="s">
        <v>131</v>
      </c>
      <c r="O20" s="1221" t="s">
        <v>131</v>
      </c>
      <c r="P20" s="1221" t="s">
        <v>131</v>
      </c>
      <c r="Q20" s="1221" t="s">
        <v>131</v>
      </c>
      <c r="R20" s="1221" t="s">
        <v>131</v>
      </c>
      <c r="S20" s="808">
        <v>2.832404946224647E-3</v>
      </c>
      <c r="T20" s="13"/>
    </row>
    <row r="21" spans="1:20" ht="13.5">
      <c r="A21" s="810" t="s">
        <v>791</v>
      </c>
      <c r="B21" s="1221">
        <v>0.36574495964631643</v>
      </c>
      <c r="C21" s="1221">
        <v>0</v>
      </c>
      <c r="D21" s="1221">
        <v>0.35054552636206937</v>
      </c>
      <c r="E21" s="1221">
        <v>0</v>
      </c>
      <c r="F21" s="1221">
        <v>0.28440951635365247</v>
      </c>
      <c r="G21" s="1221">
        <v>1.8181336719306083E-2</v>
      </c>
      <c r="H21" s="1221" t="s">
        <v>131</v>
      </c>
      <c r="I21" s="1221">
        <v>0.68127616554404069</v>
      </c>
      <c r="J21" s="1221" t="s">
        <v>131</v>
      </c>
      <c r="K21" s="1221">
        <v>0</v>
      </c>
      <c r="L21" s="1221" t="s">
        <v>131</v>
      </c>
      <c r="M21" s="1221">
        <v>4.5343366295764573</v>
      </c>
      <c r="N21" s="1221" t="s">
        <v>131</v>
      </c>
      <c r="O21" s="1221" t="s">
        <v>131</v>
      </c>
      <c r="P21" s="1221" t="s">
        <v>131</v>
      </c>
      <c r="Q21" s="1221" t="s">
        <v>131</v>
      </c>
      <c r="R21" s="1221" t="s">
        <v>131</v>
      </c>
      <c r="S21" s="808">
        <v>0.53777241757872329</v>
      </c>
      <c r="T21" s="13"/>
    </row>
    <row r="22" spans="1:20" ht="13.5">
      <c r="A22" s="810" t="s">
        <v>792</v>
      </c>
      <c r="B22" s="1221">
        <v>0</v>
      </c>
      <c r="C22" s="1221">
        <v>1.8046780103970212</v>
      </c>
      <c r="D22" s="1221">
        <v>0</v>
      </c>
      <c r="E22" s="1221">
        <v>1.1149198896540244</v>
      </c>
      <c r="F22" s="1221">
        <v>1.4575727911542398</v>
      </c>
      <c r="G22" s="1221">
        <v>2.7199450843471524</v>
      </c>
      <c r="H22" s="1221">
        <v>0</v>
      </c>
      <c r="I22" s="1221">
        <v>2.6618566895449036</v>
      </c>
      <c r="J22" s="1221" t="s">
        <v>131</v>
      </c>
      <c r="K22" s="1221">
        <v>0.25570525189851129</v>
      </c>
      <c r="L22" s="1221" t="s">
        <v>131</v>
      </c>
      <c r="M22" s="1221">
        <v>0</v>
      </c>
      <c r="N22" s="1221" t="s">
        <v>131</v>
      </c>
      <c r="O22" s="1221" t="s">
        <v>131</v>
      </c>
      <c r="P22" s="1221">
        <v>0</v>
      </c>
      <c r="Q22" s="1221" t="s">
        <v>131</v>
      </c>
      <c r="R22" s="1221">
        <v>7.7582701275283581</v>
      </c>
      <c r="S22" s="808">
        <v>0.80094432455212128</v>
      </c>
      <c r="T22" s="13"/>
    </row>
    <row r="23" spans="1:20" ht="13.5" hidden="1">
      <c r="A23" s="810" t="s">
        <v>793</v>
      </c>
      <c r="B23" s="1221">
        <v>7.9495006870714784</v>
      </c>
      <c r="C23" s="1221" t="s">
        <v>131</v>
      </c>
      <c r="D23" s="1221">
        <v>18.883584385285459</v>
      </c>
      <c r="E23" s="1221">
        <v>1.7382965476081405</v>
      </c>
      <c r="F23" s="1221">
        <v>1.5079633174510008</v>
      </c>
      <c r="G23" s="1221">
        <v>0.58623574669748324</v>
      </c>
      <c r="H23" s="1221">
        <v>0</v>
      </c>
      <c r="I23" s="1221">
        <v>14.027692409751163</v>
      </c>
      <c r="J23" s="1221" t="s">
        <v>131</v>
      </c>
      <c r="K23" s="1221">
        <v>0</v>
      </c>
      <c r="L23" s="1221" t="s">
        <v>131</v>
      </c>
      <c r="M23" s="1221">
        <v>0.26487979471701073</v>
      </c>
      <c r="N23" s="1221" t="s">
        <v>131</v>
      </c>
      <c r="O23" s="1221" t="s">
        <v>131</v>
      </c>
      <c r="P23" s="1221">
        <v>0</v>
      </c>
      <c r="Q23" s="1221" t="s">
        <v>131</v>
      </c>
      <c r="R23" s="1221">
        <v>0</v>
      </c>
      <c r="S23" s="808">
        <v>10.494129672312573</v>
      </c>
      <c r="T23" s="13"/>
    </row>
    <row r="24" spans="1:20" ht="2.25" customHeight="1">
      <c r="A24" s="810"/>
      <c r="B24" s="1222"/>
      <c r="C24" s="649"/>
      <c r="D24" s="649"/>
      <c r="E24" s="649"/>
      <c r="F24" s="649"/>
      <c r="G24" s="649"/>
      <c r="H24" s="649"/>
      <c r="I24" s="649"/>
      <c r="J24" s="649"/>
      <c r="K24" s="649"/>
      <c r="L24" s="649"/>
      <c r="M24" s="649"/>
      <c r="N24" s="649"/>
      <c r="O24" s="649"/>
      <c r="P24" s="649"/>
      <c r="Q24" s="649"/>
      <c r="R24" s="649"/>
      <c r="S24" s="816"/>
      <c r="T24" s="13"/>
    </row>
    <row r="25" spans="1:20" ht="13.5">
      <c r="A25" s="807" t="s">
        <v>796</v>
      </c>
      <c r="B25" s="1219">
        <v>18.683167304497221</v>
      </c>
      <c r="C25" s="1219">
        <v>13.58100431244606</v>
      </c>
      <c r="D25" s="1219">
        <v>3.6258147683900761</v>
      </c>
      <c r="E25" s="1219">
        <v>21.538875898938286</v>
      </c>
      <c r="F25" s="1219">
        <v>6.3572720960955804</v>
      </c>
      <c r="G25" s="1219">
        <v>21.114643792101543</v>
      </c>
      <c r="H25" s="1219">
        <v>0</v>
      </c>
      <c r="I25" s="1219">
        <v>9.94783609423685</v>
      </c>
      <c r="J25" s="1219">
        <v>3.1330889601227299E-7</v>
      </c>
      <c r="K25" s="1219">
        <v>61.085928350169283</v>
      </c>
      <c r="L25" s="1219">
        <v>0</v>
      </c>
      <c r="M25" s="1219">
        <v>21.927399742392858</v>
      </c>
      <c r="N25" s="1219" t="s">
        <v>131</v>
      </c>
      <c r="O25" s="1219">
        <v>6.9613745587739375</v>
      </c>
      <c r="P25" s="1219" t="s">
        <v>131</v>
      </c>
      <c r="Q25" s="1219" t="s">
        <v>131</v>
      </c>
      <c r="R25" s="1219" t="s">
        <v>131</v>
      </c>
      <c r="S25" s="808">
        <v>13.460162703204626</v>
      </c>
      <c r="T25" s="13"/>
    </row>
    <row r="26" spans="1:20" ht="13.5">
      <c r="A26" s="810" t="s">
        <v>790</v>
      </c>
      <c r="B26" s="1221">
        <v>42.60317643557083</v>
      </c>
      <c r="C26" s="1221" t="s">
        <v>131</v>
      </c>
      <c r="D26" s="1221">
        <v>3.7114273249947622</v>
      </c>
      <c r="E26" s="1221">
        <v>20.07209753774773</v>
      </c>
      <c r="F26" s="1221">
        <v>13.199477424682948</v>
      </c>
      <c r="G26" s="1221">
        <v>5.7065656416512631</v>
      </c>
      <c r="H26" s="1221">
        <v>0</v>
      </c>
      <c r="I26" s="1221">
        <v>38.607824262843508</v>
      </c>
      <c r="J26" s="1221" t="s">
        <v>131</v>
      </c>
      <c r="K26" s="1221" t="s">
        <v>131</v>
      </c>
      <c r="L26" s="1221" t="s">
        <v>131</v>
      </c>
      <c r="M26" s="1221" t="s">
        <v>131</v>
      </c>
      <c r="N26" s="1221" t="s">
        <v>131</v>
      </c>
      <c r="O26" s="1221" t="s">
        <v>131</v>
      </c>
      <c r="P26" s="1221" t="s">
        <v>131</v>
      </c>
      <c r="Q26" s="1221" t="s">
        <v>131</v>
      </c>
      <c r="R26" s="1221" t="s">
        <v>131</v>
      </c>
      <c r="S26" s="808">
        <v>35.602751495573308</v>
      </c>
      <c r="T26" s="13"/>
    </row>
    <row r="27" spans="1:20" ht="13.5">
      <c r="A27" s="810" t="s">
        <v>123</v>
      </c>
      <c r="B27" s="1221">
        <v>6.5777280007322068</v>
      </c>
      <c r="C27" s="1221">
        <v>65.480797232047593</v>
      </c>
      <c r="D27" s="1221">
        <v>0.2712080444696901</v>
      </c>
      <c r="E27" s="1221">
        <v>33.013288504052142</v>
      </c>
      <c r="F27" s="1221">
        <v>4.7011997773075072</v>
      </c>
      <c r="G27" s="1221">
        <v>11.356170653252585</v>
      </c>
      <c r="H27" s="1221" t="s">
        <v>131</v>
      </c>
      <c r="I27" s="1221">
        <v>1.9532325453625341</v>
      </c>
      <c r="J27" s="1221" t="s">
        <v>131</v>
      </c>
      <c r="K27" s="1221" t="s">
        <v>131</v>
      </c>
      <c r="L27" s="1221" t="s">
        <v>131</v>
      </c>
      <c r="M27" s="1221">
        <v>0</v>
      </c>
      <c r="N27" s="1221" t="s">
        <v>131</v>
      </c>
      <c r="O27" s="1221" t="s">
        <v>131</v>
      </c>
      <c r="P27" s="1221" t="s">
        <v>131</v>
      </c>
      <c r="Q27" s="1221" t="s">
        <v>131</v>
      </c>
      <c r="R27" s="1221" t="s">
        <v>131</v>
      </c>
      <c r="S27" s="808">
        <v>3.6706333626889194</v>
      </c>
      <c r="T27" s="13"/>
    </row>
    <row r="28" spans="1:20" ht="13.5">
      <c r="A28" s="810" t="s">
        <v>133</v>
      </c>
      <c r="B28" s="1221">
        <v>18.825168774900678</v>
      </c>
      <c r="C28" s="1221">
        <v>17.571127086712401</v>
      </c>
      <c r="D28" s="1221">
        <v>3.3135811804598694</v>
      </c>
      <c r="E28" s="1221">
        <v>23.781945460343074</v>
      </c>
      <c r="F28" s="1221">
        <v>7.2429615488472656</v>
      </c>
      <c r="G28" s="1221">
        <v>22.571113561610858</v>
      </c>
      <c r="H28" s="1221">
        <v>0</v>
      </c>
      <c r="I28" s="1221">
        <v>14.091678806207309</v>
      </c>
      <c r="J28" s="1221">
        <v>3.1330889601227299E-7</v>
      </c>
      <c r="K28" s="1221">
        <v>70.694826440686512</v>
      </c>
      <c r="L28" s="1221">
        <v>0</v>
      </c>
      <c r="M28" s="1221">
        <v>26.036421852554181</v>
      </c>
      <c r="N28" s="1221" t="s">
        <v>131</v>
      </c>
      <c r="O28" s="1221">
        <v>6.9613745587739375</v>
      </c>
      <c r="P28" s="1221" t="s">
        <v>131</v>
      </c>
      <c r="Q28" s="1221" t="s">
        <v>131</v>
      </c>
      <c r="R28" s="1221" t="s">
        <v>131</v>
      </c>
      <c r="S28" s="808">
        <v>15.170862220452374</v>
      </c>
      <c r="T28" s="13"/>
    </row>
    <row r="29" spans="1:20" ht="13.5">
      <c r="A29" s="810" t="s">
        <v>710</v>
      </c>
      <c r="B29" s="1221" t="s">
        <v>131</v>
      </c>
      <c r="C29" s="1221" t="s">
        <v>131</v>
      </c>
      <c r="D29" s="1221">
        <v>0</v>
      </c>
      <c r="E29" s="1221" t="s">
        <v>131</v>
      </c>
      <c r="F29" s="1221">
        <v>0</v>
      </c>
      <c r="G29" s="1221">
        <v>0</v>
      </c>
      <c r="H29" s="1221">
        <v>0</v>
      </c>
      <c r="I29" s="1221">
        <v>0</v>
      </c>
      <c r="J29" s="1221" t="s">
        <v>131</v>
      </c>
      <c r="K29" s="1221" t="s">
        <v>131</v>
      </c>
      <c r="L29" s="1221" t="s">
        <v>131</v>
      </c>
      <c r="M29" s="1221">
        <v>0</v>
      </c>
      <c r="N29" s="1221" t="s">
        <v>131</v>
      </c>
      <c r="O29" s="1221" t="s">
        <v>131</v>
      </c>
      <c r="P29" s="1221" t="s">
        <v>131</v>
      </c>
      <c r="Q29" s="1221" t="s">
        <v>131</v>
      </c>
      <c r="R29" s="1221" t="s">
        <v>131</v>
      </c>
      <c r="S29" s="808">
        <v>0</v>
      </c>
      <c r="T29" s="13"/>
    </row>
    <row r="30" spans="1:20" ht="13.5">
      <c r="A30" s="810" t="s">
        <v>791</v>
      </c>
      <c r="B30" s="1221">
        <v>18.979613779536219</v>
      </c>
      <c r="C30" s="1221">
        <v>5.100394214240132</v>
      </c>
      <c r="D30" s="1221">
        <v>20.680121017176774</v>
      </c>
      <c r="E30" s="1221">
        <v>22.002608269757662</v>
      </c>
      <c r="F30" s="1221">
        <v>1.3167145863324676</v>
      </c>
      <c r="G30" s="1221">
        <v>10.733576233899813</v>
      </c>
      <c r="H30" s="1221" t="s">
        <v>131</v>
      </c>
      <c r="I30" s="1221">
        <v>22.499824734049241</v>
      </c>
      <c r="J30" s="1221" t="s">
        <v>131</v>
      </c>
      <c r="K30" s="1221">
        <v>12.568782457389743</v>
      </c>
      <c r="L30" s="1221" t="s">
        <v>131</v>
      </c>
      <c r="M30" s="1221">
        <v>0.49618885880775992</v>
      </c>
      <c r="N30" s="1221" t="s">
        <v>131</v>
      </c>
      <c r="O30" s="1221" t="s">
        <v>131</v>
      </c>
      <c r="P30" s="1221" t="s">
        <v>131</v>
      </c>
      <c r="Q30" s="1221" t="s">
        <v>131</v>
      </c>
      <c r="R30" s="1221" t="s">
        <v>131</v>
      </c>
      <c r="S30" s="808">
        <v>15.967950313068535</v>
      </c>
      <c r="T30" s="13"/>
    </row>
    <row r="31" spans="1:20" ht="13.5">
      <c r="A31" s="810" t="s">
        <v>792</v>
      </c>
      <c r="B31" s="1221">
        <v>0.55444481390091949</v>
      </c>
      <c r="C31" s="1221">
        <v>4.291492292477959</v>
      </c>
      <c r="D31" s="1221">
        <v>3.0584645888741335E-2</v>
      </c>
      <c r="E31" s="1221">
        <v>14.899006644495048</v>
      </c>
      <c r="F31" s="1221">
        <v>0.52864499181920799</v>
      </c>
      <c r="G31" s="1221">
        <v>16.14458967737982</v>
      </c>
      <c r="H31" s="1221">
        <v>0</v>
      </c>
      <c r="I31" s="1221">
        <v>0.80580460638938478</v>
      </c>
      <c r="J31" s="1221" t="s">
        <v>131</v>
      </c>
      <c r="K31" s="1221">
        <v>52.925830784611051</v>
      </c>
      <c r="L31" s="1221" t="s">
        <v>131</v>
      </c>
      <c r="M31" s="1221">
        <v>4.628832579942328</v>
      </c>
      <c r="N31" s="1221" t="s">
        <v>131</v>
      </c>
      <c r="O31" s="1221" t="s">
        <v>131</v>
      </c>
      <c r="P31" s="1221" t="s">
        <v>131</v>
      </c>
      <c r="Q31" s="1221" t="s">
        <v>131</v>
      </c>
      <c r="R31" s="1221" t="s">
        <v>131</v>
      </c>
      <c r="S31" s="808">
        <v>3.1048225700608527</v>
      </c>
      <c r="T31" s="13"/>
    </row>
    <row r="32" spans="1:20" ht="13.5" hidden="1">
      <c r="A32" s="810" t="s">
        <v>793</v>
      </c>
      <c r="B32" s="1221">
        <v>34.72590097625973</v>
      </c>
      <c r="C32" s="1221">
        <v>11.41257536606374</v>
      </c>
      <c r="D32" s="1221">
        <v>2.514500981781306</v>
      </c>
      <c r="E32" s="1221">
        <v>22.517293609963541</v>
      </c>
      <c r="F32" s="1221">
        <v>19.423367059900833</v>
      </c>
      <c r="G32" s="1221">
        <v>78.386956692602823</v>
      </c>
      <c r="H32" s="1221" t="s">
        <v>131</v>
      </c>
      <c r="I32" s="1221">
        <v>3.3861566486339099</v>
      </c>
      <c r="J32" s="1221" t="s">
        <v>131</v>
      </c>
      <c r="K32" s="1221">
        <v>69.970017070119056</v>
      </c>
      <c r="L32" s="1221" t="s">
        <v>131</v>
      </c>
      <c r="M32" s="1221">
        <v>62.885286756085847</v>
      </c>
      <c r="N32" s="1221" t="s">
        <v>131</v>
      </c>
      <c r="O32" s="1221" t="s">
        <v>131</v>
      </c>
      <c r="P32" s="1221" t="s">
        <v>131</v>
      </c>
      <c r="Q32" s="1221" t="s">
        <v>131</v>
      </c>
      <c r="R32" s="1221" t="s">
        <v>131</v>
      </c>
      <c r="S32" s="808">
        <v>12.184718291627069</v>
      </c>
      <c r="T32" s="13"/>
    </row>
    <row r="33" spans="1:20" ht="3.75" customHeight="1">
      <c r="A33" s="810"/>
      <c r="B33" s="1222"/>
      <c r="C33" s="649"/>
      <c r="D33" s="649"/>
      <c r="E33" s="649"/>
      <c r="F33" s="649"/>
      <c r="G33" s="649"/>
      <c r="H33" s="649"/>
      <c r="I33" s="649"/>
      <c r="J33" s="649"/>
      <c r="K33" s="649"/>
      <c r="L33" s="649"/>
      <c r="M33" s="649"/>
      <c r="N33" s="649"/>
      <c r="O33" s="649"/>
      <c r="P33" s="649"/>
      <c r="Q33" s="649"/>
      <c r="R33" s="649"/>
      <c r="S33" s="816"/>
      <c r="T33" s="13"/>
    </row>
    <row r="34" spans="1:20" ht="13.5">
      <c r="A34" s="807" t="s">
        <v>797</v>
      </c>
      <c r="B34" s="1219">
        <v>6.2029668762006898</v>
      </c>
      <c r="C34" s="1219">
        <v>53.033345861512927</v>
      </c>
      <c r="D34" s="1219">
        <v>13.348149509476587</v>
      </c>
      <c r="E34" s="1219">
        <v>59.981308436391402</v>
      </c>
      <c r="F34" s="1219">
        <v>43.390184263683224</v>
      </c>
      <c r="G34" s="1219">
        <v>14.484657432673162</v>
      </c>
      <c r="H34" s="1219">
        <v>0</v>
      </c>
      <c r="I34" s="1219">
        <v>6.3758755683257187</v>
      </c>
      <c r="J34" s="1219">
        <v>7.9935168477076211</v>
      </c>
      <c r="K34" s="1219">
        <v>14.566045211799667</v>
      </c>
      <c r="L34" s="1219">
        <v>18.441970754604238</v>
      </c>
      <c r="M34" s="1219">
        <v>72.186450347093171</v>
      </c>
      <c r="N34" s="1219" t="s">
        <v>131</v>
      </c>
      <c r="O34" s="1219">
        <v>2.0798262323699435</v>
      </c>
      <c r="P34" s="1219" t="s">
        <v>131</v>
      </c>
      <c r="Q34" s="1219" t="s">
        <v>131</v>
      </c>
      <c r="R34" s="1219" t="s">
        <v>131</v>
      </c>
      <c r="S34" s="808">
        <v>11.680208623788587</v>
      </c>
      <c r="T34" s="13"/>
    </row>
    <row r="35" spans="1:20" ht="13.5">
      <c r="A35" s="810" t="s">
        <v>790</v>
      </c>
      <c r="B35" s="1221">
        <v>16.954747188712098</v>
      </c>
      <c r="C35" s="1221" t="s">
        <v>131</v>
      </c>
      <c r="D35" s="1221">
        <v>38.430930620490578</v>
      </c>
      <c r="E35" s="1221">
        <v>18.868648364413275</v>
      </c>
      <c r="F35" s="1221">
        <v>38.166449548206543</v>
      </c>
      <c r="G35" s="1221">
        <v>8.6974987731637956</v>
      </c>
      <c r="H35" s="1221">
        <v>0</v>
      </c>
      <c r="I35" s="1221">
        <v>0.40614807272167108</v>
      </c>
      <c r="J35" s="1221" t="s">
        <v>131</v>
      </c>
      <c r="K35" s="1221" t="s">
        <v>131</v>
      </c>
      <c r="L35" s="1221" t="s">
        <v>131</v>
      </c>
      <c r="M35" s="1221" t="s">
        <v>131</v>
      </c>
      <c r="N35" s="1221" t="s">
        <v>131</v>
      </c>
      <c r="O35" s="1221" t="s">
        <v>131</v>
      </c>
      <c r="P35" s="1221" t="s">
        <v>131</v>
      </c>
      <c r="Q35" s="1221" t="s">
        <v>131</v>
      </c>
      <c r="R35" s="1221" t="s">
        <v>131</v>
      </c>
      <c r="S35" s="808">
        <v>27.593942454836057</v>
      </c>
      <c r="T35" s="13"/>
    </row>
    <row r="36" spans="1:20" ht="13.5">
      <c r="A36" s="810" t="s">
        <v>123</v>
      </c>
      <c r="B36" s="1221">
        <v>3.1198980308272439</v>
      </c>
      <c r="C36" s="1221">
        <v>68.961234307574088</v>
      </c>
      <c r="D36" s="1221">
        <v>4.1923510368919015</v>
      </c>
      <c r="E36" s="1221">
        <v>100</v>
      </c>
      <c r="F36" s="1221">
        <v>16.648532368833159</v>
      </c>
      <c r="G36" s="1221">
        <v>7.9213198660116957</v>
      </c>
      <c r="H36" s="1221" t="s">
        <v>131</v>
      </c>
      <c r="I36" s="1221">
        <v>2.7678521458499854E-2</v>
      </c>
      <c r="J36" s="1221" t="s">
        <v>131</v>
      </c>
      <c r="K36" s="1221" t="s">
        <v>131</v>
      </c>
      <c r="L36" s="1221" t="s">
        <v>131</v>
      </c>
      <c r="M36" s="1221" t="s">
        <v>131</v>
      </c>
      <c r="N36" s="1221" t="s">
        <v>131</v>
      </c>
      <c r="O36" s="1221" t="s">
        <v>131</v>
      </c>
      <c r="P36" s="1221" t="s">
        <v>131</v>
      </c>
      <c r="Q36" s="1221" t="s">
        <v>131</v>
      </c>
      <c r="R36" s="1221" t="s">
        <v>131</v>
      </c>
      <c r="S36" s="808">
        <v>5.0055740959531727</v>
      </c>
      <c r="T36" s="13"/>
    </row>
    <row r="37" spans="1:20" ht="13.5">
      <c r="A37" s="810" t="s">
        <v>133</v>
      </c>
      <c r="B37" s="1221">
        <v>5.6449536104540261</v>
      </c>
      <c r="C37" s="1221">
        <v>60.943263654768579</v>
      </c>
      <c r="D37" s="1221">
        <v>12.817775720973787</v>
      </c>
      <c r="E37" s="1221">
        <v>59.172728595138594</v>
      </c>
      <c r="F37" s="1221">
        <v>44.655799301466743</v>
      </c>
      <c r="G37" s="1221">
        <v>13.753589895984334</v>
      </c>
      <c r="H37" s="1221">
        <v>0</v>
      </c>
      <c r="I37" s="1221">
        <v>6.5299888873013705</v>
      </c>
      <c r="J37" s="1221">
        <v>7.9935168477076211</v>
      </c>
      <c r="K37" s="1221">
        <v>14.566045211799667</v>
      </c>
      <c r="L37" s="1221">
        <v>18.441970754604238</v>
      </c>
      <c r="M37" s="1221" t="s">
        <v>131</v>
      </c>
      <c r="N37" s="1221" t="s">
        <v>131</v>
      </c>
      <c r="O37" s="1221">
        <v>2.0798262323699435</v>
      </c>
      <c r="P37" s="1221" t="s">
        <v>131</v>
      </c>
      <c r="Q37" s="1221" t="s">
        <v>131</v>
      </c>
      <c r="R37" s="1221" t="s">
        <v>131</v>
      </c>
      <c r="S37" s="808">
        <v>10.942119320752845</v>
      </c>
      <c r="T37" s="13"/>
    </row>
    <row r="38" spans="1:20" ht="13.5">
      <c r="A38" s="810" t="s">
        <v>710</v>
      </c>
      <c r="B38" s="1221" t="s">
        <v>131</v>
      </c>
      <c r="C38" s="1221" t="s">
        <v>131</v>
      </c>
      <c r="D38" s="1221">
        <v>0</v>
      </c>
      <c r="E38" s="1221">
        <v>100</v>
      </c>
      <c r="F38" s="1221">
        <v>0</v>
      </c>
      <c r="G38" s="1221">
        <v>0</v>
      </c>
      <c r="H38" s="1221" t="s">
        <v>131</v>
      </c>
      <c r="I38" s="1221">
        <v>0</v>
      </c>
      <c r="J38" s="1221" t="s">
        <v>131</v>
      </c>
      <c r="K38" s="1221" t="s">
        <v>131</v>
      </c>
      <c r="L38" s="1221" t="s">
        <v>131</v>
      </c>
      <c r="M38" s="1221">
        <v>0</v>
      </c>
      <c r="N38" s="1221" t="s">
        <v>131</v>
      </c>
      <c r="O38" s="1221" t="s">
        <v>131</v>
      </c>
      <c r="P38" s="1221" t="s">
        <v>131</v>
      </c>
      <c r="Q38" s="1221" t="s">
        <v>131</v>
      </c>
      <c r="R38" s="1221" t="s">
        <v>131</v>
      </c>
      <c r="S38" s="808">
        <v>4.4980160885892362</v>
      </c>
      <c r="T38" s="13"/>
    </row>
    <row r="39" spans="1:20" ht="13.5">
      <c r="A39" s="810" t="s">
        <v>791</v>
      </c>
      <c r="B39" s="1221">
        <v>12.793733622941483</v>
      </c>
      <c r="C39" s="1221">
        <v>17.633952280038237</v>
      </c>
      <c r="D39" s="1221">
        <v>28.071705863811385</v>
      </c>
      <c r="E39" s="1221">
        <v>70.419505973689638</v>
      </c>
      <c r="F39" s="1221">
        <v>41.843283110755905</v>
      </c>
      <c r="G39" s="1221">
        <v>47.489756269772961</v>
      </c>
      <c r="H39" s="1221" t="s">
        <v>131</v>
      </c>
      <c r="I39" s="1221">
        <v>8.718593928579299</v>
      </c>
      <c r="J39" s="1221" t="s">
        <v>131</v>
      </c>
      <c r="K39" s="1221" t="s">
        <v>131</v>
      </c>
      <c r="L39" s="1221" t="s">
        <v>131</v>
      </c>
      <c r="M39" s="1221">
        <v>88.221181778787312</v>
      </c>
      <c r="N39" s="1221" t="s">
        <v>131</v>
      </c>
      <c r="O39" s="1221" t="s">
        <v>131</v>
      </c>
      <c r="P39" s="1221" t="s">
        <v>131</v>
      </c>
      <c r="Q39" s="1221" t="s">
        <v>131</v>
      </c>
      <c r="R39" s="1221" t="s">
        <v>131</v>
      </c>
      <c r="S39" s="808">
        <v>27.757041124029318</v>
      </c>
      <c r="T39" s="13"/>
    </row>
    <row r="40" spans="1:20" ht="13.5">
      <c r="A40" s="810" t="s">
        <v>792</v>
      </c>
      <c r="B40" s="1221">
        <v>0.19828756629210234</v>
      </c>
      <c r="C40" s="1221">
        <v>20.033843992466206</v>
      </c>
      <c r="D40" s="1221">
        <v>19.256624636136962</v>
      </c>
      <c r="E40" s="1221">
        <v>28.639212276463553</v>
      </c>
      <c r="F40" s="1221">
        <v>24.754276583835384</v>
      </c>
      <c r="G40" s="1221">
        <v>10.97058511084418</v>
      </c>
      <c r="H40" s="1221" t="s">
        <v>131</v>
      </c>
      <c r="I40" s="1221">
        <v>2.0809596494393978</v>
      </c>
      <c r="J40" s="1221" t="s">
        <v>131</v>
      </c>
      <c r="K40" s="1221" t="s">
        <v>131</v>
      </c>
      <c r="L40" s="1221" t="s">
        <v>131</v>
      </c>
      <c r="M40" s="1221" t="s">
        <v>131</v>
      </c>
      <c r="N40" s="1221" t="s">
        <v>131</v>
      </c>
      <c r="O40" s="1221" t="s">
        <v>131</v>
      </c>
      <c r="P40" s="1221" t="s">
        <v>131</v>
      </c>
      <c r="Q40" s="1221" t="s">
        <v>131</v>
      </c>
      <c r="R40" s="1221" t="s">
        <v>131</v>
      </c>
      <c r="S40" s="808">
        <v>17.069961574788628</v>
      </c>
      <c r="T40" s="13"/>
    </row>
    <row r="41" spans="1:20" ht="13.5" hidden="1">
      <c r="A41" s="810" t="s">
        <v>793</v>
      </c>
      <c r="B41" s="1221">
        <v>5.1376552471725256</v>
      </c>
      <c r="C41" s="1221">
        <v>99.989523870314258</v>
      </c>
      <c r="D41" s="1221">
        <v>96.357042617696138</v>
      </c>
      <c r="E41" s="1221">
        <v>72.907776709511609</v>
      </c>
      <c r="F41" s="1221">
        <v>96.295236265217753</v>
      </c>
      <c r="G41" s="1221">
        <v>90.70722130252048</v>
      </c>
      <c r="H41" s="1221" t="s">
        <v>131</v>
      </c>
      <c r="I41" s="1221">
        <v>99.452680905665332</v>
      </c>
      <c r="J41" s="1221" t="s">
        <v>131</v>
      </c>
      <c r="K41" s="1221" t="s">
        <v>131</v>
      </c>
      <c r="L41" s="1221" t="s">
        <v>131</v>
      </c>
      <c r="M41" s="1221" t="s">
        <v>131</v>
      </c>
      <c r="N41" s="1221" t="s">
        <v>131</v>
      </c>
      <c r="O41" s="1221" t="s">
        <v>131</v>
      </c>
      <c r="P41" s="1221" t="s">
        <v>131</v>
      </c>
      <c r="Q41" s="1221" t="s">
        <v>131</v>
      </c>
      <c r="R41" s="1221" t="s">
        <v>131</v>
      </c>
      <c r="S41" s="808">
        <v>49.703807297267893</v>
      </c>
      <c r="T41" s="13"/>
    </row>
    <row r="42" spans="1:20" ht="3.2" customHeight="1">
      <c r="A42" s="810"/>
      <c r="B42" s="1222"/>
      <c r="C42" s="649"/>
      <c r="D42" s="649"/>
      <c r="E42" s="649"/>
      <c r="F42" s="649"/>
      <c r="G42" s="649"/>
      <c r="H42" s="649"/>
      <c r="I42" s="649"/>
      <c r="J42" s="649"/>
      <c r="K42" s="649"/>
      <c r="L42" s="649"/>
      <c r="M42" s="649"/>
      <c r="N42" s="649"/>
      <c r="O42" s="649"/>
      <c r="P42" s="649"/>
      <c r="Q42" s="649"/>
      <c r="R42" s="649"/>
      <c r="S42" s="816"/>
      <c r="T42" s="13"/>
    </row>
    <row r="43" spans="1:20" ht="13.5">
      <c r="A43" s="807" t="s">
        <v>798</v>
      </c>
      <c r="B43" s="1219">
        <v>7.2473175293500169</v>
      </c>
      <c r="C43" s="1219">
        <v>40.685962667202482</v>
      </c>
      <c r="D43" s="1219">
        <v>12.922265115414753</v>
      </c>
      <c r="E43" s="1219">
        <v>25.277232831633317</v>
      </c>
      <c r="F43" s="1219">
        <v>0.67482685063884629</v>
      </c>
      <c r="G43" s="1219">
        <v>14.577388335875415</v>
      </c>
      <c r="H43" s="1219">
        <v>0</v>
      </c>
      <c r="I43" s="1219">
        <v>14.5114014117464</v>
      </c>
      <c r="J43" s="1219">
        <v>2.6666686142948306</v>
      </c>
      <c r="K43" s="1219" t="s">
        <v>131</v>
      </c>
      <c r="L43" s="1219">
        <v>28.599325405583869</v>
      </c>
      <c r="M43" s="1219" t="s">
        <v>131</v>
      </c>
      <c r="N43" s="1219" t="s">
        <v>131</v>
      </c>
      <c r="O43" s="1219">
        <v>33.274161099356384</v>
      </c>
      <c r="P43" s="1219" t="s">
        <v>131</v>
      </c>
      <c r="Q43" s="1219" t="s">
        <v>131</v>
      </c>
      <c r="R43" s="1219" t="s">
        <v>131</v>
      </c>
      <c r="S43" s="808">
        <v>3.3013715096413008</v>
      </c>
      <c r="T43" s="13"/>
    </row>
    <row r="44" spans="1:20" ht="13.7" customHeight="1">
      <c r="A44" s="810" t="s">
        <v>790</v>
      </c>
      <c r="B44" s="1221">
        <v>9.7931989728439817</v>
      </c>
      <c r="C44" s="1221" t="s">
        <v>131</v>
      </c>
      <c r="D44" s="1221">
        <v>6.1867806773268121</v>
      </c>
      <c r="E44" s="1221">
        <v>40.292784597371664</v>
      </c>
      <c r="F44" s="1221">
        <v>3.4369962861985486</v>
      </c>
      <c r="G44" s="1221">
        <v>7.0596506136258315</v>
      </c>
      <c r="H44" s="1221">
        <v>0</v>
      </c>
      <c r="I44" s="1221">
        <v>17.06150238470282</v>
      </c>
      <c r="J44" s="1221" t="s">
        <v>131</v>
      </c>
      <c r="K44" s="1221" t="s">
        <v>131</v>
      </c>
      <c r="L44" s="1221" t="s">
        <v>131</v>
      </c>
      <c r="M44" s="1221" t="s">
        <v>131</v>
      </c>
      <c r="N44" s="1221" t="s">
        <v>131</v>
      </c>
      <c r="O44" s="1221" t="s">
        <v>131</v>
      </c>
      <c r="P44" s="1221" t="s">
        <v>131</v>
      </c>
      <c r="Q44" s="1221" t="s">
        <v>131</v>
      </c>
      <c r="R44" s="1221" t="s">
        <v>131</v>
      </c>
      <c r="S44" s="808">
        <v>8.2736098919441847</v>
      </c>
      <c r="T44" s="13"/>
    </row>
    <row r="45" spans="1:20" ht="13.5">
      <c r="A45" s="810" t="s">
        <v>123</v>
      </c>
      <c r="B45" s="1221">
        <v>0</v>
      </c>
      <c r="C45" s="1221" t="s">
        <v>131</v>
      </c>
      <c r="D45" s="1221">
        <v>1.3013656934234437</v>
      </c>
      <c r="E45" s="1221" t="s">
        <v>131</v>
      </c>
      <c r="F45" s="1221" t="s">
        <v>131</v>
      </c>
      <c r="G45" s="1221">
        <v>100</v>
      </c>
      <c r="H45" s="1221" t="s">
        <v>131</v>
      </c>
      <c r="I45" s="1221">
        <v>0</v>
      </c>
      <c r="J45" s="1221" t="s">
        <v>131</v>
      </c>
      <c r="K45" s="1221" t="s">
        <v>131</v>
      </c>
      <c r="L45" s="1221" t="s">
        <v>131</v>
      </c>
      <c r="M45" s="1221" t="s">
        <v>131</v>
      </c>
      <c r="N45" s="1221" t="s">
        <v>131</v>
      </c>
      <c r="O45" s="1221" t="s">
        <v>131</v>
      </c>
      <c r="P45" s="1221" t="s">
        <v>131</v>
      </c>
      <c r="Q45" s="1221" t="s">
        <v>131</v>
      </c>
      <c r="R45" s="1221" t="s">
        <v>131</v>
      </c>
      <c r="S45" s="808">
        <v>1.3089636825494453</v>
      </c>
      <c r="T45" s="13"/>
    </row>
    <row r="46" spans="1:20" ht="12.75" customHeight="1">
      <c r="A46" s="810" t="s">
        <v>133</v>
      </c>
      <c r="B46" s="1221">
        <v>4.8985748901590496</v>
      </c>
      <c r="C46" s="1221">
        <v>0</v>
      </c>
      <c r="D46" s="1221">
        <v>4.8892705120160862</v>
      </c>
      <c r="E46" s="1221">
        <v>23.309401936113286</v>
      </c>
      <c r="F46" s="1221">
        <v>3.3333332222222262E-6</v>
      </c>
      <c r="G46" s="1221">
        <v>9.9580462386950828</v>
      </c>
      <c r="H46" s="1221" t="s">
        <v>131</v>
      </c>
      <c r="I46" s="1221">
        <v>13.797340515064802</v>
      </c>
      <c r="J46" s="1221">
        <v>2.6666686142948306</v>
      </c>
      <c r="K46" s="1221" t="s">
        <v>131</v>
      </c>
      <c r="L46" s="1221">
        <v>28.599325405583869</v>
      </c>
      <c r="M46" s="1221" t="s">
        <v>131</v>
      </c>
      <c r="N46" s="1221" t="s">
        <v>131</v>
      </c>
      <c r="O46" s="1221">
        <v>33.274161099356384</v>
      </c>
      <c r="P46" s="1221" t="s">
        <v>131</v>
      </c>
      <c r="Q46" s="1221" t="s">
        <v>131</v>
      </c>
      <c r="R46" s="1221" t="s">
        <v>131</v>
      </c>
      <c r="S46" s="808">
        <v>2.8624753917509205</v>
      </c>
      <c r="T46" s="13"/>
    </row>
    <row r="47" spans="1:20" ht="13.5">
      <c r="A47" s="810" t="s">
        <v>710</v>
      </c>
      <c r="B47" s="1221" t="s">
        <v>131</v>
      </c>
      <c r="C47" s="1221" t="s">
        <v>131</v>
      </c>
      <c r="D47" s="1221">
        <v>0</v>
      </c>
      <c r="E47" s="1221" t="s">
        <v>131</v>
      </c>
      <c r="F47" s="1221">
        <v>0</v>
      </c>
      <c r="G47" s="1221" t="s">
        <v>131</v>
      </c>
      <c r="H47" s="1221" t="s">
        <v>131</v>
      </c>
      <c r="I47" s="1221" t="s">
        <v>131</v>
      </c>
      <c r="J47" s="1221" t="s">
        <v>131</v>
      </c>
      <c r="K47" s="1221" t="s">
        <v>131</v>
      </c>
      <c r="L47" s="1221" t="s">
        <v>131</v>
      </c>
      <c r="M47" s="1221" t="s">
        <v>131</v>
      </c>
      <c r="N47" s="1221" t="s">
        <v>131</v>
      </c>
      <c r="O47" s="1221" t="s">
        <v>131</v>
      </c>
      <c r="P47" s="1221" t="s">
        <v>131</v>
      </c>
      <c r="Q47" s="1221" t="s">
        <v>131</v>
      </c>
      <c r="R47" s="1221" t="s">
        <v>131</v>
      </c>
      <c r="S47" s="808">
        <v>0</v>
      </c>
      <c r="T47" s="13"/>
    </row>
    <row r="48" spans="1:20" ht="13.5">
      <c r="A48" s="810" t="s">
        <v>791</v>
      </c>
      <c r="B48" s="1221">
        <v>93.659850936833635</v>
      </c>
      <c r="C48" s="1221">
        <v>100</v>
      </c>
      <c r="D48" s="1221">
        <v>98.997931126164389</v>
      </c>
      <c r="E48" s="1221">
        <v>100</v>
      </c>
      <c r="F48" s="1221">
        <v>100</v>
      </c>
      <c r="G48" s="1221">
        <v>100</v>
      </c>
      <c r="H48" s="1221" t="s">
        <v>131</v>
      </c>
      <c r="I48" s="1221">
        <v>100</v>
      </c>
      <c r="J48" s="1221" t="s">
        <v>131</v>
      </c>
      <c r="K48" s="1221" t="s">
        <v>131</v>
      </c>
      <c r="L48" s="1221" t="s">
        <v>131</v>
      </c>
      <c r="M48" s="1221" t="s">
        <v>131</v>
      </c>
      <c r="N48" s="1221" t="s">
        <v>131</v>
      </c>
      <c r="O48" s="1221" t="s">
        <v>131</v>
      </c>
      <c r="P48" s="1221" t="s">
        <v>131</v>
      </c>
      <c r="Q48" s="1221" t="s">
        <v>131</v>
      </c>
      <c r="R48" s="1221" t="s">
        <v>131</v>
      </c>
      <c r="S48" s="808">
        <v>97.832921725826793</v>
      </c>
      <c r="T48" s="13"/>
    </row>
    <row r="49" spans="1:20" ht="13.5">
      <c r="A49" s="810" t="s">
        <v>792</v>
      </c>
      <c r="B49" s="1221" t="s">
        <v>131</v>
      </c>
      <c r="C49" s="1221" t="s">
        <v>131</v>
      </c>
      <c r="D49" s="1221">
        <v>0</v>
      </c>
      <c r="E49" s="1221" t="s">
        <v>131</v>
      </c>
      <c r="F49" s="1221" t="s">
        <v>131</v>
      </c>
      <c r="G49" s="1221" t="s">
        <v>131</v>
      </c>
      <c r="H49" s="1221" t="s">
        <v>131</v>
      </c>
      <c r="I49" s="1221" t="s">
        <v>131</v>
      </c>
      <c r="J49" s="1221" t="s">
        <v>131</v>
      </c>
      <c r="K49" s="1221" t="s">
        <v>131</v>
      </c>
      <c r="L49" s="1221" t="s">
        <v>131</v>
      </c>
      <c r="M49" s="1221" t="s">
        <v>131</v>
      </c>
      <c r="N49" s="1221" t="s">
        <v>131</v>
      </c>
      <c r="O49" s="1221" t="s">
        <v>131</v>
      </c>
      <c r="P49" s="1221" t="s">
        <v>131</v>
      </c>
      <c r="Q49" s="1221" t="s">
        <v>131</v>
      </c>
      <c r="R49" s="1221" t="s">
        <v>131</v>
      </c>
      <c r="S49" s="808">
        <v>0</v>
      </c>
      <c r="T49" s="13"/>
    </row>
    <row r="50" spans="1:20" ht="13.5" hidden="1">
      <c r="A50" s="810" t="s">
        <v>793</v>
      </c>
      <c r="B50" s="1221">
        <v>9.6136503339130002</v>
      </c>
      <c r="C50" s="1221">
        <v>99.267874924630391</v>
      </c>
      <c r="D50" s="1221">
        <v>88.823965994365864</v>
      </c>
      <c r="E50" s="1221">
        <v>93.605142359271724</v>
      </c>
      <c r="F50" s="1221">
        <v>88.387747436202417</v>
      </c>
      <c r="G50" s="1221">
        <v>94.093515362639238</v>
      </c>
      <c r="H50" s="1221" t="s">
        <v>131</v>
      </c>
      <c r="I50" s="1221">
        <v>95.338367402401602</v>
      </c>
      <c r="J50" s="1221" t="s">
        <v>131</v>
      </c>
      <c r="K50" s="1221" t="s">
        <v>131</v>
      </c>
      <c r="L50" s="1221" t="s">
        <v>131</v>
      </c>
      <c r="M50" s="1221" t="s">
        <v>131</v>
      </c>
      <c r="N50" s="1221" t="s">
        <v>131</v>
      </c>
      <c r="O50" s="1221" t="s">
        <v>131</v>
      </c>
      <c r="P50" s="1221" t="s">
        <v>131</v>
      </c>
      <c r="Q50" s="1221" t="s">
        <v>131</v>
      </c>
      <c r="R50" s="1221" t="s">
        <v>131</v>
      </c>
      <c r="S50" s="808">
        <v>54.660551295672924</v>
      </c>
      <c r="T50" s="13"/>
    </row>
    <row r="51" spans="1:20" ht="3.2" customHeight="1">
      <c r="A51" s="810"/>
      <c r="B51" s="1222"/>
      <c r="C51" s="649"/>
      <c r="D51" s="649"/>
      <c r="E51" s="649"/>
      <c r="F51" s="649"/>
      <c r="G51" s="649"/>
      <c r="H51" s="649"/>
      <c r="I51" s="649"/>
      <c r="J51" s="649"/>
      <c r="K51" s="649"/>
      <c r="L51" s="649"/>
      <c r="M51" s="649"/>
      <c r="N51" s="649"/>
      <c r="O51" s="649"/>
      <c r="P51" s="649"/>
      <c r="Q51" s="649"/>
      <c r="R51" s="649"/>
      <c r="S51" s="816"/>
      <c r="T51" s="13"/>
    </row>
    <row r="52" spans="1:20" ht="13.5">
      <c r="A52" s="807" t="s">
        <v>799</v>
      </c>
      <c r="B52" s="1219">
        <v>2.8595614834623198</v>
      </c>
      <c r="C52" s="1219">
        <v>2.8218673151884288</v>
      </c>
      <c r="D52" s="1219">
        <v>3.33530100647274</v>
      </c>
      <c r="E52" s="1219">
        <v>3.6430129151013251</v>
      </c>
      <c r="F52" s="1219">
        <v>3.2153806733225583</v>
      </c>
      <c r="G52" s="1219">
        <v>3.0759550514438438</v>
      </c>
      <c r="H52" s="1219" t="s">
        <v>131</v>
      </c>
      <c r="I52" s="1219">
        <v>3.5318746603119933</v>
      </c>
      <c r="J52" s="1219">
        <v>3.1793222289993666</v>
      </c>
      <c r="K52" s="1219">
        <v>1.2982711309083512</v>
      </c>
      <c r="L52" s="1219">
        <v>3.2414138830634878</v>
      </c>
      <c r="M52" s="1219">
        <v>0.40863817497752436</v>
      </c>
      <c r="N52" s="1219">
        <v>3.666241811692466</v>
      </c>
      <c r="O52" s="1219">
        <v>5.4099866424765537</v>
      </c>
      <c r="P52" s="1219" t="s">
        <v>131</v>
      </c>
      <c r="Q52" s="1219" t="s">
        <v>131</v>
      </c>
      <c r="R52" s="1219" t="s">
        <v>131</v>
      </c>
      <c r="S52" s="808">
        <v>3.2246922537551894</v>
      </c>
      <c r="T52" s="13"/>
    </row>
    <row r="53" spans="1:20" ht="13.5">
      <c r="A53" s="810" t="s">
        <v>790</v>
      </c>
      <c r="B53" s="1221">
        <v>3.0523457887254937</v>
      </c>
      <c r="C53" s="1221">
        <v>7.7892544745452277</v>
      </c>
      <c r="D53" s="1221">
        <v>4.6578675668095268</v>
      </c>
      <c r="E53" s="1221">
        <v>4.3105701909314602</v>
      </c>
      <c r="F53" s="1221">
        <v>5.8216678841254952</v>
      </c>
      <c r="G53" s="1221">
        <v>4.8516409989977118</v>
      </c>
      <c r="H53" s="1221" t="s">
        <v>131</v>
      </c>
      <c r="I53" s="1221">
        <v>7.4375046305592791</v>
      </c>
      <c r="J53" s="1221" t="s">
        <v>131</v>
      </c>
      <c r="K53" s="1221">
        <v>2.7957448742606585</v>
      </c>
      <c r="L53" s="1221">
        <v>3.218486870453189</v>
      </c>
      <c r="M53" s="1221" t="s">
        <v>131</v>
      </c>
      <c r="N53" s="1221">
        <v>4.2772966113451414</v>
      </c>
      <c r="O53" s="1221" t="s">
        <v>131</v>
      </c>
      <c r="P53" s="1221" t="s">
        <v>131</v>
      </c>
      <c r="Q53" s="1221" t="s">
        <v>131</v>
      </c>
      <c r="R53" s="1221" t="s">
        <v>131</v>
      </c>
      <c r="S53" s="808">
        <v>4.6787101580966706</v>
      </c>
      <c r="T53" s="13"/>
    </row>
    <row r="54" spans="1:20" ht="13.5">
      <c r="A54" s="810" t="s">
        <v>133</v>
      </c>
      <c r="B54" s="1221">
        <v>2.7921843732515375</v>
      </c>
      <c r="C54" s="1221">
        <v>2.8463352560505486</v>
      </c>
      <c r="D54" s="1221">
        <v>2.7030480811304276</v>
      </c>
      <c r="E54" s="1221">
        <v>3.2753125043428226</v>
      </c>
      <c r="F54" s="1221">
        <v>2.8093769650785108</v>
      </c>
      <c r="G54" s="1221">
        <v>2.6284742202226421</v>
      </c>
      <c r="H54" s="1221" t="s">
        <v>131</v>
      </c>
      <c r="I54" s="1221">
        <v>2.5830349380472182</v>
      </c>
      <c r="J54" s="1221">
        <v>3.1793222289993666</v>
      </c>
      <c r="K54" s="1221">
        <v>1.2856673517251795</v>
      </c>
      <c r="L54" s="1221">
        <v>3.2661448071833985</v>
      </c>
      <c r="M54" s="1221">
        <v>0.44140903679793336</v>
      </c>
      <c r="N54" s="1221">
        <v>3.1732199884735102</v>
      </c>
      <c r="O54" s="1221">
        <v>5.4099866424765537</v>
      </c>
      <c r="P54" s="1221" t="s">
        <v>131</v>
      </c>
      <c r="Q54" s="1221" t="s">
        <v>131</v>
      </c>
      <c r="R54" s="1221" t="s">
        <v>131</v>
      </c>
      <c r="S54" s="808">
        <v>2.7309957732520678</v>
      </c>
      <c r="T54" s="13"/>
    </row>
    <row r="55" spans="1:20" ht="13.5">
      <c r="A55" s="818" t="s">
        <v>1139</v>
      </c>
      <c r="B55" s="1221" t="s">
        <v>131</v>
      </c>
      <c r="C55" s="1221" t="s">
        <v>131</v>
      </c>
      <c r="D55" s="1221" t="s">
        <v>131</v>
      </c>
      <c r="E55" s="1221" t="s">
        <v>131</v>
      </c>
      <c r="F55" s="1221">
        <v>23.563268438372347</v>
      </c>
      <c r="G55" s="1221">
        <v>0</v>
      </c>
      <c r="H55" s="1221" t="s">
        <v>131</v>
      </c>
      <c r="I55" s="1221">
        <v>23.786425247140901</v>
      </c>
      <c r="J55" s="1221">
        <v>4.7986930747108509E-3</v>
      </c>
      <c r="K55" s="1221" t="s">
        <v>131</v>
      </c>
      <c r="L55" s="1221" t="s">
        <v>131</v>
      </c>
      <c r="M55" s="1221" t="s">
        <v>131</v>
      </c>
      <c r="N55" s="1221" t="s">
        <v>131</v>
      </c>
      <c r="O55" s="1221" t="s">
        <v>131</v>
      </c>
      <c r="P55" s="1221" t="s">
        <v>131</v>
      </c>
      <c r="Q55" s="1221" t="s">
        <v>131</v>
      </c>
      <c r="R55" s="1221" t="s">
        <v>131</v>
      </c>
      <c r="S55" s="808">
        <v>4.6255459511049031</v>
      </c>
      <c r="T55" s="13"/>
    </row>
    <row r="56" spans="1:20" ht="13.5">
      <c r="A56" s="818" t="s">
        <v>1140</v>
      </c>
      <c r="B56" s="1221">
        <v>2.7921843732515375</v>
      </c>
      <c r="C56" s="1221">
        <v>2.8463352560505486</v>
      </c>
      <c r="D56" s="1221">
        <v>2.7030480811304276</v>
      </c>
      <c r="E56" s="1221">
        <v>3.2753125043428226</v>
      </c>
      <c r="F56" s="1221">
        <v>2.8070087994253328</v>
      </c>
      <c r="G56" s="1221">
        <v>2.6286568176817511</v>
      </c>
      <c r="H56" s="1221" t="s">
        <v>131</v>
      </c>
      <c r="I56" s="1221">
        <v>2.5701006133231554</v>
      </c>
      <c r="J56" s="1221">
        <v>3.4758474785286957</v>
      </c>
      <c r="K56" s="1221">
        <v>1.2856673517251795</v>
      </c>
      <c r="L56" s="1221">
        <v>3.2661448071833985</v>
      </c>
      <c r="M56" s="1221">
        <v>0.44140903679793336</v>
      </c>
      <c r="N56" s="1221">
        <v>3.1732199884735102</v>
      </c>
      <c r="O56" s="1221">
        <v>5.4099866424765537</v>
      </c>
      <c r="P56" s="1221" t="s">
        <v>131</v>
      </c>
      <c r="Q56" s="1221" t="s">
        <v>131</v>
      </c>
      <c r="R56" s="1221" t="s">
        <v>131</v>
      </c>
      <c r="S56" s="808">
        <v>2.7295850364205654</v>
      </c>
      <c r="T56" s="13"/>
    </row>
    <row r="57" spans="1:20" ht="13.5">
      <c r="A57" s="819" t="s">
        <v>1141</v>
      </c>
      <c r="B57" s="1221">
        <v>5.13318535454456</v>
      </c>
      <c r="C57" s="1221" t="s">
        <v>131</v>
      </c>
      <c r="D57" s="1221">
        <v>1.9483878128858934</v>
      </c>
      <c r="E57" s="1221">
        <v>72.789513919354505</v>
      </c>
      <c r="F57" s="1221">
        <v>3.4514981596781702</v>
      </c>
      <c r="G57" s="1221">
        <v>9.0303696978118868</v>
      </c>
      <c r="H57" s="1221" t="s">
        <v>131</v>
      </c>
      <c r="I57" s="1221">
        <v>63.088870963311052</v>
      </c>
      <c r="J57" s="1221" t="s">
        <v>131</v>
      </c>
      <c r="K57" s="1221" t="s">
        <v>131</v>
      </c>
      <c r="L57" s="1221">
        <v>100</v>
      </c>
      <c r="M57" s="1221">
        <v>0.44140903679793336</v>
      </c>
      <c r="N57" s="1221" t="s">
        <v>131</v>
      </c>
      <c r="O57" s="1221">
        <v>7.1172781496947488E-2</v>
      </c>
      <c r="P57" s="1221" t="s">
        <v>131</v>
      </c>
      <c r="Q57" s="1221" t="s">
        <v>131</v>
      </c>
      <c r="R57" s="1221" t="s">
        <v>131</v>
      </c>
      <c r="S57" s="808">
        <v>4.4251343072941953</v>
      </c>
      <c r="T57" s="13"/>
    </row>
    <row r="58" spans="1:20" ht="13.5">
      <c r="A58" s="810" t="s">
        <v>791</v>
      </c>
      <c r="B58" s="1221" t="s">
        <v>131</v>
      </c>
      <c r="C58" s="1221" t="s">
        <v>131</v>
      </c>
      <c r="D58" s="1221" t="s">
        <v>131</v>
      </c>
      <c r="E58" s="1221" t="s">
        <v>131</v>
      </c>
      <c r="F58" s="1221" t="s">
        <v>131</v>
      </c>
      <c r="G58" s="1221" t="s">
        <v>131</v>
      </c>
      <c r="H58" s="1221" t="s">
        <v>131</v>
      </c>
      <c r="I58" s="1221" t="s">
        <v>131</v>
      </c>
      <c r="J58" s="1221" t="s">
        <v>131</v>
      </c>
      <c r="K58" s="1221" t="s">
        <v>131</v>
      </c>
      <c r="L58" s="1221" t="s">
        <v>131</v>
      </c>
      <c r="M58" s="1221" t="s">
        <v>131</v>
      </c>
      <c r="N58" s="1221" t="s">
        <v>131</v>
      </c>
      <c r="O58" s="1221" t="s">
        <v>131</v>
      </c>
      <c r="P58" s="1221" t="s">
        <v>131</v>
      </c>
      <c r="Q58" s="1221" t="s">
        <v>131</v>
      </c>
      <c r="R58" s="1221" t="s">
        <v>131</v>
      </c>
      <c r="S58" s="808" t="s">
        <v>131</v>
      </c>
      <c r="T58" s="13"/>
    </row>
    <row r="59" spans="1:20" ht="12.75" hidden="1" customHeight="1">
      <c r="A59" s="810" t="s">
        <v>793</v>
      </c>
      <c r="B59" s="1221">
        <v>98.306649254531806</v>
      </c>
      <c r="C59" s="1221">
        <v>2.7081460158948811</v>
      </c>
      <c r="D59" s="1221">
        <v>41.327884658240336</v>
      </c>
      <c r="E59" s="1221">
        <v>7.2535217765080873</v>
      </c>
      <c r="F59" s="1221">
        <v>90.434951274488157</v>
      </c>
      <c r="G59" s="1221">
        <v>1.8034733745090934</v>
      </c>
      <c r="H59" s="1221" t="s">
        <v>131</v>
      </c>
      <c r="I59" s="1221">
        <v>79.283755958473876</v>
      </c>
      <c r="J59" s="1221" t="s">
        <v>131</v>
      </c>
      <c r="K59" s="1221">
        <v>100</v>
      </c>
      <c r="L59" s="1221" t="s">
        <v>131</v>
      </c>
      <c r="M59" s="1221">
        <v>0</v>
      </c>
      <c r="N59" s="1221" t="s">
        <v>131</v>
      </c>
      <c r="O59" s="1221" t="s">
        <v>131</v>
      </c>
      <c r="P59" s="1221" t="s">
        <v>131</v>
      </c>
      <c r="Q59" s="1221" t="s">
        <v>131</v>
      </c>
      <c r="R59" s="1221" t="s">
        <v>131</v>
      </c>
      <c r="S59" s="808">
        <v>2.8505357652813026</v>
      </c>
      <c r="T59" s="13"/>
    </row>
    <row r="60" spans="1:20" ht="3.2" customHeight="1">
      <c r="A60" s="810"/>
      <c r="B60" s="1222"/>
      <c r="C60" s="649"/>
      <c r="D60" s="649"/>
      <c r="E60" s="649"/>
      <c r="F60" s="649"/>
      <c r="G60" s="649"/>
      <c r="H60" s="649"/>
      <c r="I60" s="649"/>
      <c r="J60" s="649"/>
      <c r="K60" s="649"/>
      <c r="L60" s="649"/>
      <c r="M60" s="649"/>
      <c r="N60" s="649"/>
      <c r="O60" s="649"/>
      <c r="P60" s="649"/>
      <c r="Q60" s="649"/>
      <c r="R60" s="649"/>
      <c r="S60" s="816"/>
      <c r="T60" s="13"/>
    </row>
    <row r="61" spans="1:20" ht="13.5">
      <c r="A61" s="807" t="s">
        <v>803</v>
      </c>
      <c r="B61" s="1219">
        <v>2.0455557098199946</v>
      </c>
      <c r="C61" s="1219">
        <v>5.2869951557371824</v>
      </c>
      <c r="D61" s="1219">
        <v>2.7565769603298271</v>
      </c>
      <c r="E61" s="1219">
        <v>4.8424840795500943</v>
      </c>
      <c r="F61" s="1219">
        <v>3.2736697514535291</v>
      </c>
      <c r="G61" s="1219">
        <v>2.7900147044597738</v>
      </c>
      <c r="H61" s="1219" t="s">
        <v>131</v>
      </c>
      <c r="I61" s="1219">
        <v>3.0834639755458211</v>
      </c>
      <c r="J61" s="1219">
        <v>7.0223426633896402</v>
      </c>
      <c r="K61" s="1219">
        <v>6.6061280506774676</v>
      </c>
      <c r="L61" s="1219">
        <v>0</v>
      </c>
      <c r="M61" s="1219" t="s">
        <v>131</v>
      </c>
      <c r="N61" s="1219" t="s">
        <v>131</v>
      </c>
      <c r="O61" s="1219" t="s">
        <v>131</v>
      </c>
      <c r="P61" s="1219" t="s">
        <v>131</v>
      </c>
      <c r="Q61" s="1219" t="s">
        <v>131</v>
      </c>
      <c r="R61" s="1219" t="s">
        <v>131</v>
      </c>
      <c r="S61" s="808">
        <v>2.7719579898717992</v>
      </c>
      <c r="T61" s="13"/>
    </row>
    <row r="62" spans="1:20" ht="13.5">
      <c r="A62" s="810" t="s">
        <v>133</v>
      </c>
      <c r="B62" s="1221">
        <v>2.0502447233423386</v>
      </c>
      <c r="C62" s="1221">
        <v>0.60177423178657896</v>
      </c>
      <c r="D62" s="1221">
        <v>2.4176751551563349</v>
      </c>
      <c r="E62" s="1221">
        <v>6.2755231576238444</v>
      </c>
      <c r="F62" s="1221">
        <v>3.1639589538816888</v>
      </c>
      <c r="G62" s="1221">
        <v>2.6948048705488392</v>
      </c>
      <c r="H62" s="1221" t="s">
        <v>131</v>
      </c>
      <c r="I62" s="1221">
        <v>3.1209220920210416</v>
      </c>
      <c r="J62" s="1221">
        <v>7.0203075850449519</v>
      </c>
      <c r="K62" s="1221">
        <v>7.6627595766699876</v>
      </c>
      <c r="L62" s="1221">
        <v>0</v>
      </c>
      <c r="M62" s="1221" t="s">
        <v>131</v>
      </c>
      <c r="N62" s="1221" t="s">
        <v>131</v>
      </c>
      <c r="O62" s="1221" t="s">
        <v>131</v>
      </c>
      <c r="P62" s="1221" t="s">
        <v>131</v>
      </c>
      <c r="Q62" s="1221" t="s">
        <v>131</v>
      </c>
      <c r="R62" s="1221" t="s">
        <v>131</v>
      </c>
      <c r="S62" s="808">
        <v>2.6181746650433317</v>
      </c>
      <c r="T62" s="13"/>
    </row>
    <row r="63" spans="1:20" ht="13.5">
      <c r="A63" s="810" t="s">
        <v>804</v>
      </c>
      <c r="B63" s="1221">
        <v>1.9789331686730638</v>
      </c>
      <c r="C63" s="1221">
        <v>5.3004585235974195</v>
      </c>
      <c r="D63" s="1221">
        <v>3.9916574067717745</v>
      </c>
      <c r="E63" s="1221">
        <v>3.9064788728781568</v>
      </c>
      <c r="F63" s="1221">
        <v>3.6196070118924424</v>
      </c>
      <c r="G63" s="1221">
        <v>4.0171753245710526</v>
      </c>
      <c r="H63" s="1221" t="s">
        <v>131</v>
      </c>
      <c r="I63" s="1221">
        <v>2.9268006301056255</v>
      </c>
      <c r="J63" s="1221">
        <v>12.543448874439415</v>
      </c>
      <c r="K63" s="1221">
        <v>4.7539960674095081</v>
      </c>
      <c r="L63" s="1221">
        <v>0</v>
      </c>
      <c r="M63" s="1221" t="s">
        <v>131</v>
      </c>
      <c r="N63" s="1221" t="s">
        <v>131</v>
      </c>
      <c r="O63" s="1221" t="s">
        <v>131</v>
      </c>
      <c r="P63" s="1221" t="s">
        <v>131</v>
      </c>
      <c r="Q63" s="1221" t="s">
        <v>131</v>
      </c>
      <c r="R63" s="1221" t="s">
        <v>131</v>
      </c>
      <c r="S63" s="808">
        <v>3.5733533373336943</v>
      </c>
      <c r="T63" s="13"/>
    </row>
    <row r="64" spans="1:20" ht="13.5" hidden="1">
      <c r="A64" s="810" t="s">
        <v>793</v>
      </c>
      <c r="B64" s="1221" t="s">
        <v>131</v>
      </c>
      <c r="C64" s="1221" t="s">
        <v>131</v>
      </c>
      <c r="D64" s="1221" t="s">
        <v>131</v>
      </c>
      <c r="E64" s="1221">
        <v>0</v>
      </c>
      <c r="F64" s="1221" t="s">
        <v>131</v>
      </c>
      <c r="G64" s="1221" t="s">
        <v>131</v>
      </c>
      <c r="H64" s="1221" t="s">
        <v>131</v>
      </c>
      <c r="I64" s="1221" t="s">
        <v>131</v>
      </c>
      <c r="J64" s="1221" t="s">
        <v>131</v>
      </c>
      <c r="K64" s="1221" t="s">
        <v>131</v>
      </c>
      <c r="L64" s="1221" t="s">
        <v>131</v>
      </c>
      <c r="M64" s="1221" t="s">
        <v>131</v>
      </c>
      <c r="N64" s="1221" t="s">
        <v>131</v>
      </c>
      <c r="O64" s="1221" t="s">
        <v>131</v>
      </c>
      <c r="P64" s="1221" t="s">
        <v>131</v>
      </c>
      <c r="Q64" s="1221" t="s">
        <v>131</v>
      </c>
      <c r="R64" s="1221" t="s">
        <v>131</v>
      </c>
      <c r="S64" s="808">
        <v>0</v>
      </c>
      <c r="T64" s="13"/>
    </row>
    <row r="65" spans="1:20" ht="4.7" customHeight="1">
      <c r="A65" s="820"/>
      <c r="B65" s="1222"/>
      <c r="C65" s="649"/>
      <c r="D65" s="649"/>
      <c r="E65" s="649"/>
      <c r="F65" s="649"/>
      <c r="G65" s="649"/>
      <c r="H65" s="649"/>
      <c r="I65" s="649"/>
      <c r="J65" s="649"/>
      <c r="K65" s="649"/>
      <c r="L65" s="649"/>
      <c r="M65" s="649"/>
      <c r="N65" s="649"/>
      <c r="O65" s="649"/>
      <c r="P65" s="649"/>
      <c r="Q65" s="649"/>
      <c r="R65" s="649"/>
      <c r="S65" s="823"/>
      <c r="T65" s="13"/>
    </row>
    <row r="66" spans="1:20" s="176" customFormat="1" ht="27" customHeight="1">
      <c r="A66" s="824" t="s">
        <v>1142</v>
      </c>
      <c r="B66" s="1223">
        <v>3.7247121329347292</v>
      </c>
      <c r="C66" s="1223">
        <v>3.9332989766714488</v>
      </c>
      <c r="D66" s="1223">
        <v>3.5637613025398465</v>
      </c>
      <c r="E66" s="1223">
        <v>6.7451524370448395</v>
      </c>
      <c r="F66" s="1223">
        <v>3.8438801679192869</v>
      </c>
      <c r="G66" s="1223">
        <v>4.2552341082804315</v>
      </c>
      <c r="H66" s="1223">
        <v>0</v>
      </c>
      <c r="I66" s="1223">
        <v>2.7087953686655677</v>
      </c>
      <c r="J66" s="1223">
        <v>6.6313447868754229</v>
      </c>
      <c r="K66" s="1223">
        <v>2.6859057809741564</v>
      </c>
      <c r="L66" s="1223">
        <v>3.2627528414962117</v>
      </c>
      <c r="M66" s="1223">
        <v>4.8857206435174643</v>
      </c>
      <c r="N66" s="1223">
        <v>3.666241811692466</v>
      </c>
      <c r="O66" s="1223">
        <v>4.3692418670008628</v>
      </c>
      <c r="P66" s="1223">
        <v>0.9771839620273679</v>
      </c>
      <c r="Q66" s="1223">
        <v>0</v>
      </c>
      <c r="R66" s="1223">
        <v>1.2342326020776584</v>
      </c>
      <c r="S66" s="1224">
        <v>3.7477281782763807</v>
      </c>
      <c r="T66" s="175"/>
    </row>
    <row r="67" spans="1:20" ht="4.7" customHeight="1" thickBot="1">
      <c r="A67" s="827"/>
      <c r="B67" s="28"/>
      <c r="C67" s="28"/>
      <c r="D67" s="28"/>
      <c r="E67" s="28"/>
      <c r="F67" s="28"/>
      <c r="G67" s="28"/>
      <c r="H67" s="28"/>
      <c r="I67" s="28"/>
      <c r="J67" s="28"/>
      <c r="K67" s="28"/>
      <c r="L67" s="28"/>
      <c r="M67" s="28"/>
      <c r="N67" s="28"/>
      <c r="O67" s="28"/>
      <c r="P67" s="28"/>
      <c r="Q67" s="28"/>
      <c r="R67" s="28"/>
      <c r="S67" s="28"/>
      <c r="T67" s="13"/>
    </row>
    <row r="68" spans="1:20" ht="13.5">
      <c r="A68" s="18" t="s">
        <v>1143</v>
      </c>
      <c r="B68" s="18"/>
      <c r="C68" s="18"/>
      <c r="D68" s="18"/>
      <c r="E68" s="18"/>
      <c r="F68" s="18"/>
      <c r="G68" s="18"/>
      <c r="H68" s="18"/>
      <c r="I68" s="18"/>
      <c r="J68" s="18"/>
      <c r="K68" s="18"/>
      <c r="L68" s="18"/>
      <c r="M68" s="18"/>
      <c r="N68" s="18"/>
      <c r="O68" s="18"/>
      <c r="P68" s="18"/>
      <c r="Q68" s="18"/>
      <c r="R68" s="18"/>
      <c r="S68" s="18"/>
      <c r="T68" s="13"/>
    </row>
    <row r="69" spans="1:20" ht="13.5">
      <c r="A69" s="18" t="s">
        <v>1144</v>
      </c>
      <c r="B69" s="18"/>
      <c r="C69" s="18"/>
      <c r="D69" s="18"/>
      <c r="E69" s="18"/>
      <c r="F69" s="18"/>
      <c r="G69" s="18"/>
      <c r="H69" s="18"/>
      <c r="I69" s="18"/>
      <c r="J69" s="18"/>
      <c r="K69" s="18"/>
      <c r="L69" s="18"/>
      <c r="M69" s="18"/>
      <c r="N69" s="18"/>
      <c r="O69" s="18"/>
      <c r="P69" s="18"/>
      <c r="Q69" s="18"/>
      <c r="R69" s="18"/>
      <c r="S69" s="18"/>
      <c r="T69" s="13"/>
    </row>
    <row r="70" spans="1:20" ht="13.7" customHeight="1">
      <c r="A70" s="368" t="s">
        <v>172</v>
      </c>
      <c r="B70" s="368"/>
      <c r="C70" s="368"/>
      <c r="D70" s="368"/>
      <c r="E70" s="368"/>
      <c r="F70" s="368"/>
      <c r="G70" s="368"/>
      <c r="H70" s="368"/>
      <c r="I70" s="368"/>
      <c r="J70" s="368"/>
      <c r="K70" s="368"/>
      <c r="L70" s="368"/>
      <c r="M70" s="368"/>
      <c r="N70" s="368"/>
      <c r="O70" s="368"/>
      <c r="P70" s="368"/>
      <c r="Q70" s="368"/>
      <c r="R70" s="368"/>
      <c r="S70" s="368"/>
      <c r="T70" s="13"/>
    </row>
    <row r="71" spans="1:20" ht="13.7" customHeight="1">
      <c r="A71" s="368"/>
      <c r="B71" s="368"/>
      <c r="C71" s="368"/>
      <c r="D71" s="368"/>
      <c r="E71" s="368"/>
      <c r="F71" s="368"/>
      <c r="G71" s="368"/>
      <c r="H71" s="368"/>
      <c r="I71" s="368"/>
      <c r="J71" s="368"/>
      <c r="K71" s="368"/>
      <c r="L71" s="368"/>
      <c r="M71" s="368"/>
      <c r="N71" s="368"/>
      <c r="O71" s="368"/>
      <c r="P71" s="368"/>
      <c r="Q71" s="368"/>
      <c r="R71" s="368"/>
      <c r="S71" s="368"/>
    </row>
    <row r="72" spans="1:20" ht="13.7" customHeight="1">
      <c r="A72" s="368"/>
      <c r="B72" s="368"/>
      <c r="C72" s="368"/>
      <c r="D72" s="368"/>
      <c r="E72" s="368"/>
      <c r="F72" s="368"/>
      <c r="G72" s="368"/>
      <c r="H72" s="368"/>
      <c r="I72" s="368"/>
      <c r="J72" s="368"/>
      <c r="K72" s="368"/>
      <c r="L72" s="368"/>
      <c r="M72" s="368"/>
      <c r="N72" s="368"/>
      <c r="O72" s="368"/>
      <c r="P72" s="368"/>
      <c r="Q72" s="368"/>
      <c r="R72" s="368"/>
      <c r="S72" s="368"/>
    </row>
  </sheetData>
  <mergeCells count="4">
    <mergeCell ref="A2:S2"/>
    <mergeCell ref="A3:S3"/>
    <mergeCell ref="A4:S4"/>
    <mergeCell ref="A70:S72"/>
  </mergeCells>
  <hyperlinks>
    <hyperlink ref="A1" location="Índice!A1" display="Volver al Índice" xr:uid="{35E0EFBA-A2D6-4E34-AD34-2A51B811E627}"/>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22BFD-E696-4A9D-BB76-A555D3CAABC0}">
  <sheetPr>
    <pageSetUpPr fitToPage="1"/>
  </sheetPr>
  <dimension ref="A1:I72"/>
  <sheetViews>
    <sheetView showGridLines="0" zoomScaleNormal="75" workbookViewId="0"/>
  </sheetViews>
  <sheetFormatPr baseColWidth="10" defaultRowHeight="12.75"/>
  <cols>
    <col min="1" max="1" width="47.85546875" style="1061" customWidth="1"/>
    <col min="2" max="6" width="22.140625" style="1061" customWidth="1"/>
    <col min="7" max="256" width="11.42578125" style="1061"/>
    <col min="257" max="257" width="47.85546875" style="1061" customWidth="1"/>
    <col min="258" max="262" width="22.140625" style="1061" customWidth="1"/>
    <col min="263" max="512" width="11.42578125" style="1061"/>
    <col min="513" max="513" width="47.85546875" style="1061" customWidth="1"/>
    <col min="514" max="518" width="22.140625" style="1061" customWidth="1"/>
    <col min="519" max="768" width="11.42578125" style="1061"/>
    <col min="769" max="769" width="47.85546875" style="1061" customWidth="1"/>
    <col min="770" max="774" width="22.140625" style="1061" customWidth="1"/>
    <col min="775" max="1024" width="11.42578125" style="1061"/>
    <col min="1025" max="1025" width="47.85546875" style="1061" customWidth="1"/>
    <col min="1026" max="1030" width="22.140625" style="1061" customWidth="1"/>
    <col min="1031" max="1280" width="11.42578125" style="1061"/>
    <col min="1281" max="1281" width="47.85546875" style="1061" customWidth="1"/>
    <col min="1282" max="1286" width="22.140625" style="1061" customWidth="1"/>
    <col min="1287" max="1536" width="11.42578125" style="1061"/>
    <col min="1537" max="1537" width="47.85546875" style="1061" customWidth="1"/>
    <col min="1538" max="1542" width="22.140625" style="1061" customWidth="1"/>
    <col min="1543" max="1792" width="11.42578125" style="1061"/>
    <col min="1793" max="1793" width="47.85546875" style="1061" customWidth="1"/>
    <col min="1794" max="1798" width="22.140625" style="1061" customWidth="1"/>
    <col min="1799" max="2048" width="11.42578125" style="1061"/>
    <col min="2049" max="2049" width="47.85546875" style="1061" customWidth="1"/>
    <col min="2050" max="2054" width="22.140625" style="1061" customWidth="1"/>
    <col min="2055" max="2304" width="11.42578125" style="1061"/>
    <col min="2305" max="2305" width="47.85546875" style="1061" customWidth="1"/>
    <col min="2306" max="2310" width="22.140625" style="1061" customWidth="1"/>
    <col min="2311" max="2560" width="11.42578125" style="1061"/>
    <col min="2561" max="2561" width="47.85546875" style="1061" customWidth="1"/>
    <col min="2562" max="2566" width="22.140625" style="1061" customWidth="1"/>
    <col min="2567" max="2816" width="11.42578125" style="1061"/>
    <col min="2817" max="2817" width="47.85546875" style="1061" customWidth="1"/>
    <col min="2818" max="2822" width="22.140625" style="1061" customWidth="1"/>
    <col min="2823" max="3072" width="11.42578125" style="1061"/>
    <col min="3073" max="3073" width="47.85546875" style="1061" customWidth="1"/>
    <col min="3074" max="3078" width="22.140625" style="1061" customWidth="1"/>
    <col min="3079" max="3328" width="11.42578125" style="1061"/>
    <col min="3329" max="3329" width="47.85546875" style="1061" customWidth="1"/>
    <col min="3330" max="3334" width="22.140625" style="1061" customWidth="1"/>
    <col min="3335" max="3584" width="11.42578125" style="1061"/>
    <col min="3585" max="3585" width="47.85546875" style="1061" customWidth="1"/>
    <col min="3586" max="3590" width="22.140625" style="1061" customWidth="1"/>
    <col min="3591" max="3840" width="11.42578125" style="1061"/>
    <col min="3841" max="3841" width="47.85546875" style="1061" customWidth="1"/>
    <col min="3842" max="3846" width="22.140625" style="1061" customWidth="1"/>
    <col min="3847" max="4096" width="11.42578125" style="1061"/>
    <col min="4097" max="4097" width="47.85546875" style="1061" customWidth="1"/>
    <col min="4098" max="4102" width="22.140625" style="1061" customWidth="1"/>
    <col min="4103" max="4352" width="11.42578125" style="1061"/>
    <col min="4353" max="4353" width="47.85546875" style="1061" customWidth="1"/>
    <col min="4354" max="4358" width="22.140625" style="1061" customWidth="1"/>
    <col min="4359" max="4608" width="11.42578125" style="1061"/>
    <col min="4609" max="4609" width="47.85546875" style="1061" customWidth="1"/>
    <col min="4610" max="4614" width="22.140625" style="1061" customWidth="1"/>
    <col min="4615" max="4864" width="11.42578125" style="1061"/>
    <col min="4865" max="4865" width="47.85546875" style="1061" customWidth="1"/>
    <col min="4866" max="4870" width="22.140625" style="1061" customWidth="1"/>
    <col min="4871" max="5120" width="11.42578125" style="1061"/>
    <col min="5121" max="5121" width="47.85546875" style="1061" customWidth="1"/>
    <col min="5122" max="5126" width="22.140625" style="1061" customWidth="1"/>
    <col min="5127" max="5376" width="11.42578125" style="1061"/>
    <col min="5377" max="5377" width="47.85546875" style="1061" customWidth="1"/>
    <col min="5378" max="5382" width="22.140625" style="1061" customWidth="1"/>
    <col min="5383" max="5632" width="11.42578125" style="1061"/>
    <col min="5633" max="5633" width="47.85546875" style="1061" customWidth="1"/>
    <col min="5634" max="5638" width="22.140625" style="1061" customWidth="1"/>
    <col min="5639" max="5888" width="11.42578125" style="1061"/>
    <col min="5889" max="5889" width="47.85546875" style="1061" customWidth="1"/>
    <col min="5890" max="5894" width="22.140625" style="1061" customWidth="1"/>
    <col min="5895" max="6144" width="11.42578125" style="1061"/>
    <col min="6145" max="6145" width="47.85546875" style="1061" customWidth="1"/>
    <col min="6146" max="6150" width="22.140625" style="1061" customWidth="1"/>
    <col min="6151" max="6400" width="11.42578125" style="1061"/>
    <col min="6401" max="6401" width="47.85546875" style="1061" customWidth="1"/>
    <col min="6402" max="6406" width="22.140625" style="1061" customWidth="1"/>
    <col min="6407" max="6656" width="11.42578125" style="1061"/>
    <col min="6657" max="6657" width="47.85546875" style="1061" customWidth="1"/>
    <col min="6658" max="6662" width="22.140625" style="1061" customWidth="1"/>
    <col min="6663" max="6912" width="11.42578125" style="1061"/>
    <col min="6913" max="6913" width="47.85546875" style="1061" customWidth="1"/>
    <col min="6914" max="6918" width="22.140625" style="1061" customWidth="1"/>
    <col min="6919" max="7168" width="11.42578125" style="1061"/>
    <col min="7169" max="7169" width="47.85546875" style="1061" customWidth="1"/>
    <col min="7170" max="7174" width="22.140625" style="1061" customWidth="1"/>
    <col min="7175" max="7424" width="11.42578125" style="1061"/>
    <col min="7425" max="7425" width="47.85546875" style="1061" customWidth="1"/>
    <col min="7426" max="7430" width="22.140625" style="1061" customWidth="1"/>
    <col min="7431" max="7680" width="11.42578125" style="1061"/>
    <col min="7681" max="7681" width="47.85546875" style="1061" customWidth="1"/>
    <col min="7682" max="7686" width="22.140625" style="1061" customWidth="1"/>
    <col min="7687" max="7936" width="11.42578125" style="1061"/>
    <col min="7937" max="7937" width="47.85546875" style="1061" customWidth="1"/>
    <col min="7938" max="7942" width="22.140625" style="1061" customWidth="1"/>
    <col min="7943" max="8192" width="11.42578125" style="1061"/>
    <col min="8193" max="8193" width="47.85546875" style="1061" customWidth="1"/>
    <col min="8194" max="8198" width="22.140625" style="1061" customWidth="1"/>
    <col min="8199" max="8448" width="11.42578125" style="1061"/>
    <col min="8449" max="8449" width="47.85546875" style="1061" customWidth="1"/>
    <col min="8450" max="8454" width="22.140625" style="1061" customWidth="1"/>
    <col min="8455" max="8704" width="11.42578125" style="1061"/>
    <col min="8705" max="8705" width="47.85546875" style="1061" customWidth="1"/>
    <col min="8706" max="8710" width="22.140625" style="1061" customWidth="1"/>
    <col min="8711" max="8960" width="11.42578125" style="1061"/>
    <col min="8961" max="8961" width="47.85546875" style="1061" customWidth="1"/>
    <col min="8962" max="8966" width="22.140625" style="1061" customWidth="1"/>
    <col min="8967" max="9216" width="11.42578125" style="1061"/>
    <col min="9217" max="9217" width="47.85546875" style="1061" customWidth="1"/>
    <col min="9218" max="9222" width="22.140625" style="1061" customWidth="1"/>
    <col min="9223" max="9472" width="11.42578125" style="1061"/>
    <col min="9473" max="9473" width="47.85546875" style="1061" customWidth="1"/>
    <col min="9474" max="9478" width="22.140625" style="1061" customWidth="1"/>
    <col min="9479" max="9728" width="11.42578125" style="1061"/>
    <col min="9729" max="9729" width="47.85546875" style="1061" customWidth="1"/>
    <col min="9730" max="9734" width="22.140625" style="1061" customWidth="1"/>
    <col min="9735" max="9984" width="11.42578125" style="1061"/>
    <col min="9985" max="9985" width="47.85546875" style="1061" customWidth="1"/>
    <col min="9986" max="9990" width="22.140625" style="1061" customWidth="1"/>
    <col min="9991" max="10240" width="11.42578125" style="1061"/>
    <col min="10241" max="10241" width="47.85546875" style="1061" customWidth="1"/>
    <col min="10242" max="10246" width="22.140625" style="1061" customWidth="1"/>
    <col min="10247" max="10496" width="11.42578125" style="1061"/>
    <col min="10497" max="10497" width="47.85546875" style="1061" customWidth="1"/>
    <col min="10498" max="10502" width="22.140625" style="1061" customWidth="1"/>
    <col min="10503" max="10752" width="11.42578125" style="1061"/>
    <col min="10753" max="10753" width="47.85546875" style="1061" customWidth="1"/>
    <col min="10754" max="10758" width="22.140625" style="1061" customWidth="1"/>
    <col min="10759" max="11008" width="11.42578125" style="1061"/>
    <col min="11009" max="11009" width="47.85546875" style="1061" customWidth="1"/>
    <col min="11010" max="11014" width="22.140625" style="1061" customWidth="1"/>
    <col min="11015" max="11264" width="11.42578125" style="1061"/>
    <col min="11265" max="11265" width="47.85546875" style="1061" customWidth="1"/>
    <col min="11266" max="11270" width="22.140625" style="1061" customWidth="1"/>
    <col min="11271" max="11520" width="11.42578125" style="1061"/>
    <col min="11521" max="11521" width="47.85546875" style="1061" customWidth="1"/>
    <col min="11522" max="11526" width="22.140625" style="1061" customWidth="1"/>
    <col min="11527" max="11776" width="11.42578125" style="1061"/>
    <col min="11777" max="11777" width="47.85546875" style="1061" customWidth="1"/>
    <col min="11778" max="11782" width="22.140625" style="1061" customWidth="1"/>
    <col min="11783" max="12032" width="11.42578125" style="1061"/>
    <col min="12033" max="12033" width="47.85546875" style="1061" customWidth="1"/>
    <col min="12034" max="12038" width="22.140625" style="1061" customWidth="1"/>
    <col min="12039" max="12288" width="11.42578125" style="1061"/>
    <col min="12289" max="12289" width="47.85546875" style="1061" customWidth="1"/>
    <col min="12290" max="12294" width="22.140625" style="1061" customWidth="1"/>
    <col min="12295" max="12544" width="11.42578125" style="1061"/>
    <col min="12545" max="12545" width="47.85546875" style="1061" customWidth="1"/>
    <col min="12546" max="12550" width="22.140625" style="1061" customWidth="1"/>
    <col min="12551" max="12800" width="11.42578125" style="1061"/>
    <col min="12801" max="12801" width="47.85546875" style="1061" customWidth="1"/>
    <col min="12802" max="12806" width="22.140625" style="1061" customWidth="1"/>
    <col min="12807" max="13056" width="11.42578125" style="1061"/>
    <col min="13057" max="13057" width="47.85546875" style="1061" customWidth="1"/>
    <col min="13058" max="13062" width="22.140625" style="1061" customWidth="1"/>
    <col min="13063" max="13312" width="11.42578125" style="1061"/>
    <col min="13313" max="13313" width="47.85546875" style="1061" customWidth="1"/>
    <col min="13314" max="13318" width="22.140625" style="1061" customWidth="1"/>
    <col min="13319" max="13568" width="11.42578125" style="1061"/>
    <col min="13569" max="13569" width="47.85546875" style="1061" customWidth="1"/>
    <col min="13570" max="13574" width="22.140625" style="1061" customWidth="1"/>
    <col min="13575" max="13824" width="11.42578125" style="1061"/>
    <col min="13825" max="13825" width="47.85546875" style="1061" customWidth="1"/>
    <col min="13826" max="13830" width="22.140625" style="1061" customWidth="1"/>
    <col min="13831" max="14080" width="11.42578125" style="1061"/>
    <col min="14081" max="14081" width="47.85546875" style="1061" customWidth="1"/>
    <col min="14082" max="14086" width="22.140625" style="1061" customWidth="1"/>
    <col min="14087" max="14336" width="11.42578125" style="1061"/>
    <col min="14337" max="14337" width="47.85546875" style="1061" customWidth="1"/>
    <col min="14338" max="14342" width="22.140625" style="1061" customWidth="1"/>
    <col min="14343" max="14592" width="11.42578125" style="1061"/>
    <col min="14593" max="14593" width="47.85546875" style="1061" customWidth="1"/>
    <col min="14594" max="14598" width="22.140625" style="1061" customWidth="1"/>
    <col min="14599" max="14848" width="11.42578125" style="1061"/>
    <col min="14849" max="14849" width="47.85546875" style="1061" customWidth="1"/>
    <col min="14850" max="14854" width="22.140625" style="1061" customWidth="1"/>
    <col min="14855" max="15104" width="11.42578125" style="1061"/>
    <col min="15105" max="15105" width="47.85546875" style="1061" customWidth="1"/>
    <col min="15106" max="15110" width="22.140625" style="1061" customWidth="1"/>
    <col min="15111" max="15360" width="11.42578125" style="1061"/>
    <col min="15361" max="15361" width="47.85546875" style="1061" customWidth="1"/>
    <col min="15362" max="15366" width="22.140625" style="1061" customWidth="1"/>
    <col min="15367" max="15616" width="11.42578125" style="1061"/>
    <col min="15617" max="15617" width="47.85546875" style="1061" customWidth="1"/>
    <col min="15618" max="15622" width="22.140625" style="1061" customWidth="1"/>
    <col min="15623" max="15872" width="11.42578125" style="1061"/>
    <col min="15873" max="15873" width="47.85546875" style="1061" customWidth="1"/>
    <col min="15874" max="15878" width="22.140625" style="1061" customWidth="1"/>
    <col min="15879" max="16128" width="11.42578125" style="1061"/>
    <col min="16129" max="16129" width="47.85546875" style="1061" customWidth="1"/>
    <col min="16130" max="16134" width="22.140625" style="1061" customWidth="1"/>
    <col min="16135" max="16384" width="11.42578125" style="1061"/>
  </cols>
  <sheetData>
    <row r="1" spans="1:9" s="1053" customFormat="1" ht="18" customHeight="1">
      <c r="A1" s="1401" t="s">
        <v>1230</v>
      </c>
      <c r="B1" s="1051"/>
      <c r="C1" s="1051"/>
      <c r="D1" s="1051"/>
      <c r="E1" s="1051"/>
      <c r="F1" s="1052"/>
    </row>
    <row r="2" spans="1:9" s="1055" customFormat="1" ht="38.25" customHeight="1">
      <c r="A2" s="1054" t="s">
        <v>1019</v>
      </c>
      <c r="B2" s="1054"/>
      <c r="C2" s="1054"/>
      <c r="D2" s="1054"/>
      <c r="E2" s="1054"/>
      <c r="F2" s="1054"/>
    </row>
    <row r="3" spans="1:9" s="1053" customFormat="1" ht="27.75" customHeight="1">
      <c r="A3" s="1056">
        <v>45657</v>
      </c>
      <c r="B3" s="1057"/>
      <c r="C3" s="1058"/>
      <c r="D3" s="1058"/>
      <c r="E3" s="1058"/>
      <c r="F3" s="1058"/>
    </row>
    <row r="4" spans="1:9" s="1053" customFormat="1" ht="11.25" customHeight="1">
      <c r="A4" s="1059"/>
      <c r="B4" s="1059"/>
      <c r="C4" s="1059"/>
      <c r="D4" s="1059"/>
      <c r="E4" s="1059"/>
      <c r="F4" s="1060"/>
    </row>
    <row r="5" spans="1:9" ht="14.25" customHeight="1" thickBot="1">
      <c r="B5" s="1062"/>
      <c r="C5" s="1062"/>
      <c r="D5" s="1062"/>
      <c r="E5" s="1062"/>
      <c r="F5" s="1062"/>
    </row>
    <row r="6" spans="1:9" s="1065" customFormat="1" ht="18.75" customHeight="1">
      <c r="A6" s="1063" t="s">
        <v>1</v>
      </c>
      <c r="B6" s="1064" t="s">
        <v>1020</v>
      </c>
      <c r="C6" s="1064"/>
      <c r="D6" s="1064"/>
      <c r="E6" s="1064"/>
      <c r="F6" s="1063" t="s">
        <v>1021</v>
      </c>
    </row>
    <row r="7" spans="1:9" s="1065" customFormat="1" ht="24.75" customHeight="1">
      <c r="A7" s="1066"/>
      <c r="B7" s="1067" t="s">
        <v>1022</v>
      </c>
      <c r="C7" s="1067" t="s">
        <v>1023</v>
      </c>
      <c r="D7" s="1067" t="s">
        <v>1024</v>
      </c>
      <c r="E7" s="1067" t="s">
        <v>1025</v>
      </c>
      <c r="F7" s="1066"/>
    </row>
    <row r="8" spans="1:9" s="1065" customFormat="1" ht="19.5" customHeight="1">
      <c r="A8" s="1068"/>
      <c r="B8" s="1069"/>
      <c r="C8" s="1069"/>
      <c r="D8" s="1069"/>
      <c r="E8" s="1069"/>
      <c r="F8" s="1070"/>
    </row>
    <row r="9" spans="1:9" ht="11.25" customHeight="1">
      <c r="A9" s="1071"/>
      <c r="B9" s="1072"/>
      <c r="C9" s="1072"/>
      <c r="D9" s="1072"/>
      <c r="E9" s="1072"/>
    </row>
    <row r="10" spans="1:9" s="1076" customFormat="1" ht="21.2" customHeight="1">
      <c r="A10" s="1073" t="s">
        <v>29</v>
      </c>
      <c r="B10" s="1074">
        <v>4.3645140064104586</v>
      </c>
      <c r="C10" s="1074">
        <v>3.860738407114582</v>
      </c>
      <c r="D10" s="1074">
        <v>3.3969867877212554</v>
      </c>
      <c r="E10" s="1074">
        <v>3.0354750087595104</v>
      </c>
      <c r="F10" s="1075">
        <v>3.72</v>
      </c>
    </row>
    <row r="11" spans="1:9" s="1076" customFormat="1" ht="21.2" customHeight="1">
      <c r="A11" s="1073" t="s">
        <v>30</v>
      </c>
      <c r="B11" s="1074">
        <v>3.9369147249303174</v>
      </c>
      <c r="C11" s="1074">
        <v>3.8204741038857613</v>
      </c>
      <c r="D11" s="1074">
        <v>3.7847355123275874</v>
      </c>
      <c r="E11" s="1074">
        <v>3.4613696660858588</v>
      </c>
      <c r="F11" s="1075">
        <v>3.93</v>
      </c>
    </row>
    <row r="12" spans="1:9" s="1076" customFormat="1" ht="21.2" customHeight="1">
      <c r="A12" s="1073" t="s">
        <v>31</v>
      </c>
      <c r="B12" s="1074">
        <v>3.9160770057862253</v>
      </c>
      <c r="C12" s="1074">
        <v>3.4138754157027793</v>
      </c>
      <c r="D12" s="1074">
        <v>3.1112431509194316</v>
      </c>
      <c r="E12" s="1074">
        <v>2.8377697762937673</v>
      </c>
      <c r="F12" s="1075">
        <v>3.56</v>
      </c>
    </row>
    <row r="13" spans="1:9" s="1076" customFormat="1" ht="21.2" customHeight="1">
      <c r="A13" s="1073" t="s">
        <v>32</v>
      </c>
      <c r="B13" s="1074">
        <v>7.0842855908979399</v>
      </c>
      <c r="C13" s="1074">
        <v>6.6843214830483184</v>
      </c>
      <c r="D13" s="1074">
        <v>6.3576886974959086</v>
      </c>
      <c r="E13" s="1074">
        <v>5.7095194037274508</v>
      </c>
      <c r="F13" s="1075">
        <v>6.75</v>
      </c>
    </row>
    <row r="14" spans="1:9" s="1076" customFormat="1" ht="21.2" customHeight="1">
      <c r="A14" s="1073" t="s">
        <v>33</v>
      </c>
      <c r="B14" s="1074">
        <v>4.4136857730141248</v>
      </c>
      <c r="C14" s="1074">
        <v>3.895969031003172</v>
      </c>
      <c r="D14" s="1074">
        <v>3.6298907683387958</v>
      </c>
      <c r="E14" s="1074">
        <v>3.4542965447272103</v>
      </c>
      <c r="F14" s="1075">
        <v>3.84</v>
      </c>
    </row>
    <row r="15" spans="1:9" s="1076" customFormat="1" ht="21.2" customHeight="1">
      <c r="A15" s="1073" t="s">
        <v>114</v>
      </c>
      <c r="B15" s="1074">
        <v>5.0784250799811508</v>
      </c>
      <c r="C15" s="1074">
        <v>4.0663273592222611</v>
      </c>
      <c r="D15" s="1074">
        <v>3.6617993370848354</v>
      </c>
      <c r="E15" s="1074">
        <v>3.2799180929189009</v>
      </c>
      <c r="F15" s="1075">
        <v>4.26</v>
      </c>
    </row>
    <row r="16" spans="1:9" s="1076" customFormat="1" ht="21.2" customHeight="1">
      <c r="A16" s="1073" t="s">
        <v>35</v>
      </c>
      <c r="B16" s="1074" t="s">
        <v>131</v>
      </c>
      <c r="C16" s="1074" t="s">
        <v>131</v>
      </c>
      <c r="D16" s="1074" t="s">
        <v>131</v>
      </c>
      <c r="E16" s="1074" t="s">
        <v>131</v>
      </c>
      <c r="F16" s="1075" t="s">
        <v>131</v>
      </c>
      <c r="I16" s="1077"/>
    </row>
    <row r="17" spans="1:6" s="1076" customFormat="1" ht="21.2" customHeight="1">
      <c r="A17" s="1073" t="s">
        <v>36</v>
      </c>
      <c r="B17" s="1074">
        <v>3.6305479912946095</v>
      </c>
      <c r="C17" s="1074">
        <v>2.9588172567231981</v>
      </c>
      <c r="D17" s="1074">
        <v>2.4718458407155475</v>
      </c>
      <c r="E17" s="1074">
        <v>2.1284560237558088</v>
      </c>
      <c r="F17" s="1075">
        <v>2.71</v>
      </c>
    </row>
    <row r="18" spans="1:6" s="1076" customFormat="1" ht="21.2" customHeight="1">
      <c r="A18" s="1073" t="s">
        <v>37</v>
      </c>
      <c r="B18" s="1074">
        <v>6.771899043400893</v>
      </c>
      <c r="C18" s="1074">
        <v>5.3974870874710463</v>
      </c>
      <c r="D18" s="1074">
        <v>4.705318751921614</v>
      </c>
      <c r="E18" s="1074">
        <v>4.0026121249780644</v>
      </c>
      <c r="F18" s="1075">
        <v>6.63</v>
      </c>
    </row>
    <row r="19" spans="1:6" s="1076" customFormat="1" ht="21.2" customHeight="1">
      <c r="A19" s="1073" t="s">
        <v>38</v>
      </c>
      <c r="B19" s="1074">
        <v>4.4258478991143591</v>
      </c>
      <c r="C19" s="1074">
        <v>3.2850945624029944</v>
      </c>
      <c r="D19" s="1074">
        <v>2.6619437368017955</v>
      </c>
      <c r="E19" s="1074">
        <v>2.319030730331427</v>
      </c>
      <c r="F19" s="1075">
        <v>2.69</v>
      </c>
    </row>
    <row r="20" spans="1:6" s="1076" customFormat="1" ht="21.2" customHeight="1">
      <c r="A20" s="1073" t="s">
        <v>96</v>
      </c>
      <c r="B20" s="1074">
        <v>5.9119980371196954</v>
      </c>
      <c r="C20" s="1074">
        <v>4.2303842537779541</v>
      </c>
      <c r="D20" s="1074">
        <v>2.9383309017783685</v>
      </c>
      <c r="E20" s="1074">
        <v>1.8116015284009586</v>
      </c>
      <c r="F20" s="1075">
        <v>3.26</v>
      </c>
    </row>
    <row r="21" spans="1:6" s="1076" customFormat="1" ht="21.2" customHeight="1">
      <c r="A21" s="1073" t="s">
        <v>115</v>
      </c>
      <c r="B21" s="1074">
        <v>3.7542231258358481</v>
      </c>
      <c r="C21" s="1074">
        <v>3.7518483429718676</v>
      </c>
      <c r="D21" s="1074">
        <v>3.7422689674534291</v>
      </c>
      <c r="E21" s="1074">
        <v>3.739315844709179</v>
      </c>
      <c r="F21" s="1075">
        <v>4.8899999999999997</v>
      </c>
    </row>
    <row r="22" spans="1:6" s="1076" customFormat="1" ht="21.2" customHeight="1">
      <c r="A22" s="1073" t="s">
        <v>41</v>
      </c>
      <c r="B22" s="1074">
        <v>6.3469649200226712</v>
      </c>
      <c r="C22" s="1074">
        <v>4.623964463796769</v>
      </c>
      <c r="D22" s="1074">
        <v>3.3746600532353668</v>
      </c>
      <c r="E22" s="1074">
        <v>2.1714049399549546</v>
      </c>
      <c r="F22" s="1075">
        <v>3.67</v>
      </c>
    </row>
    <row r="23" spans="1:6" s="1076" customFormat="1" ht="21.2" customHeight="1">
      <c r="A23" s="27" t="s">
        <v>42</v>
      </c>
      <c r="B23" s="1074">
        <v>7.5230144233311744</v>
      </c>
      <c r="C23" s="1074">
        <v>5.3973807479624085</v>
      </c>
      <c r="D23" s="1074">
        <v>3.8096820318879399</v>
      </c>
      <c r="E23" s="1074">
        <v>2.3646432756422886</v>
      </c>
      <c r="F23" s="1075">
        <v>4.37</v>
      </c>
    </row>
    <row r="24" spans="1:6" s="1076" customFormat="1" ht="24" customHeight="1">
      <c r="A24" s="1073" t="s">
        <v>43</v>
      </c>
      <c r="B24" s="1074">
        <v>0.97718393876280829</v>
      </c>
      <c r="C24" s="1074">
        <v>0.224782521908584</v>
      </c>
      <c r="D24" s="1074">
        <v>0.224782521908584</v>
      </c>
      <c r="E24" s="1074">
        <v>0.224782521908584</v>
      </c>
      <c r="F24" s="1075">
        <v>0.98</v>
      </c>
    </row>
    <row r="25" spans="1:6" s="1076" customFormat="1" ht="24" customHeight="1">
      <c r="A25" s="1073" t="s">
        <v>44</v>
      </c>
      <c r="B25" s="1074" t="s">
        <v>131</v>
      </c>
      <c r="C25" s="1074" t="s">
        <v>131</v>
      </c>
      <c r="D25" s="1074" t="s">
        <v>131</v>
      </c>
      <c r="E25" s="1074" t="s">
        <v>131</v>
      </c>
      <c r="F25" s="1075" t="s">
        <v>131</v>
      </c>
    </row>
    <row r="26" spans="1:6" s="1076" customFormat="1" ht="24" customHeight="1">
      <c r="A26" s="1073" t="s">
        <v>45</v>
      </c>
      <c r="B26" s="1074">
        <v>1.2342325764938378</v>
      </c>
      <c r="C26" s="1074">
        <v>1.2342325764938378</v>
      </c>
      <c r="D26" s="1074">
        <v>1.2342325764938378</v>
      </c>
      <c r="E26" s="1074">
        <v>1.2342325764938378</v>
      </c>
      <c r="F26" s="1075">
        <v>1.23</v>
      </c>
    </row>
    <row r="27" spans="1:6" ht="23.25" customHeight="1" thickBot="1">
      <c r="A27" s="418" t="s">
        <v>46</v>
      </c>
      <c r="B27" s="1078">
        <v>4.3331216624708278</v>
      </c>
      <c r="C27" s="1078">
        <v>3.6943933901122787</v>
      </c>
      <c r="D27" s="1078">
        <v>3.2937778997492839</v>
      </c>
      <c r="E27" s="1078">
        <v>2.9484088458940185</v>
      </c>
      <c r="F27" s="1078">
        <v>3.75</v>
      </c>
    </row>
    <row r="28" spans="1:6" ht="4.7" customHeight="1">
      <c r="A28" s="1079"/>
      <c r="B28" s="1080"/>
      <c r="C28" s="1080"/>
      <c r="D28" s="1080"/>
      <c r="E28" s="1080"/>
      <c r="F28" s="1081"/>
    </row>
    <row r="29" spans="1:6" s="1084" customFormat="1" ht="14.25" customHeight="1">
      <c r="A29" s="1082" t="s">
        <v>1026</v>
      </c>
      <c r="B29" s="1082"/>
      <c r="C29" s="1082"/>
      <c r="D29" s="1082"/>
      <c r="E29" s="1082"/>
      <c r="F29" s="1083"/>
    </row>
    <row r="30" spans="1:6" ht="13.5">
      <c r="A30" s="1085" t="s">
        <v>1027</v>
      </c>
      <c r="B30" s="1085"/>
      <c r="C30" s="1085"/>
      <c r="D30" s="1085"/>
      <c r="E30" s="1085"/>
      <c r="F30" s="1081"/>
    </row>
    <row r="31" spans="1:6" ht="13.5">
      <c r="A31" s="1085" t="s">
        <v>1028</v>
      </c>
      <c r="B31" s="1086"/>
      <c r="C31" s="1085"/>
      <c r="D31" s="1085"/>
      <c r="E31" s="1085"/>
      <c r="F31" s="1081"/>
    </row>
    <row r="32" spans="1:6" ht="13.5">
      <c r="A32" s="1085" t="s">
        <v>1029</v>
      </c>
      <c r="B32" s="1086"/>
      <c r="C32" s="1085"/>
      <c r="D32" s="1085"/>
      <c r="E32" s="1085"/>
      <c r="F32" s="1081"/>
    </row>
    <row r="33" spans="1:9" ht="13.5">
      <c r="A33" s="33"/>
      <c r="B33" s="18"/>
      <c r="C33" s="18"/>
      <c r="D33" s="18"/>
      <c r="E33" s="18"/>
      <c r="F33" s="18"/>
      <c r="G33" s="18"/>
      <c r="H33" s="18"/>
      <c r="I33" s="18"/>
    </row>
    <row r="34" spans="1:9" ht="13.5">
      <c r="A34" s="883"/>
      <c r="B34" s="884"/>
      <c r="C34" s="884"/>
      <c r="D34" s="875"/>
      <c r="E34" s="884"/>
      <c r="F34" s="884"/>
      <c r="G34" s="884"/>
      <c r="H34" s="875"/>
      <c r="I34" s="884"/>
    </row>
    <row r="35" spans="1:9">
      <c r="A35" s="883"/>
    </row>
    <row r="55" spans="2:6">
      <c r="B55" s="1087"/>
      <c r="C55" s="1087"/>
      <c r="D55" s="1087"/>
      <c r="E55" s="1087"/>
      <c r="F55" s="1087"/>
    </row>
    <row r="56" spans="2:6">
      <c r="B56" s="1087"/>
      <c r="C56" s="1087"/>
      <c r="D56" s="1087"/>
      <c r="E56" s="1087"/>
      <c r="F56" s="1087"/>
    </row>
    <row r="57" spans="2:6">
      <c r="B57" s="1087"/>
      <c r="C57" s="1087"/>
      <c r="D57" s="1087"/>
      <c r="E57" s="1087"/>
      <c r="F57" s="1087"/>
    </row>
    <row r="58" spans="2:6">
      <c r="B58" s="1087"/>
      <c r="C58" s="1087"/>
      <c r="D58" s="1087"/>
      <c r="E58" s="1087"/>
      <c r="F58" s="1087"/>
    </row>
    <row r="59" spans="2:6">
      <c r="B59" s="1087"/>
      <c r="C59" s="1087"/>
      <c r="D59" s="1087"/>
      <c r="E59" s="1087"/>
      <c r="F59" s="1087"/>
    </row>
    <row r="60" spans="2:6">
      <c r="B60" s="1087"/>
      <c r="C60" s="1087"/>
      <c r="D60" s="1087"/>
      <c r="E60" s="1087"/>
      <c r="F60" s="1087"/>
    </row>
    <row r="61" spans="2:6">
      <c r="B61" s="1087"/>
      <c r="C61" s="1087"/>
      <c r="D61" s="1087"/>
      <c r="E61" s="1087"/>
      <c r="F61" s="1087"/>
    </row>
    <row r="62" spans="2:6">
      <c r="B62" s="1087"/>
      <c r="C62" s="1087"/>
      <c r="D62" s="1087"/>
      <c r="E62" s="1087"/>
      <c r="F62" s="1087"/>
    </row>
    <row r="63" spans="2:6">
      <c r="B63" s="1087"/>
      <c r="C63" s="1087"/>
      <c r="D63" s="1087"/>
      <c r="E63" s="1087"/>
      <c r="F63" s="1087"/>
    </row>
    <row r="64" spans="2:6">
      <c r="B64" s="1087"/>
      <c r="C64" s="1087"/>
      <c r="D64" s="1087"/>
      <c r="E64" s="1087"/>
      <c r="F64" s="1087"/>
    </row>
    <row r="65" spans="2:6">
      <c r="B65" s="1087"/>
      <c r="C65" s="1087"/>
      <c r="D65" s="1087"/>
      <c r="E65" s="1087"/>
      <c r="F65" s="1087"/>
    </row>
    <row r="66" spans="2:6">
      <c r="B66" s="1087"/>
      <c r="C66" s="1087"/>
      <c r="D66" s="1087"/>
      <c r="E66" s="1087"/>
      <c r="F66" s="1087"/>
    </row>
    <row r="67" spans="2:6">
      <c r="B67" s="1087"/>
      <c r="C67" s="1087"/>
      <c r="D67" s="1087"/>
      <c r="E67" s="1087"/>
      <c r="F67" s="1087"/>
    </row>
    <row r="68" spans="2:6">
      <c r="B68" s="1087"/>
      <c r="C68" s="1087"/>
      <c r="D68" s="1087"/>
      <c r="E68" s="1087"/>
      <c r="F68" s="1087"/>
    </row>
    <row r="69" spans="2:6">
      <c r="B69" s="1087"/>
      <c r="C69" s="1087"/>
      <c r="D69" s="1087"/>
      <c r="E69" s="1087"/>
      <c r="F69" s="1087"/>
    </row>
    <row r="70" spans="2:6">
      <c r="B70" s="1087"/>
      <c r="C70" s="1087"/>
      <c r="D70" s="1087"/>
      <c r="E70" s="1087"/>
      <c r="F70" s="1087"/>
    </row>
    <row r="71" spans="2:6">
      <c r="B71" s="1087"/>
      <c r="C71" s="1087"/>
      <c r="D71" s="1087"/>
      <c r="E71" s="1087"/>
      <c r="F71" s="1087"/>
    </row>
    <row r="72" spans="2:6">
      <c r="B72" s="1087"/>
      <c r="C72" s="1087"/>
      <c r="D72" s="1087"/>
      <c r="E72" s="1087"/>
      <c r="F72" s="1087"/>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D15B2008-56FF-4D30-9A8B-D83BC648D190}"/>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8617-1804-4EC5-93C4-717FDCE2BC45}">
  <dimension ref="A1:W30"/>
  <sheetViews>
    <sheetView showGridLines="0" zoomScaleNormal="100" workbookViewId="0"/>
  </sheetViews>
  <sheetFormatPr baseColWidth="10" defaultRowHeight="12.75"/>
  <cols>
    <col min="1" max="1" width="32.42578125" style="269" customWidth="1"/>
    <col min="2" max="10" width="12.42578125" style="269" customWidth="1"/>
    <col min="11" max="11" width="15.42578125" style="269" customWidth="1"/>
    <col min="12" max="12" width="12.42578125" style="269" bestFit="1" customWidth="1"/>
    <col min="13" max="13" width="12.140625" style="269" customWidth="1"/>
    <col min="14" max="15" width="11.42578125" style="269" customWidth="1"/>
    <col min="16" max="16" width="14.42578125" style="269" customWidth="1"/>
    <col min="17" max="17" width="22" style="269" customWidth="1"/>
    <col min="18" max="19" width="15.42578125" style="269" customWidth="1"/>
    <col min="20" max="20" width="14" style="269" customWidth="1"/>
    <col min="21" max="21" width="14.140625" style="269" customWidth="1"/>
    <col min="22" max="22" width="13.140625" style="269" customWidth="1"/>
    <col min="23" max="23" width="14.42578125" style="269" customWidth="1"/>
    <col min="24" max="256" width="11.42578125" style="269"/>
    <col min="257" max="257" width="32.42578125" style="269" customWidth="1"/>
    <col min="258" max="266" width="12.42578125" style="269" customWidth="1"/>
    <col min="267" max="267" width="15.42578125" style="269" customWidth="1"/>
    <col min="268" max="268" width="12.42578125" style="269" bestFit="1" customWidth="1"/>
    <col min="269" max="269" width="12.140625" style="269" customWidth="1"/>
    <col min="270" max="271" width="11.42578125" style="269"/>
    <col min="272" max="272" width="14.42578125" style="269" customWidth="1"/>
    <col min="273" max="273" width="22" style="269" customWidth="1"/>
    <col min="274" max="275" width="15.42578125" style="269" customWidth="1"/>
    <col min="276" max="276" width="14" style="269" customWidth="1"/>
    <col min="277" max="277" width="14.140625" style="269" customWidth="1"/>
    <col min="278" max="278" width="13.140625" style="269" customWidth="1"/>
    <col min="279" max="279" width="14.42578125" style="269" customWidth="1"/>
    <col min="280" max="512" width="11.42578125" style="269"/>
    <col min="513" max="513" width="32.42578125" style="269" customWidth="1"/>
    <col min="514" max="522" width="12.42578125" style="269" customWidth="1"/>
    <col min="523" max="523" width="15.42578125" style="269" customWidth="1"/>
    <col min="524" max="524" width="12.42578125" style="269" bestFit="1" customWidth="1"/>
    <col min="525" max="525" width="12.140625" style="269" customWidth="1"/>
    <col min="526" max="527" width="11.42578125" style="269"/>
    <col min="528" max="528" width="14.42578125" style="269" customWidth="1"/>
    <col min="529" max="529" width="22" style="269" customWidth="1"/>
    <col min="530" max="531" width="15.42578125" style="269" customWidth="1"/>
    <col min="532" max="532" width="14" style="269" customWidth="1"/>
    <col min="533" max="533" width="14.140625" style="269" customWidth="1"/>
    <col min="534" max="534" width="13.140625" style="269" customWidth="1"/>
    <col min="535" max="535" width="14.42578125" style="269" customWidth="1"/>
    <col min="536" max="768" width="11.42578125" style="269"/>
    <col min="769" max="769" width="32.42578125" style="269" customWidth="1"/>
    <col min="770" max="778" width="12.42578125" style="269" customWidth="1"/>
    <col min="779" max="779" width="15.42578125" style="269" customWidth="1"/>
    <col min="780" max="780" width="12.42578125" style="269" bestFit="1" customWidth="1"/>
    <col min="781" max="781" width="12.140625" style="269" customWidth="1"/>
    <col min="782" max="783" width="11.42578125" style="269"/>
    <col min="784" max="784" width="14.42578125" style="269" customWidth="1"/>
    <col min="785" max="785" width="22" style="269" customWidth="1"/>
    <col min="786" max="787" width="15.42578125" style="269" customWidth="1"/>
    <col min="788" max="788" width="14" style="269" customWidth="1"/>
    <col min="789" max="789" width="14.140625" style="269" customWidth="1"/>
    <col min="790" max="790" width="13.140625" style="269" customWidth="1"/>
    <col min="791" max="791" width="14.42578125" style="269" customWidth="1"/>
    <col min="792" max="1024" width="11.42578125" style="269"/>
    <col min="1025" max="1025" width="32.42578125" style="269" customWidth="1"/>
    <col min="1026" max="1034" width="12.42578125" style="269" customWidth="1"/>
    <col min="1035" max="1035" width="15.42578125" style="269" customWidth="1"/>
    <col min="1036" max="1036" width="12.42578125" style="269" bestFit="1" customWidth="1"/>
    <col min="1037" max="1037" width="12.140625" style="269" customWidth="1"/>
    <col min="1038" max="1039" width="11.42578125" style="269"/>
    <col min="1040" max="1040" width="14.42578125" style="269" customWidth="1"/>
    <col min="1041" max="1041" width="22" style="269" customWidth="1"/>
    <col min="1042" max="1043" width="15.42578125" style="269" customWidth="1"/>
    <col min="1044" max="1044" width="14" style="269" customWidth="1"/>
    <col min="1045" max="1045" width="14.140625" style="269" customWidth="1"/>
    <col min="1046" max="1046" width="13.140625" style="269" customWidth="1"/>
    <col min="1047" max="1047" width="14.42578125" style="269" customWidth="1"/>
    <col min="1048" max="1280" width="11.42578125" style="269"/>
    <col min="1281" max="1281" width="32.42578125" style="269" customWidth="1"/>
    <col min="1282" max="1290" width="12.42578125" style="269" customWidth="1"/>
    <col min="1291" max="1291" width="15.42578125" style="269" customWidth="1"/>
    <col min="1292" max="1292" width="12.42578125" style="269" bestFit="1" customWidth="1"/>
    <col min="1293" max="1293" width="12.140625" style="269" customWidth="1"/>
    <col min="1294" max="1295" width="11.42578125" style="269"/>
    <col min="1296" max="1296" width="14.42578125" style="269" customWidth="1"/>
    <col min="1297" max="1297" width="22" style="269" customWidth="1"/>
    <col min="1298" max="1299" width="15.42578125" style="269" customWidth="1"/>
    <col min="1300" max="1300" width="14" style="269" customWidth="1"/>
    <col min="1301" max="1301" width="14.140625" style="269" customWidth="1"/>
    <col min="1302" max="1302" width="13.140625" style="269" customWidth="1"/>
    <col min="1303" max="1303" width="14.42578125" style="269" customWidth="1"/>
    <col min="1304" max="1536" width="11.42578125" style="269"/>
    <col min="1537" max="1537" width="32.42578125" style="269" customWidth="1"/>
    <col min="1538" max="1546" width="12.42578125" style="269" customWidth="1"/>
    <col min="1547" max="1547" width="15.42578125" style="269" customWidth="1"/>
    <col min="1548" max="1548" width="12.42578125" style="269" bestFit="1" customWidth="1"/>
    <col min="1549" max="1549" width="12.140625" style="269" customWidth="1"/>
    <col min="1550" max="1551" width="11.42578125" style="269"/>
    <col min="1552" max="1552" width="14.42578125" style="269" customWidth="1"/>
    <col min="1553" max="1553" width="22" style="269" customWidth="1"/>
    <col min="1554" max="1555" width="15.42578125" style="269" customWidth="1"/>
    <col min="1556" max="1556" width="14" style="269" customWidth="1"/>
    <col min="1557" max="1557" width="14.140625" style="269" customWidth="1"/>
    <col min="1558" max="1558" width="13.140625" style="269" customWidth="1"/>
    <col min="1559" max="1559" width="14.42578125" style="269" customWidth="1"/>
    <col min="1560" max="1792" width="11.42578125" style="269"/>
    <col min="1793" max="1793" width="32.42578125" style="269" customWidth="1"/>
    <col min="1794" max="1802" width="12.42578125" style="269" customWidth="1"/>
    <col min="1803" max="1803" width="15.42578125" style="269" customWidth="1"/>
    <col min="1804" max="1804" width="12.42578125" style="269" bestFit="1" customWidth="1"/>
    <col min="1805" max="1805" width="12.140625" style="269" customWidth="1"/>
    <col min="1806" max="1807" width="11.42578125" style="269"/>
    <col min="1808" max="1808" width="14.42578125" style="269" customWidth="1"/>
    <col min="1809" max="1809" width="22" style="269" customWidth="1"/>
    <col min="1810" max="1811" width="15.42578125" style="269" customWidth="1"/>
    <col min="1812" max="1812" width="14" style="269" customWidth="1"/>
    <col min="1813" max="1813" width="14.140625" style="269" customWidth="1"/>
    <col min="1814" max="1814" width="13.140625" style="269" customWidth="1"/>
    <col min="1815" max="1815" width="14.42578125" style="269" customWidth="1"/>
    <col min="1816" max="2048" width="11.42578125" style="269"/>
    <col min="2049" max="2049" width="32.42578125" style="269" customWidth="1"/>
    <col min="2050" max="2058" width="12.42578125" style="269" customWidth="1"/>
    <col min="2059" max="2059" width="15.42578125" style="269" customWidth="1"/>
    <col min="2060" max="2060" width="12.42578125" style="269" bestFit="1" customWidth="1"/>
    <col min="2061" max="2061" width="12.140625" style="269" customWidth="1"/>
    <col min="2062" max="2063" width="11.42578125" style="269"/>
    <col min="2064" max="2064" width="14.42578125" style="269" customWidth="1"/>
    <col min="2065" max="2065" width="22" style="269" customWidth="1"/>
    <col min="2066" max="2067" width="15.42578125" style="269" customWidth="1"/>
    <col min="2068" max="2068" width="14" style="269" customWidth="1"/>
    <col min="2069" max="2069" width="14.140625" style="269" customWidth="1"/>
    <col min="2070" max="2070" width="13.140625" style="269" customWidth="1"/>
    <col min="2071" max="2071" width="14.42578125" style="269" customWidth="1"/>
    <col min="2072" max="2304" width="11.42578125" style="269"/>
    <col min="2305" max="2305" width="32.42578125" style="269" customWidth="1"/>
    <col min="2306" max="2314" width="12.42578125" style="269" customWidth="1"/>
    <col min="2315" max="2315" width="15.42578125" style="269" customWidth="1"/>
    <col min="2316" max="2316" width="12.42578125" style="269" bestFit="1" customWidth="1"/>
    <col min="2317" max="2317" width="12.140625" style="269" customWidth="1"/>
    <col min="2318" max="2319" width="11.42578125" style="269"/>
    <col min="2320" max="2320" width="14.42578125" style="269" customWidth="1"/>
    <col min="2321" max="2321" width="22" style="269" customWidth="1"/>
    <col min="2322" max="2323" width="15.42578125" style="269" customWidth="1"/>
    <col min="2324" max="2324" width="14" style="269" customWidth="1"/>
    <col min="2325" max="2325" width="14.140625" style="269" customWidth="1"/>
    <col min="2326" max="2326" width="13.140625" style="269" customWidth="1"/>
    <col min="2327" max="2327" width="14.42578125" style="269" customWidth="1"/>
    <col min="2328" max="2560" width="11.42578125" style="269"/>
    <col min="2561" max="2561" width="32.42578125" style="269" customWidth="1"/>
    <col min="2562" max="2570" width="12.42578125" style="269" customWidth="1"/>
    <col min="2571" max="2571" width="15.42578125" style="269" customWidth="1"/>
    <col min="2572" max="2572" width="12.42578125" style="269" bestFit="1" customWidth="1"/>
    <col min="2573" max="2573" width="12.140625" style="269" customWidth="1"/>
    <col min="2574" max="2575" width="11.42578125" style="269"/>
    <col min="2576" max="2576" width="14.42578125" style="269" customWidth="1"/>
    <col min="2577" max="2577" width="22" style="269" customWidth="1"/>
    <col min="2578" max="2579" width="15.42578125" style="269" customWidth="1"/>
    <col min="2580" max="2580" width="14" style="269" customWidth="1"/>
    <col min="2581" max="2581" width="14.140625" style="269" customWidth="1"/>
    <col min="2582" max="2582" width="13.140625" style="269" customWidth="1"/>
    <col min="2583" max="2583" width="14.42578125" style="269" customWidth="1"/>
    <col min="2584" max="2816" width="11.42578125" style="269"/>
    <col min="2817" max="2817" width="32.42578125" style="269" customWidth="1"/>
    <col min="2818" max="2826" width="12.42578125" style="269" customWidth="1"/>
    <col min="2827" max="2827" width="15.42578125" style="269" customWidth="1"/>
    <col min="2828" max="2828" width="12.42578125" style="269" bestFit="1" customWidth="1"/>
    <col min="2829" max="2829" width="12.140625" style="269" customWidth="1"/>
    <col min="2830" max="2831" width="11.42578125" style="269"/>
    <col min="2832" max="2832" width="14.42578125" style="269" customWidth="1"/>
    <col min="2833" max="2833" width="22" style="269" customWidth="1"/>
    <col min="2834" max="2835" width="15.42578125" style="269" customWidth="1"/>
    <col min="2836" max="2836" width="14" style="269" customWidth="1"/>
    <col min="2837" max="2837" width="14.140625" style="269" customWidth="1"/>
    <col min="2838" max="2838" width="13.140625" style="269" customWidth="1"/>
    <col min="2839" max="2839" width="14.42578125" style="269" customWidth="1"/>
    <col min="2840" max="3072" width="11.42578125" style="269"/>
    <col min="3073" max="3073" width="32.42578125" style="269" customWidth="1"/>
    <col min="3074" max="3082" width="12.42578125" style="269" customWidth="1"/>
    <col min="3083" max="3083" width="15.42578125" style="269" customWidth="1"/>
    <col min="3084" max="3084" width="12.42578125" style="269" bestFit="1" customWidth="1"/>
    <col min="3085" max="3085" width="12.140625" style="269" customWidth="1"/>
    <col min="3086" max="3087" width="11.42578125" style="269"/>
    <col min="3088" max="3088" width="14.42578125" style="269" customWidth="1"/>
    <col min="3089" max="3089" width="22" style="269" customWidth="1"/>
    <col min="3090" max="3091" width="15.42578125" style="269" customWidth="1"/>
    <col min="3092" max="3092" width="14" style="269" customWidth="1"/>
    <col min="3093" max="3093" width="14.140625" style="269" customWidth="1"/>
    <col min="3094" max="3094" width="13.140625" style="269" customWidth="1"/>
    <col min="3095" max="3095" width="14.42578125" style="269" customWidth="1"/>
    <col min="3096" max="3328" width="11.42578125" style="269"/>
    <col min="3329" max="3329" width="32.42578125" style="269" customWidth="1"/>
    <col min="3330" max="3338" width="12.42578125" style="269" customWidth="1"/>
    <col min="3339" max="3339" width="15.42578125" style="269" customWidth="1"/>
    <col min="3340" max="3340" width="12.42578125" style="269" bestFit="1" customWidth="1"/>
    <col min="3341" max="3341" width="12.140625" style="269" customWidth="1"/>
    <col min="3342" max="3343" width="11.42578125" style="269"/>
    <col min="3344" max="3344" width="14.42578125" style="269" customWidth="1"/>
    <col min="3345" max="3345" width="22" style="269" customWidth="1"/>
    <col min="3346" max="3347" width="15.42578125" style="269" customWidth="1"/>
    <col min="3348" max="3348" width="14" style="269" customWidth="1"/>
    <col min="3349" max="3349" width="14.140625" style="269" customWidth="1"/>
    <col min="3350" max="3350" width="13.140625" style="269" customWidth="1"/>
    <col min="3351" max="3351" width="14.42578125" style="269" customWidth="1"/>
    <col min="3352" max="3584" width="11.42578125" style="269"/>
    <col min="3585" max="3585" width="32.42578125" style="269" customWidth="1"/>
    <col min="3586" max="3594" width="12.42578125" style="269" customWidth="1"/>
    <col min="3595" max="3595" width="15.42578125" style="269" customWidth="1"/>
    <col min="3596" max="3596" width="12.42578125" style="269" bestFit="1" customWidth="1"/>
    <col min="3597" max="3597" width="12.140625" style="269" customWidth="1"/>
    <col min="3598" max="3599" width="11.42578125" style="269"/>
    <col min="3600" max="3600" width="14.42578125" style="269" customWidth="1"/>
    <col min="3601" max="3601" width="22" style="269" customWidth="1"/>
    <col min="3602" max="3603" width="15.42578125" style="269" customWidth="1"/>
    <col min="3604" max="3604" width="14" style="269" customWidth="1"/>
    <col min="3605" max="3605" width="14.140625" style="269" customWidth="1"/>
    <col min="3606" max="3606" width="13.140625" style="269" customWidth="1"/>
    <col min="3607" max="3607" width="14.42578125" style="269" customWidth="1"/>
    <col min="3608" max="3840" width="11.42578125" style="269"/>
    <col min="3841" max="3841" width="32.42578125" style="269" customWidth="1"/>
    <col min="3842" max="3850" width="12.42578125" style="269" customWidth="1"/>
    <col min="3851" max="3851" width="15.42578125" style="269" customWidth="1"/>
    <col min="3852" max="3852" width="12.42578125" style="269" bestFit="1" customWidth="1"/>
    <col min="3853" max="3853" width="12.140625" style="269" customWidth="1"/>
    <col min="3854" max="3855" width="11.42578125" style="269"/>
    <col min="3856" max="3856" width="14.42578125" style="269" customWidth="1"/>
    <col min="3857" max="3857" width="22" style="269" customWidth="1"/>
    <col min="3858" max="3859" width="15.42578125" style="269" customWidth="1"/>
    <col min="3860" max="3860" width="14" style="269" customWidth="1"/>
    <col min="3861" max="3861" width="14.140625" style="269" customWidth="1"/>
    <col min="3862" max="3862" width="13.140625" style="269" customWidth="1"/>
    <col min="3863" max="3863" width="14.42578125" style="269" customWidth="1"/>
    <col min="3864" max="4096" width="11.42578125" style="269"/>
    <col min="4097" max="4097" width="32.42578125" style="269" customWidth="1"/>
    <col min="4098" max="4106" width="12.42578125" style="269" customWidth="1"/>
    <col min="4107" max="4107" width="15.42578125" style="269" customWidth="1"/>
    <col min="4108" max="4108" width="12.42578125" style="269" bestFit="1" customWidth="1"/>
    <col min="4109" max="4109" width="12.140625" style="269" customWidth="1"/>
    <col min="4110" max="4111" width="11.42578125" style="269"/>
    <col min="4112" max="4112" width="14.42578125" style="269" customWidth="1"/>
    <col min="4113" max="4113" width="22" style="269" customWidth="1"/>
    <col min="4114" max="4115" width="15.42578125" style="269" customWidth="1"/>
    <col min="4116" max="4116" width="14" style="269" customWidth="1"/>
    <col min="4117" max="4117" width="14.140625" style="269" customWidth="1"/>
    <col min="4118" max="4118" width="13.140625" style="269" customWidth="1"/>
    <col min="4119" max="4119" width="14.42578125" style="269" customWidth="1"/>
    <col min="4120" max="4352" width="11.42578125" style="269"/>
    <col min="4353" max="4353" width="32.42578125" style="269" customWidth="1"/>
    <col min="4354" max="4362" width="12.42578125" style="269" customWidth="1"/>
    <col min="4363" max="4363" width="15.42578125" style="269" customWidth="1"/>
    <col min="4364" max="4364" width="12.42578125" style="269" bestFit="1" customWidth="1"/>
    <col min="4365" max="4365" width="12.140625" style="269" customWidth="1"/>
    <col min="4366" max="4367" width="11.42578125" style="269"/>
    <col min="4368" max="4368" width="14.42578125" style="269" customWidth="1"/>
    <col min="4369" max="4369" width="22" style="269" customWidth="1"/>
    <col min="4370" max="4371" width="15.42578125" style="269" customWidth="1"/>
    <col min="4372" max="4372" width="14" style="269" customWidth="1"/>
    <col min="4373" max="4373" width="14.140625" style="269" customWidth="1"/>
    <col min="4374" max="4374" width="13.140625" style="269" customWidth="1"/>
    <col min="4375" max="4375" width="14.42578125" style="269" customWidth="1"/>
    <col min="4376" max="4608" width="11.42578125" style="269"/>
    <col min="4609" max="4609" width="32.42578125" style="269" customWidth="1"/>
    <col min="4610" max="4618" width="12.42578125" style="269" customWidth="1"/>
    <col min="4619" max="4619" width="15.42578125" style="269" customWidth="1"/>
    <col min="4620" max="4620" width="12.42578125" style="269" bestFit="1" customWidth="1"/>
    <col min="4621" max="4621" width="12.140625" style="269" customWidth="1"/>
    <col min="4622" max="4623" width="11.42578125" style="269"/>
    <col min="4624" max="4624" width="14.42578125" style="269" customWidth="1"/>
    <col min="4625" max="4625" width="22" style="269" customWidth="1"/>
    <col min="4626" max="4627" width="15.42578125" style="269" customWidth="1"/>
    <col min="4628" max="4628" width="14" style="269" customWidth="1"/>
    <col min="4629" max="4629" width="14.140625" style="269" customWidth="1"/>
    <col min="4630" max="4630" width="13.140625" style="269" customWidth="1"/>
    <col min="4631" max="4631" width="14.42578125" style="269" customWidth="1"/>
    <col min="4632" max="4864" width="11.42578125" style="269"/>
    <col min="4865" max="4865" width="32.42578125" style="269" customWidth="1"/>
    <col min="4866" max="4874" width="12.42578125" style="269" customWidth="1"/>
    <col min="4875" max="4875" width="15.42578125" style="269" customWidth="1"/>
    <col min="4876" max="4876" width="12.42578125" style="269" bestFit="1" customWidth="1"/>
    <col min="4877" max="4877" width="12.140625" style="269" customWidth="1"/>
    <col min="4878" max="4879" width="11.42578125" style="269"/>
    <col min="4880" max="4880" width="14.42578125" style="269" customWidth="1"/>
    <col min="4881" max="4881" width="22" style="269" customWidth="1"/>
    <col min="4882" max="4883" width="15.42578125" style="269" customWidth="1"/>
    <col min="4884" max="4884" width="14" style="269" customWidth="1"/>
    <col min="4885" max="4885" width="14.140625" style="269" customWidth="1"/>
    <col min="4886" max="4886" width="13.140625" style="269" customWidth="1"/>
    <col min="4887" max="4887" width="14.42578125" style="269" customWidth="1"/>
    <col min="4888" max="5120" width="11.42578125" style="269"/>
    <col min="5121" max="5121" width="32.42578125" style="269" customWidth="1"/>
    <col min="5122" max="5130" width="12.42578125" style="269" customWidth="1"/>
    <col min="5131" max="5131" width="15.42578125" style="269" customWidth="1"/>
    <col min="5132" max="5132" width="12.42578125" style="269" bestFit="1" customWidth="1"/>
    <col min="5133" max="5133" width="12.140625" style="269" customWidth="1"/>
    <col min="5134" max="5135" width="11.42578125" style="269"/>
    <col min="5136" max="5136" width="14.42578125" style="269" customWidth="1"/>
    <col min="5137" max="5137" width="22" style="269" customWidth="1"/>
    <col min="5138" max="5139" width="15.42578125" style="269" customWidth="1"/>
    <col min="5140" max="5140" width="14" style="269" customWidth="1"/>
    <col min="5141" max="5141" width="14.140625" style="269" customWidth="1"/>
    <col min="5142" max="5142" width="13.140625" style="269" customWidth="1"/>
    <col min="5143" max="5143" width="14.42578125" style="269" customWidth="1"/>
    <col min="5144" max="5376" width="11.42578125" style="269"/>
    <col min="5377" max="5377" width="32.42578125" style="269" customWidth="1"/>
    <col min="5378" max="5386" width="12.42578125" style="269" customWidth="1"/>
    <col min="5387" max="5387" width="15.42578125" style="269" customWidth="1"/>
    <col min="5388" max="5388" width="12.42578125" style="269" bestFit="1" customWidth="1"/>
    <col min="5389" max="5389" width="12.140625" style="269" customWidth="1"/>
    <col min="5390" max="5391" width="11.42578125" style="269"/>
    <col min="5392" max="5392" width="14.42578125" style="269" customWidth="1"/>
    <col min="5393" max="5393" width="22" style="269" customWidth="1"/>
    <col min="5394" max="5395" width="15.42578125" style="269" customWidth="1"/>
    <col min="5396" max="5396" width="14" style="269" customWidth="1"/>
    <col min="5397" max="5397" width="14.140625" style="269" customWidth="1"/>
    <col min="5398" max="5398" width="13.140625" style="269" customWidth="1"/>
    <col min="5399" max="5399" width="14.42578125" style="269" customWidth="1"/>
    <col min="5400" max="5632" width="11.42578125" style="269"/>
    <col min="5633" max="5633" width="32.42578125" style="269" customWidth="1"/>
    <col min="5634" max="5642" width="12.42578125" style="269" customWidth="1"/>
    <col min="5643" max="5643" width="15.42578125" style="269" customWidth="1"/>
    <col min="5644" max="5644" width="12.42578125" style="269" bestFit="1" customWidth="1"/>
    <col min="5645" max="5645" width="12.140625" style="269" customWidth="1"/>
    <col min="5646" max="5647" width="11.42578125" style="269"/>
    <col min="5648" max="5648" width="14.42578125" style="269" customWidth="1"/>
    <col min="5649" max="5649" width="22" style="269" customWidth="1"/>
    <col min="5650" max="5651" width="15.42578125" style="269" customWidth="1"/>
    <col min="5652" max="5652" width="14" style="269" customWidth="1"/>
    <col min="5653" max="5653" width="14.140625" style="269" customWidth="1"/>
    <col min="5654" max="5654" width="13.140625" style="269" customWidth="1"/>
    <col min="5655" max="5655" width="14.42578125" style="269" customWidth="1"/>
    <col min="5656" max="5888" width="11.42578125" style="269"/>
    <col min="5889" max="5889" width="32.42578125" style="269" customWidth="1"/>
    <col min="5890" max="5898" width="12.42578125" style="269" customWidth="1"/>
    <col min="5899" max="5899" width="15.42578125" style="269" customWidth="1"/>
    <col min="5900" max="5900" width="12.42578125" style="269" bestFit="1" customWidth="1"/>
    <col min="5901" max="5901" width="12.140625" style="269" customWidth="1"/>
    <col min="5902" max="5903" width="11.42578125" style="269"/>
    <col min="5904" max="5904" width="14.42578125" style="269" customWidth="1"/>
    <col min="5905" max="5905" width="22" style="269" customWidth="1"/>
    <col min="5906" max="5907" width="15.42578125" style="269" customWidth="1"/>
    <col min="5908" max="5908" width="14" style="269" customWidth="1"/>
    <col min="5909" max="5909" width="14.140625" style="269" customWidth="1"/>
    <col min="5910" max="5910" width="13.140625" style="269" customWidth="1"/>
    <col min="5911" max="5911" width="14.42578125" style="269" customWidth="1"/>
    <col min="5912" max="6144" width="11.42578125" style="269"/>
    <col min="6145" max="6145" width="32.42578125" style="269" customWidth="1"/>
    <col min="6146" max="6154" width="12.42578125" style="269" customWidth="1"/>
    <col min="6155" max="6155" width="15.42578125" style="269" customWidth="1"/>
    <col min="6156" max="6156" width="12.42578125" style="269" bestFit="1" customWidth="1"/>
    <col min="6157" max="6157" width="12.140625" style="269" customWidth="1"/>
    <col min="6158" max="6159" width="11.42578125" style="269"/>
    <col min="6160" max="6160" width="14.42578125" style="269" customWidth="1"/>
    <col min="6161" max="6161" width="22" style="269" customWidth="1"/>
    <col min="6162" max="6163" width="15.42578125" style="269" customWidth="1"/>
    <col min="6164" max="6164" width="14" style="269" customWidth="1"/>
    <col min="6165" max="6165" width="14.140625" style="269" customWidth="1"/>
    <col min="6166" max="6166" width="13.140625" style="269" customWidth="1"/>
    <col min="6167" max="6167" width="14.42578125" style="269" customWidth="1"/>
    <col min="6168" max="6400" width="11.42578125" style="269"/>
    <col min="6401" max="6401" width="32.42578125" style="269" customWidth="1"/>
    <col min="6402" max="6410" width="12.42578125" style="269" customWidth="1"/>
    <col min="6411" max="6411" width="15.42578125" style="269" customWidth="1"/>
    <col min="6412" max="6412" width="12.42578125" style="269" bestFit="1" customWidth="1"/>
    <col min="6413" max="6413" width="12.140625" style="269" customWidth="1"/>
    <col min="6414" max="6415" width="11.42578125" style="269"/>
    <col min="6416" max="6416" width="14.42578125" style="269" customWidth="1"/>
    <col min="6417" max="6417" width="22" style="269" customWidth="1"/>
    <col min="6418" max="6419" width="15.42578125" style="269" customWidth="1"/>
    <col min="6420" max="6420" width="14" style="269" customWidth="1"/>
    <col min="6421" max="6421" width="14.140625" style="269" customWidth="1"/>
    <col min="6422" max="6422" width="13.140625" style="269" customWidth="1"/>
    <col min="6423" max="6423" width="14.42578125" style="269" customWidth="1"/>
    <col min="6424" max="6656" width="11.42578125" style="269"/>
    <col min="6657" max="6657" width="32.42578125" style="269" customWidth="1"/>
    <col min="6658" max="6666" width="12.42578125" style="269" customWidth="1"/>
    <col min="6667" max="6667" width="15.42578125" style="269" customWidth="1"/>
    <col min="6668" max="6668" width="12.42578125" style="269" bestFit="1" customWidth="1"/>
    <col min="6669" max="6669" width="12.140625" style="269" customWidth="1"/>
    <col min="6670" max="6671" width="11.42578125" style="269"/>
    <col min="6672" max="6672" width="14.42578125" style="269" customWidth="1"/>
    <col min="6673" max="6673" width="22" style="269" customWidth="1"/>
    <col min="6674" max="6675" width="15.42578125" style="269" customWidth="1"/>
    <col min="6676" max="6676" width="14" style="269" customWidth="1"/>
    <col min="6677" max="6677" width="14.140625" style="269" customWidth="1"/>
    <col min="6678" max="6678" width="13.140625" style="269" customWidth="1"/>
    <col min="6679" max="6679" width="14.42578125" style="269" customWidth="1"/>
    <col min="6680" max="6912" width="11.42578125" style="269"/>
    <col min="6913" max="6913" width="32.42578125" style="269" customWidth="1"/>
    <col min="6914" max="6922" width="12.42578125" style="269" customWidth="1"/>
    <col min="6923" max="6923" width="15.42578125" style="269" customWidth="1"/>
    <col min="6924" max="6924" width="12.42578125" style="269" bestFit="1" customWidth="1"/>
    <col min="6925" max="6925" width="12.140625" style="269" customWidth="1"/>
    <col min="6926" max="6927" width="11.42578125" style="269"/>
    <col min="6928" max="6928" width="14.42578125" style="269" customWidth="1"/>
    <col min="6929" max="6929" width="22" style="269" customWidth="1"/>
    <col min="6930" max="6931" width="15.42578125" style="269" customWidth="1"/>
    <col min="6932" max="6932" width="14" style="269" customWidth="1"/>
    <col min="6933" max="6933" width="14.140625" style="269" customWidth="1"/>
    <col min="6934" max="6934" width="13.140625" style="269" customWidth="1"/>
    <col min="6935" max="6935" width="14.42578125" style="269" customWidth="1"/>
    <col min="6936" max="7168" width="11.42578125" style="269"/>
    <col min="7169" max="7169" width="32.42578125" style="269" customWidth="1"/>
    <col min="7170" max="7178" width="12.42578125" style="269" customWidth="1"/>
    <col min="7179" max="7179" width="15.42578125" style="269" customWidth="1"/>
    <col min="7180" max="7180" width="12.42578125" style="269" bestFit="1" customWidth="1"/>
    <col min="7181" max="7181" width="12.140625" style="269" customWidth="1"/>
    <col min="7182" max="7183" width="11.42578125" style="269"/>
    <col min="7184" max="7184" width="14.42578125" style="269" customWidth="1"/>
    <col min="7185" max="7185" width="22" style="269" customWidth="1"/>
    <col min="7186" max="7187" width="15.42578125" style="269" customWidth="1"/>
    <col min="7188" max="7188" width="14" style="269" customWidth="1"/>
    <col min="7189" max="7189" width="14.140625" style="269" customWidth="1"/>
    <col min="7190" max="7190" width="13.140625" style="269" customWidth="1"/>
    <col min="7191" max="7191" width="14.42578125" style="269" customWidth="1"/>
    <col min="7192" max="7424" width="11.42578125" style="269"/>
    <col min="7425" max="7425" width="32.42578125" style="269" customWidth="1"/>
    <col min="7426" max="7434" width="12.42578125" style="269" customWidth="1"/>
    <col min="7435" max="7435" width="15.42578125" style="269" customWidth="1"/>
    <col min="7436" max="7436" width="12.42578125" style="269" bestFit="1" customWidth="1"/>
    <col min="7437" max="7437" width="12.140625" style="269" customWidth="1"/>
    <col min="7438" max="7439" width="11.42578125" style="269"/>
    <col min="7440" max="7440" width="14.42578125" style="269" customWidth="1"/>
    <col min="7441" max="7441" width="22" style="269" customWidth="1"/>
    <col min="7442" max="7443" width="15.42578125" style="269" customWidth="1"/>
    <col min="7444" max="7444" width="14" style="269" customWidth="1"/>
    <col min="7445" max="7445" width="14.140625" style="269" customWidth="1"/>
    <col min="7446" max="7446" width="13.140625" style="269" customWidth="1"/>
    <col min="7447" max="7447" width="14.42578125" style="269" customWidth="1"/>
    <col min="7448" max="7680" width="11.42578125" style="269"/>
    <col min="7681" max="7681" width="32.42578125" style="269" customWidth="1"/>
    <col min="7682" max="7690" width="12.42578125" style="269" customWidth="1"/>
    <col min="7691" max="7691" width="15.42578125" style="269" customWidth="1"/>
    <col min="7692" max="7692" width="12.42578125" style="269" bestFit="1" customWidth="1"/>
    <col min="7693" max="7693" width="12.140625" style="269" customWidth="1"/>
    <col min="7694" max="7695" width="11.42578125" style="269"/>
    <col min="7696" max="7696" width="14.42578125" style="269" customWidth="1"/>
    <col min="7697" max="7697" width="22" style="269" customWidth="1"/>
    <col min="7698" max="7699" width="15.42578125" style="269" customWidth="1"/>
    <col min="7700" max="7700" width="14" style="269" customWidth="1"/>
    <col min="7701" max="7701" width="14.140625" style="269" customWidth="1"/>
    <col min="7702" max="7702" width="13.140625" style="269" customWidth="1"/>
    <col min="7703" max="7703" width="14.42578125" style="269" customWidth="1"/>
    <col min="7704" max="7936" width="11.42578125" style="269"/>
    <col min="7937" max="7937" width="32.42578125" style="269" customWidth="1"/>
    <col min="7938" max="7946" width="12.42578125" style="269" customWidth="1"/>
    <col min="7947" max="7947" width="15.42578125" style="269" customWidth="1"/>
    <col min="7948" max="7948" width="12.42578125" style="269" bestFit="1" customWidth="1"/>
    <col min="7949" max="7949" width="12.140625" style="269" customWidth="1"/>
    <col min="7950" max="7951" width="11.42578125" style="269"/>
    <col min="7952" max="7952" width="14.42578125" style="269" customWidth="1"/>
    <col min="7953" max="7953" width="22" style="269" customWidth="1"/>
    <col min="7954" max="7955" width="15.42578125" style="269" customWidth="1"/>
    <col min="7956" max="7956" width="14" style="269" customWidth="1"/>
    <col min="7957" max="7957" width="14.140625" style="269" customWidth="1"/>
    <col min="7958" max="7958" width="13.140625" style="269" customWidth="1"/>
    <col min="7959" max="7959" width="14.42578125" style="269" customWidth="1"/>
    <col min="7960" max="8192" width="11.42578125" style="269"/>
    <col min="8193" max="8193" width="32.42578125" style="269" customWidth="1"/>
    <col min="8194" max="8202" width="12.42578125" style="269" customWidth="1"/>
    <col min="8203" max="8203" width="15.42578125" style="269" customWidth="1"/>
    <col min="8204" max="8204" width="12.42578125" style="269" bestFit="1" customWidth="1"/>
    <col min="8205" max="8205" width="12.140625" style="269" customWidth="1"/>
    <col min="8206" max="8207" width="11.42578125" style="269"/>
    <col min="8208" max="8208" width="14.42578125" style="269" customWidth="1"/>
    <col min="8209" max="8209" width="22" style="269" customWidth="1"/>
    <col min="8210" max="8211" width="15.42578125" style="269" customWidth="1"/>
    <col min="8212" max="8212" width="14" style="269" customWidth="1"/>
    <col min="8213" max="8213" width="14.140625" style="269" customWidth="1"/>
    <col min="8214" max="8214" width="13.140625" style="269" customWidth="1"/>
    <col min="8215" max="8215" width="14.42578125" style="269" customWidth="1"/>
    <col min="8216" max="8448" width="11.42578125" style="269"/>
    <col min="8449" max="8449" width="32.42578125" style="269" customWidth="1"/>
    <col min="8450" max="8458" width="12.42578125" style="269" customWidth="1"/>
    <col min="8459" max="8459" width="15.42578125" style="269" customWidth="1"/>
    <col min="8460" max="8460" width="12.42578125" style="269" bestFit="1" customWidth="1"/>
    <col min="8461" max="8461" width="12.140625" style="269" customWidth="1"/>
    <col min="8462" max="8463" width="11.42578125" style="269"/>
    <col min="8464" max="8464" width="14.42578125" style="269" customWidth="1"/>
    <col min="8465" max="8465" width="22" style="269" customWidth="1"/>
    <col min="8466" max="8467" width="15.42578125" style="269" customWidth="1"/>
    <col min="8468" max="8468" width="14" style="269" customWidth="1"/>
    <col min="8469" max="8469" width="14.140625" style="269" customWidth="1"/>
    <col min="8470" max="8470" width="13.140625" style="269" customWidth="1"/>
    <col min="8471" max="8471" width="14.42578125" style="269" customWidth="1"/>
    <col min="8472" max="8704" width="11.42578125" style="269"/>
    <col min="8705" max="8705" width="32.42578125" style="269" customWidth="1"/>
    <col min="8706" max="8714" width="12.42578125" style="269" customWidth="1"/>
    <col min="8715" max="8715" width="15.42578125" style="269" customWidth="1"/>
    <col min="8716" max="8716" width="12.42578125" style="269" bestFit="1" customWidth="1"/>
    <col min="8717" max="8717" width="12.140625" style="269" customWidth="1"/>
    <col min="8718" max="8719" width="11.42578125" style="269"/>
    <col min="8720" max="8720" width="14.42578125" style="269" customWidth="1"/>
    <col min="8721" max="8721" width="22" style="269" customWidth="1"/>
    <col min="8722" max="8723" width="15.42578125" style="269" customWidth="1"/>
    <col min="8724" max="8724" width="14" style="269" customWidth="1"/>
    <col min="8725" max="8725" width="14.140625" style="269" customWidth="1"/>
    <col min="8726" max="8726" width="13.140625" style="269" customWidth="1"/>
    <col min="8727" max="8727" width="14.42578125" style="269" customWidth="1"/>
    <col min="8728" max="8960" width="11.42578125" style="269"/>
    <col min="8961" max="8961" width="32.42578125" style="269" customWidth="1"/>
    <col min="8962" max="8970" width="12.42578125" style="269" customWidth="1"/>
    <col min="8971" max="8971" width="15.42578125" style="269" customWidth="1"/>
    <col min="8972" max="8972" width="12.42578125" style="269" bestFit="1" customWidth="1"/>
    <col min="8973" max="8973" width="12.140625" style="269" customWidth="1"/>
    <col min="8974" max="8975" width="11.42578125" style="269"/>
    <col min="8976" max="8976" width="14.42578125" style="269" customWidth="1"/>
    <col min="8977" max="8977" width="22" style="269" customWidth="1"/>
    <col min="8978" max="8979" width="15.42578125" style="269" customWidth="1"/>
    <col min="8980" max="8980" width="14" style="269" customWidth="1"/>
    <col min="8981" max="8981" width="14.140625" style="269" customWidth="1"/>
    <col min="8982" max="8982" width="13.140625" style="269" customWidth="1"/>
    <col min="8983" max="8983" width="14.42578125" style="269" customWidth="1"/>
    <col min="8984" max="9216" width="11.42578125" style="269"/>
    <col min="9217" max="9217" width="32.42578125" style="269" customWidth="1"/>
    <col min="9218" max="9226" width="12.42578125" style="269" customWidth="1"/>
    <col min="9227" max="9227" width="15.42578125" style="269" customWidth="1"/>
    <col min="9228" max="9228" width="12.42578125" style="269" bestFit="1" customWidth="1"/>
    <col min="9229" max="9229" width="12.140625" style="269" customWidth="1"/>
    <col min="9230" max="9231" width="11.42578125" style="269"/>
    <col min="9232" max="9232" width="14.42578125" style="269" customWidth="1"/>
    <col min="9233" max="9233" width="22" style="269" customWidth="1"/>
    <col min="9234" max="9235" width="15.42578125" style="269" customWidth="1"/>
    <col min="9236" max="9236" width="14" style="269" customWidth="1"/>
    <col min="9237" max="9237" width="14.140625" style="269" customWidth="1"/>
    <col min="9238" max="9238" width="13.140625" style="269" customWidth="1"/>
    <col min="9239" max="9239" width="14.42578125" style="269" customWidth="1"/>
    <col min="9240" max="9472" width="11.42578125" style="269"/>
    <col min="9473" max="9473" width="32.42578125" style="269" customWidth="1"/>
    <col min="9474" max="9482" width="12.42578125" style="269" customWidth="1"/>
    <col min="9483" max="9483" width="15.42578125" style="269" customWidth="1"/>
    <col min="9484" max="9484" width="12.42578125" style="269" bestFit="1" customWidth="1"/>
    <col min="9485" max="9485" width="12.140625" style="269" customWidth="1"/>
    <col min="9486" max="9487" width="11.42578125" style="269"/>
    <col min="9488" max="9488" width="14.42578125" style="269" customWidth="1"/>
    <col min="9489" max="9489" width="22" style="269" customWidth="1"/>
    <col min="9490" max="9491" width="15.42578125" style="269" customWidth="1"/>
    <col min="9492" max="9492" width="14" style="269" customWidth="1"/>
    <col min="9493" max="9493" width="14.140625" style="269" customWidth="1"/>
    <col min="9494" max="9494" width="13.140625" style="269" customWidth="1"/>
    <col min="9495" max="9495" width="14.42578125" style="269" customWidth="1"/>
    <col min="9496" max="9728" width="11.42578125" style="269"/>
    <col min="9729" max="9729" width="32.42578125" style="269" customWidth="1"/>
    <col min="9730" max="9738" width="12.42578125" style="269" customWidth="1"/>
    <col min="9739" max="9739" width="15.42578125" style="269" customWidth="1"/>
    <col min="9740" max="9740" width="12.42578125" style="269" bestFit="1" customWidth="1"/>
    <col min="9741" max="9741" width="12.140625" style="269" customWidth="1"/>
    <col min="9742" max="9743" width="11.42578125" style="269"/>
    <col min="9744" max="9744" width="14.42578125" style="269" customWidth="1"/>
    <col min="9745" max="9745" width="22" style="269" customWidth="1"/>
    <col min="9746" max="9747" width="15.42578125" style="269" customWidth="1"/>
    <col min="9748" max="9748" width="14" style="269" customWidth="1"/>
    <col min="9749" max="9749" width="14.140625" style="269" customWidth="1"/>
    <col min="9750" max="9750" width="13.140625" style="269" customWidth="1"/>
    <col min="9751" max="9751" width="14.42578125" style="269" customWidth="1"/>
    <col min="9752" max="9984" width="11.42578125" style="269"/>
    <col min="9985" max="9985" width="32.42578125" style="269" customWidth="1"/>
    <col min="9986" max="9994" width="12.42578125" style="269" customWidth="1"/>
    <col min="9995" max="9995" width="15.42578125" style="269" customWidth="1"/>
    <col min="9996" max="9996" width="12.42578125" style="269" bestFit="1" customWidth="1"/>
    <col min="9997" max="9997" width="12.140625" style="269" customWidth="1"/>
    <col min="9998" max="9999" width="11.42578125" style="269"/>
    <col min="10000" max="10000" width="14.42578125" style="269" customWidth="1"/>
    <col min="10001" max="10001" width="22" style="269" customWidth="1"/>
    <col min="10002" max="10003" width="15.42578125" style="269" customWidth="1"/>
    <col min="10004" max="10004" width="14" style="269" customWidth="1"/>
    <col min="10005" max="10005" width="14.140625" style="269" customWidth="1"/>
    <col min="10006" max="10006" width="13.140625" style="269" customWidth="1"/>
    <col min="10007" max="10007" width="14.42578125" style="269" customWidth="1"/>
    <col min="10008" max="10240" width="11.42578125" style="269"/>
    <col min="10241" max="10241" width="32.42578125" style="269" customWidth="1"/>
    <col min="10242" max="10250" width="12.42578125" style="269" customWidth="1"/>
    <col min="10251" max="10251" width="15.42578125" style="269" customWidth="1"/>
    <col min="10252" max="10252" width="12.42578125" style="269" bestFit="1" customWidth="1"/>
    <col min="10253" max="10253" width="12.140625" style="269" customWidth="1"/>
    <col min="10254" max="10255" width="11.42578125" style="269"/>
    <col min="10256" max="10256" width="14.42578125" style="269" customWidth="1"/>
    <col min="10257" max="10257" width="22" style="269" customWidth="1"/>
    <col min="10258" max="10259" width="15.42578125" style="269" customWidth="1"/>
    <col min="10260" max="10260" width="14" style="269" customWidth="1"/>
    <col min="10261" max="10261" width="14.140625" style="269" customWidth="1"/>
    <col min="10262" max="10262" width="13.140625" style="269" customWidth="1"/>
    <col min="10263" max="10263" width="14.42578125" style="269" customWidth="1"/>
    <col min="10264" max="10496" width="11.42578125" style="269"/>
    <col min="10497" max="10497" width="32.42578125" style="269" customWidth="1"/>
    <col min="10498" max="10506" width="12.42578125" style="269" customWidth="1"/>
    <col min="10507" max="10507" width="15.42578125" style="269" customWidth="1"/>
    <col min="10508" max="10508" width="12.42578125" style="269" bestFit="1" customWidth="1"/>
    <col min="10509" max="10509" width="12.140625" style="269" customWidth="1"/>
    <col min="10510" max="10511" width="11.42578125" style="269"/>
    <col min="10512" max="10512" width="14.42578125" style="269" customWidth="1"/>
    <col min="10513" max="10513" width="22" style="269" customWidth="1"/>
    <col min="10514" max="10515" width="15.42578125" style="269" customWidth="1"/>
    <col min="10516" max="10516" width="14" style="269" customWidth="1"/>
    <col min="10517" max="10517" width="14.140625" style="269" customWidth="1"/>
    <col min="10518" max="10518" width="13.140625" style="269" customWidth="1"/>
    <col min="10519" max="10519" width="14.42578125" style="269" customWidth="1"/>
    <col min="10520" max="10752" width="11.42578125" style="269"/>
    <col min="10753" max="10753" width="32.42578125" style="269" customWidth="1"/>
    <col min="10754" max="10762" width="12.42578125" style="269" customWidth="1"/>
    <col min="10763" max="10763" width="15.42578125" style="269" customWidth="1"/>
    <col min="10764" max="10764" width="12.42578125" style="269" bestFit="1" customWidth="1"/>
    <col min="10765" max="10765" width="12.140625" style="269" customWidth="1"/>
    <col min="10766" max="10767" width="11.42578125" style="269"/>
    <col min="10768" max="10768" width="14.42578125" style="269" customWidth="1"/>
    <col min="10769" max="10769" width="22" style="269" customWidth="1"/>
    <col min="10770" max="10771" width="15.42578125" style="269" customWidth="1"/>
    <col min="10772" max="10772" width="14" style="269" customWidth="1"/>
    <col min="10773" max="10773" width="14.140625" style="269" customWidth="1"/>
    <col min="10774" max="10774" width="13.140625" style="269" customWidth="1"/>
    <col min="10775" max="10775" width="14.42578125" style="269" customWidth="1"/>
    <col min="10776" max="11008" width="11.42578125" style="269"/>
    <col min="11009" max="11009" width="32.42578125" style="269" customWidth="1"/>
    <col min="11010" max="11018" width="12.42578125" style="269" customWidth="1"/>
    <col min="11019" max="11019" width="15.42578125" style="269" customWidth="1"/>
    <col min="11020" max="11020" width="12.42578125" style="269" bestFit="1" customWidth="1"/>
    <col min="11021" max="11021" width="12.140625" style="269" customWidth="1"/>
    <col min="11022" max="11023" width="11.42578125" style="269"/>
    <col min="11024" max="11024" width="14.42578125" style="269" customWidth="1"/>
    <col min="11025" max="11025" width="22" style="269" customWidth="1"/>
    <col min="11026" max="11027" width="15.42578125" style="269" customWidth="1"/>
    <col min="11028" max="11028" width="14" style="269" customWidth="1"/>
    <col min="11029" max="11029" width="14.140625" style="269" customWidth="1"/>
    <col min="11030" max="11030" width="13.140625" style="269" customWidth="1"/>
    <col min="11031" max="11031" width="14.42578125" style="269" customWidth="1"/>
    <col min="11032" max="11264" width="11.42578125" style="269"/>
    <col min="11265" max="11265" width="32.42578125" style="269" customWidth="1"/>
    <col min="11266" max="11274" width="12.42578125" style="269" customWidth="1"/>
    <col min="11275" max="11275" width="15.42578125" style="269" customWidth="1"/>
    <col min="11276" max="11276" width="12.42578125" style="269" bestFit="1" customWidth="1"/>
    <col min="11277" max="11277" width="12.140625" style="269" customWidth="1"/>
    <col min="11278" max="11279" width="11.42578125" style="269"/>
    <col min="11280" max="11280" width="14.42578125" style="269" customWidth="1"/>
    <col min="11281" max="11281" width="22" style="269" customWidth="1"/>
    <col min="11282" max="11283" width="15.42578125" style="269" customWidth="1"/>
    <col min="11284" max="11284" width="14" style="269" customWidth="1"/>
    <col min="11285" max="11285" width="14.140625" style="269" customWidth="1"/>
    <col min="11286" max="11286" width="13.140625" style="269" customWidth="1"/>
    <col min="11287" max="11287" width="14.42578125" style="269" customWidth="1"/>
    <col min="11288" max="11520" width="11.42578125" style="269"/>
    <col min="11521" max="11521" width="32.42578125" style="269" customWidth="1"/>
    <col min="11522" max="11530" width="12.42578125" style="269" customWidth="1"/>
    <col min="11531" max="11531" width="15.42578125" style="269" customWidth="1"/>
    <col min="11532" max="11532" width="12.42578125" style="269" bestFit="1" customWidth="1"/>
    <col min="11533" max="11533" width="12.140625" style="269" customWidth="1"/>
    <col min="11534" max="11535" width="11.42578125" style="269"/>
    <col min="11536" max="11536" width="14.42578125" style="269" customWidth="1"/>
    <col min="11537" max="11537" width="22" style="269" customWidth="1"/>
    <col min="11538" max="11539" width="15.42578125" style="269" customWidth="1"/>
    <col min="11540" max="11540" width="14" style="269" customWidth="1"/>
    <col min="11541" max="11541" width="14.140625" style="269" customWidth="1"/>
    <col min="11542" max="11542" width="13.140625" style="269" customWidth="1"/>
    <col min="11543" max="11543" width="14.42578125" style="269" customWidth="1"/>
    <col min="11544" max="11776" width="11.42578125" style="269"/>
    <col min="11777" max="11777" width="32.42578125" style="269" customWidth="1"/>
    <col min="11778" max="11786" width="12.42578125" style="269" customWidth="1"/>
    <col min="11787" max="11787" width="15.42578125" style="269" customWidth="1"/>
    <col min="11788" max="11788" width="12.42578125" style="269" bestFit="1" customWidth="1"/>
    <col min="11789" max="11789" width="12.140625" style="269" customWidth="1"/>
    <col min="11790" max="11791" width="11.42578125" style="269"/>
    <col min="11792" max="11792" width="14.42578125" style="269" customWidth="1"/>
    <col min="11793" max="11793" width="22" style="269" customWidth="1"/>
    <col min="11794" max="11795" width="15.42578125" style="269" customWidth="1"/>
    <col min="11796" max="11796" width="14" style="269" customWidth="1"/>
    <col min="11797" max="11797" width="14.140625" style="269" customWidth="1"/>
    <col min="11798" max="11798" width="13.140625" style="269" customWidth="1"/>
    <col min="11799" max="11799" width="14.42578125" style="269" customWidth="1"/>
    <col min="11800" max="12032" width="11.42578125" style="269"/>
    <col min="12033" max="12033" width="32.42578125" style="269" customWidth="1"/>
    <col min="12034" max="12042" width="12.42578125" style="269" customWidth="1"/>
    <col min="12043" max="12043" width="15.42578125" style="269" customWidth="1"/>
    <col min="12044" max="12044" width="12.42578125" style="269" bestFit="1" customWidth="1"/>
    <col min="12045" max="12045" width="12.140625" style="269" customWidth="1"/>
    <col min="12046" max="12047" width="11.42578125" style="269"/>
    <col min="12048" max="12048" width="14.42578125" style="269" customWidth="1"/>
    <col min="12049" max="12049" width="22" style="269" customWidth="1"/>
    <col min="12050" max="12051" width="15.42578125" style="269" customWidth="1"/>
    <col min="12052" max="12052" width="14" style="269" customWidth="1"/>
    <col min="12053" max="12053" width="14.140625" style="269" customWidth="1"/>
    <col min="12054" max="12054" width="13.140625" style="269" customWidth="1"/>
    <col min="12055" max="12055" width="14.42578125" style="269" customWidth="1"/>
    <col min="12056" max="12288" width="11.42578125" style="269"/>
    <col min="12289" max="12289" width="32.42578125" style="269" customWidth="1"/>
    <col min="12290" max="12298" width="12.42578125" style="269" customWidth="1"/>
    <col min="12299" max="12299" width="15.42578125" style="269" customWidth="1"/>
    <col min="12300" max="12300" width="12.42578125" style="269" bestFit="1" customWidth="1"/>
    <col min="12301" max="12301" width="12.140625" style="269" customWidth="1"/>
    <col min="12302" max="12303" width="11.42578125" style="269"/>
    <col min="12304" max="12304" width="14.42578125" style="269" customWidth="1"/>
    <col min="12305" max="12305" width="22" style="269" customWidth="1"/>
    <col min="12306" max="12307" width="15.42578125" style="269" customWidth="1"/>
    <col min="12308" max="12308" width="14" style="269" customWidth="1"/>
    <col min="12309" max="12309" width="14.140625" style="269" customWidth="1"/>
    <col min="12310" max="12310" width="13.140625" style="269" customWidth="1"/>
    <col min="12311" max="12311" width="14.42578125" style="269" customWidth="1"/>
    <col min="12312" max="12544" width="11.42578125" style="269"/>
    <col min="12545" max="12545" width="32.42578125" style="269" customWidth="1"/>
    <col min="12546" max="12554" width="12.42578125" style="269" customWidth="1"/>
    <col min="12555" max="12555" width="15.42578125" style="269" customWidth="1"/>
    <col min="12556" max="12556" width="12.42578125" style="269" bestFit="1" customWidth="1"/>
    <col min="12557" max="12557" width="12.140625" style="269" customWidth="1"/>
    <col min="12558" max="12559" width="11.42578125" style="269"/>
    <col min="12560" max="12560" width="14.42578125" style="269" customWidth="1"/>
    <col min="12561" max="12561" width="22" style="269" customWidth="1"/>
    <col min="12562" max="12563" width="15.42578125" style="269" customWidth="1"/>
    <col min="12564" max="12564" width="14" style="269" customWidth="1"/>
    <col min="12565" max="12565" width="14.140625" style="269" customWidth="1"/>
    <col min="12566" max="12566" width="13.140625" style="269" customWidth="1"/>
    <col min="12567" max="12567" width="14.42578125" style="269" customWidth="1"/>
    <col min="12568" max="12800" width="11.42578125" style="269"/>
    <col min="12801" max="12801" width="32.42578125" style="269" customWidth="1"/>
    <col min="12802" max="12810" width="12.42578125" style="269" customWidth="1"/>
    <col min="12811" max="12811" width="15.42578125" style="269" customWidth="1"/>
    <col min="12812" max="12812" width="12.42578125" style="269" bestFit="1" customWidth="1"/>
    <col min="12813" max="12813" width="12.140625" style="269" customWidth="1"/>
    <col min="12814" max="12815" width="11.42578125" style="269"/>
    <col min="12816" max="12816" width="14.42578125" style="269" customWidth="1"/>
    <col min="12817" max="12817" width="22" style="269" customWidth="1"/>
    <col min="12818" max="12819" width="15.42578125" style="269" customWidth="1"/>
    <col min="12820" max="12820" width="14" style="269" customWidth="1"/>
    <col min="12821" max="12821" width="14.140625" style="269" customWidth="1"/>
    <col min="12822" max="12822" width="13.140625" style="269" customWidth="1"/>
    <col min="12823" max="12823" width="14.42578125" style="269" customWidth="1"/>
    <col min="12824" max="13056" width="11.42578125" style="269"/>
    <col min="13057" max="13057" width="32.42578125" style="269" customWidth="1"/>
    <col min="13058" max="13066" width="12.42578125" style="269" customWidth="1"/>
    <col min="13067" max="13067" width="15.42578125" style="269" customWidth="1"/>
    <col min="13068" max="13068" width="12.42578125" style="269" bestFit="1" customWidth="1"/>
    <col min="13069" max="13069" width="12.140625" style="269" customWidth="1"/>
    <col min="13070" max="13071" width="11.42578125" style="269"/>
    <col min="13072" max="13072" width="14.42578125" style="269" customWidth="1"/>
    <col min="13073" max="13073" width="22" style="269" customWidth="1"/>
    <col min="13074" max="13075" width="15.42578125" style="269" customWidth="1"/>
    <col min="13076" max="13076" width="14" style="269" customWidth="1"/>
    <col min="13077" max="13077" width="14.140625" style="269" customWidth="1"/>
    <col min="13078" max="13078" width="13.140625" style="269" customWidth="1"/>
    <col min="13079" max="13079" width="14.42578125" style="269" customWidth="1"/>
    <col min="13080" max="13312" width="11.42578125" style="269"/>
    <col min="13313" max="13313" width="32.42578125" style="269" customWidth="1"/>
    <col min="13314" max="13322" width="12.42578125" style="269" customWidth="1"/>
    <col min="13323" max="13323" width="15.42578125" style="269" customWidth="1"/>
    <col min="13324" max="13324" width="12.42578125" style="269" bestFit="1" customWidth="1"/>
    <col min="13325" max="13325" width="12.140625" style="269" customWidth="1"/>
    <col min="13326" max="13327" width="11.42578125" style="269"/>
    <col min="13328" max="13328" width="14.42578125" style="269" customWidth="1"/>
    <col min="13329" max="13329" width="22" style="269" customWidth="1"/>
    <col min="13330" max="13331" width="15.42578125" style="269" customWidth="1"/>
    <col min="13332" max="13332" width="14" style="269" customWidth="1"/>
    <col min="13333" max="13333" width="14.140625" style="269" customWidth="1"/>
    <col min="13334" max="13334" width="13.140625" style="269" customWidth="1"/>
    <col min="13335" max="13335" width="14.42578125" style="269" customWidth="1"/>
    <col min="13336" max="13568" width="11.42578125" style="269"/>
    <col min="13569" max="13569" width="32.42578125" style="269" customWidth="1"/>
    <col min="13570" max="13578" width="12.42578125" style="269" customWidth="1"/>
    <col min="13579" max="13579" width="15.42578125" style="269" customWidth="1"/>
    <col min="13580" max="13580" width="12.42578125" style="269" bestFit="1" customWidth="1"/>
    <col min="13581" max="13581" width="12.140625" style="269" customWidth="1"/>
    <col min="13582" max="13583" width="11.42578125" style="269"/>
    <col min="13584" max="13584" width="14.42578125" style="269" customWidth="1"/>
    <col min="13585" max="13585" width="22" style="269" customWidth="1"/>
    <col min="13586" max="13587" width="15.42578125" style="269" customWidth="1"/>
    <col min="13588" max="13588" width="14" style="269" customWidth="1"/>
    <col min="13589" max="13589" width="14.140625" style="269" customWidth="1"/>
    <col min="13590" max="13590" width="13.140625" style="269" customWidth="1"/>
    <col min="13591" max="13591" width="14.42578125" style="269" customWidth="1"/>
    <col min="13592" max="13824" width="11.42578125" style="269"/>
    <col min="13825" max="13825" width="32.42578125" style="269" customWidth="1"/>
    <col min="13826" max="13834" width="12.42578125" style="269" customWidth="1"/>
    <col min="13835" max="13835" width="15.42578125" style="269" customWidth="1"/>
    <col min="13836" max="13836" width="12.42578125" style="269" bestFit="1" customWidth="1"/>
    <col min="13837" max="13837" width="12.140625" style="269" customWidth="1"/>
    <col min="13838" max="13839" width="11.42578125" style="269"/>
    <col min="13840" max="13840" width="14.42578125" style="269" customWidth="1"/>
    <col min="13841" max="13841" width="22" style="269" customWidth="1"/>
    <col min="13842" max="13843" width="15.42578125" style="269" customWidth="1"/>
    <col min="13844" max="13844" width="14" style="269" customWidth="1"/>
    <col min="13845" max="13845" width="14.140625" style="269" customWidth="1"/>
    <col min="13846" max="13846" width="13.140625" style="269" customWidth="1"/>
    <col min="13847" max="13847" width="14.42578125" style="269" customWidth="1"/>
    <col min="13848" max="14080" width="11.42578125" style="269"/>
    <col min="14081" max="14081" width="32.42578125" style="269" customWidth="1"/>
    <col min="14082" max="14090" width="12.42578125" style="269" customWidth="1"/>
    <col min="14091" max="14091" width="15.42578125" style="269" customWidth="1"/>
    <col min="14092" max="14092" width="12.42578125" style="269" bestFit="1" customWidth="1"/>
    <col min="14093" max="14093" width="12.140625" style="269" customWidth="1"/>
    <col min="14094" max="14095" width="11.42578125" style="269"/>
    <col min="14096" max="14096" width="14.42578125" style="269" customWidth="1"/>
    <col min="14097" max="14097" width="22" style="269" customWidth="1"/>
    <col min="14098" max="14099" width="15.42578125" style="269" customWidth="1"/>
    <col min="14100" max="14100" width="14" style="269" customWidth="1"/>
    <col min="14101" max="14101" width="14.140625" style="269" customWidth="1"/>
    <col min="14102" max="14102" width="13.140625" style="269" customWidth="1"/>
    <col min="14103" max="14103" width="14.42578125" style="269" customWidth="1"/>
    <col min="14104" max="14336" width="11.42578125" style="269"/>
    <col min="14337" max="14337" width="32.42578125" style="269" customWidth="1"/>
    <col min="14338" max="14346" width="12.42578125" style="269" customWidth="1"/>
    <col min="14347" max="14347" width="15.42578125" style="269" customWidth="1"/>
    <col min="14348" max="14348" width="12.42578125" style="269" bestFit="1" customWidth="1"/>
    <col min="14349" max="14349" width="12.140625" style="269" customWidth="1"/>
    <col min="14350" max="14351" width="11.42578125" style="269"/>
    <col min="14352" max="14352" width="14.42578125" style="269" customWidth="1"/>
    <col min="14353" max="14353" width="22" style="269" customWidth="1"/>
    <col min="14354" max="14355" width="15.42578125" style="269" customWidth="1"/>
    <col min="14356" max="14356" width="14" style="269" customWidth="1"/>
    <col min="14357" max="14357" width="14.140625" style="269" customWidth="1"/>
    <col min="14358" max="14358" width="13.140625" style="269" customWidth="1"/>
    <col min="14359" max="14359" width="14.42578125" style="269" customWidth="1"/>
    <col min="14360" max="14592" width="11.42578125" style="269"/>
    <col min="14593" max="14593" width="32.42578125" style="269" customWidth="1"/>
    <col min="14594" max="14602" width="12.42578125" style="269" customWidth="1"/>
    <col min="14603" max="14603" width="15.42578125" style="269" customWidth="1"/>
    <col min="14604" max="14604" width="12.42578125" style="269" bestFit="1" customWidth="1"/>
    <col min="14605" max="14605" width="12.140625" style="269" customWidth="1"/>
    <col min="14606" max="14607" width="11.42578125" style="269"/>
    <col min="14608" max="14608" width="14.42578125" style="269" customWidth="1"/>
    <col min="14609" max="14609" width="22" style="269" customWidth="1"/>
    <col min="14610" max="14611" width="15.42578125" style="269" customWidth="1"/>
    <col min="14612" max="14612" width="14" style="269" customWidth="1"/>
    <col min="14613" max="14613" width="14.140625" style="269" customWidth="1"/>
    <col min="14614" max="14614" width="13.140625" style="269" customWidth="1"/>
    <col min="14615" max="14615" width="14.42578125" style="269" customWidth="1"/>
    <col min="14616" max="14848" width="11.42578125" style="269"/>
    <col min="14849" max="14849" width="32.42578125" style="269" customWidth="1"/>
    <col min="14850" max="14858" width="12.42578125" style="269" customWidth="1"/>
    <col min="14859" max="14859" width="15.42578125" style="269" customWidth="1"/>
    <col min="14860" max="14860" width="12.42578125" style="269" bestFit="1" customWidth="1"/>
    <col min="14861" max="14861" width="12.140625" style="269" customWidth="1"/>
    <col min="14862" max="14863" width="11.42578125" style="269"/>
    <col min="14864" max="14864" width="14.42578125" style="269" customWidth="1"/>
    <col min="14865" max="14865" width="22" style="269" customWidth="1"/>
    <col min="14866" max="14867" width="15.42578125" style="269" customWidth="1"/>
    <col min="14868" max="14868" width="14" style="269" customWidth="1"/>
    <col min="14869" max="14869" width="14.140625" style="269" customWidth="1"/>
    <col min="14870" max="14870" width="13.140625" style="269" customWidth="1"/>
    <col min="14871" max="14871" width="14.42578125" style="269" customWidth="1"/>
    <col min="14872" max="15104" width="11.42578125" style="269"/>
    <col min="15105" max="15105" width="32.42578125" style="269" customWidth="1"/>
    <col min="15106" max="15114" width="12.42578125" style="269" customWidth="1"/>
    <col min="15115" max="15115" width="15.42578125" style="269" customWidth="1"/>
    <col min="15116" max="15116" width="12.42578125" style="269" bestFit="1" customWidth="1"/>
    <col min="15117" max="15117" width="12.140625" style="269" customWidth="1"/>
    <col min="15118" max="15119" width="11.42578125" style="269"/>
    <col min="15120" max="15120" width="14.42578125" style="269" customWidth="1"/>
    <col min="15121" max="15121" width="22" style="269" customWidth="1"/>
    <col min="15122" max="15123" width="15.42578125" style="269" customWidth="1"/>
    <col min="15124" max="15124" width="14" style="269" customWidth="1"/>
    <col min="15125" max="15125" width="14.140625" style="269" customWidth="1"/>
    <col min="15126" max="15126" width="13.140625" style="269" customWidth="1"/>
    <col min="15127" max="15127" width="14.42578125" style="269" customWidth="1"/>
    <col min="15128" max="15360" width="11.42578125" style="269"/>
    <col min="15361" max="15361" width="32.42578125" style="269" customWidth="1"/>
    <col min="15362" max="15370" width="12.42578125" style="269" customWidth="1"/>
    <col min="15371" max="15371" width="15.42578125" style="269" customWidth="1"/>
    <col min="15372" max="15372" width="12.42578125" style="269" bestFit="1" customWidth="1"/>
    <col min="15373" max="15373" width="12.140625" style="269" customWidth="1"/>
    <col min="15374" max="15375" width="11.42578125" style="269"/>
    <col min="15376" max="15376" width="14.42578125" style="269" customWidth="1"/>
    <col min="15377" max="15377" width="22" style="269" customWidth="1"/>
    <col min="15378" max="15379" width="15.42578125" style="269" customWidth="1"/>
    <col min="15380" max="15380" width="14" style="269" customWidth="1"/>
    <col min="15381" max="15381" width="14.140625" style="269" customWidth="1"/>
    <col min="15382" max="15382" width="13.140625" style="269" customWidth="1"/>
    <col min="15383" max="15383" width="14.42578125" style="269" customWidth="1"/>
    <col min="15384" max="15616" width="11.42578125" style="269"/>
    <col min="15617" max="15617" width="32.42578125" style="269" customWidth="1"/>
    <col min="15618" max="15626" width="12.42578125" style="269" customWidth="1"/>
    <col min="15627" max="15627" width="15.42578125" style="269" customWidth="1"/>
    <col min="15628" max="15628" width="12.42578125" style="269" bestFit="1" customWidth="1"/>
    <col min="15629" max="15629" width="12.140625" style="269" customWidth="1"/>
    <col min="15630" max="15631" width="11.42578125" style="269"/>
    <col min="15632" max="15632" width="14.42578125" style="269" customWidth="1"/>
    <col min="15633" max="15633" width="22" style="269" customWidth="1"/>
    <col min="15634" max="15635" width="15.42578125" style="269" customWidth="1"/>
    <col min="15636" max="15636" width="14" style="269" customWidth="1"/>
    <col min="15637" max="15637" width="14.140625" style="269" customWidth="1"/>
    <col min="15638" max="15638" width="13.140625" style="269" customWidth="1"/>
    <col min="15639" max="15639" width="14.42578125" style="269" customWidth="1"/>
    <col min="15640" max="15872" width="11.42578125" style="269"/>
    <col min="15873" max="15873" width="32.42578125" style="269" customWidth="1"/>
    <col min="15874" max="15882" width="12.42578125" style="269" customWidth="1"/>
    <col min="15883" max="15883" width="15.42578125" style="269" customWidth="1"/>
    <col min="15884" max="15884" width="12.42578125" style="269" bestFit="1" customWidth="1"/>
    <col min="15885" max="15885" width="12.140625" style="269" customWidth="1"/>
    <col min="15886" max="15887" width="11.42578125" style="269"/>
    <col min="15888" max="15888" width="14.42578125" style="269" customWidth="1"/>
    <col min="15889" max="15889" width="22" style="269" customWidth="1"/>
    <col min="15890" max="15891" width="15.42578125" style="269" customWidth="1"/>
    <col min="15892" max="15892" width="14" style="269" customWidth="1"/>
    <col min="15893" max="15893" width="14.140625" style="269" customWidth="1"/>
    <col min="15894" max="15894" width="13.140625" style="269" customWidth="1"/>
    <col min="15895" max="15895" width="14.42578125" style="269" customWidth="1"/>
    <col min="15896" max="16128" width="11.42578125" style="269"/>
    <col min="16129" max="16129" width="32.42578125" style="269" customWidth="1"/>
    <col min="16130" max="16138" width="12.42578125" style="269" customWidth="1"/>
    <col min="16139" max="16139" width="15.42578125" style="269" customWidth="1"/>
    <col min="16140" max="16140" width="12.42578125" style="269" bestFit="1" customWidth="1"/>
    <col min="16141" max="16141" width="12.140625" style="269" customWidth="1"/>
    <col min="16142" max="16143" width="11.42578125" style="269"/>
    <col min="16144" max="16144" width="14.42578125" style="269" customWidth="1"/>
    <col min="16145" max="16145" width="22" style="269" customWidth="1"/>
    <col min="16146" max="16147" width="15.42578125" style="269" customWidth="1"/>
    <col min="16148" max="16148" width="14" style="269" customWidth="1"/>
    <col min="16149" max="16149" width="14.140625" style="269" customWidth="1"/>
    <col min="16150" max="16150" width="13.140625" style="269" customWidth="1"/>
    <col min="16151" max="16151" width="14.42578125" style="269" customWidth="1"/>
    <col min="16152" max="16384" width="11.42578125" style="269"/>
  </cols>
  <sheetData>
    <row r="1" spans="1:23" ht="18" customHeight="1">
      <c r="A1" s="1402" t="s">
        <v>1230</v>
      </c>
      <c r="B1" s="1225"/>
      <c r="C1" s="1225"/>
      <c r="D1" s="1225"/>
      <c r="E1" s="1225"/>
      <c r="F1" s="1225"/>
      <c r="G1" s="1225"/>
      <c r="H1" s="1225"/>
      <c r="I1" s="1226"/>
    </row>
    <row r="2" spans="1:23" s="126" customFormat="1" ht="27.75">
      <c r="A2" s="243" t="s">
        <v>1145</v>
      </c>
      <c r="B2" s="243"/>
      <c r="C2" s="243"/>
      <c r="D2" s="243"/>
      <c r="E2" s="243"/>
      <c r="F2" s="243"/>
      <c r="G2" s="243"/>
      <c r="H2" s="243"/>
      <c r="I2" s="243"/>
      <c r="J2" s="243"/>
      <c r="K2" s="243"/>
      <c r="L2" s="1227"/>
      <c r="M2" s="1227"/>
      <c r="N2" s="1227"/>
      <c r="O2" s="1227"/>
      <c r="P2" s="1227"/>
      <c r="Q2" s="1227"/>
      <c r="R2" s="1227"/>
      <c r="S2" s="1227"/>
      <c r="T2" s="1227"/>
      <c r="U2" s="1227"/>
      <c r="V2" s="1227"/>
      <c r="W2" s="1227"/>
    </row>
    <row r="3" spans="1:23" s="1230" customFormat="1" ht="18.75">
      <c r="A3" s="1136">
        <v>45657</v>
      </c>
      <c r="B3" s="1136"/>
      <c r="C3" s="1136"/>
      <c r="D3" s="1136"/>
      <c r="E3" s="1136"/>
      <c r="F3" s="1136"/>
      <c r="G3" s="1136"/>
      <c r="H3" s="1136"/>
      <c r="I3" s="1136"/>
      <c r="J3" s="1136"/>
      <c r="K3" s="1136"/>
      <c r="L3" s="1228"/>
      <c r="M3" s="1229"/>
      <c r="N3" s="1229"/>
      <c r="O3" s="1229"/>
      <c r="P3" s="1229"/>
      <c r="Q3" s="1229"/>
      <c r="R3" s="1229"/>
      <c r="S3" s="1229"/>
      <c r="T3" s="1229"/>
      <c r="U3" s="1229"/>
      <c r="V3" s="1229"/>
      <c r="W3" s="1229"/>
    </row>
    <row r="4" spans="1:23" s="1232" customFormat="1" ht="19.5" customHeight="1">
      <c r="A4" s="1231" t="s">
        <v>1146</v>
      </c>
      <c r="B4" s="1231"/>
      <c r="C4" s="1231"/>
      <c r="D4" s="1231"/>
      <c r="E4" s="1231"/>
      <c r="F4" s="1231"/>
      <c r="G4" s="1231"/>
      <c r="H4" s="1231"/>
      <c r="I4" s="1231"/>
      <c r="J4" s="1231"/>
      <c r="K4" s="1231"/>
    </row>
    <row r="5" spans="1:23" s="1232" customFormat="1" ht="19.5" customHeight="1" thickBot="1">
      <c r="A5" s="1233"/>
      <c r="B5" s="1233"/>
      <c r="C5" s="1233"/>
      <c r="D5" s="1233"/>
      <c r="E5" s="1233"/>
      <c r="F5" s="1233"/>
      <c r="G5" s="1233"/>
      <c r="H5" s="1233"/>
      <c r="I5" s="1233"/>
      <c r="J5" s="1233"/>
      <c r="K5" s="1233"/>
    </row>
    <row r="6" spans="1:23" ht="39.75" customHeight="1">
      <c r="A6" s="218" t="s">
        <v>1</v>
      </c>
      <c r="B6" s="1234" t="s">
        <v>1147</v>
      </c>
      <c r="C6" s="1234"/>
      <c r="D6" s="1234"/>
      <c r="E6" s="1234"/>
      <c r="F6" s="1234"/>
      <c r="G6" s="130" t="s">
        <v>1148</v>
      </c>
      <c r="H6" s="130" t="s">
        <v>1149</v>
      </c>
      <c r="I6" s="130" t="s">
        <v>1150</v>
      </c>
      <c r="J6" s="130" t="s">
        <v>1151</v>
      </c>
      <c r="K6" s="218" t="s">
        <v>1152</v>
      </c>
    </row>
    <row r="7" spans="1:23" ht="57.75" customHeight="1">
      <c r="A7" s="220"/>
      <c r="B7" s="1147" t="s">
        <v>1153</v>
      </c>
      <c r="C7" s="1147" t="s">
        <v>1154</v>
      </c>
      <c r="D7" s="1147" t="s">
        <v>1155</v>
      </c>
      <c r="E7" s="1147" t="s">
        <v>1156</v>
      </c>
      <c r="F7" s="1235" t="s">
        <v>191</v>
      </c>
      <c r="G7" s="133"/>
      <c r="H7" s="133"/>
      <c r="I7" s="133"/>
      <c r="J7" s="133"/>
      <c r="K7" s="220"/>
    </row>
    <row r="8" spans="1:23" ht="11.25" customHeight="1">
      <c r="A8" s="1236"/>
      <c r="B8" s="1237"/>
      <c r="C8" s="1237"/>
      <c r="D8" s="1237"/>
      <c r="E8" s="1237"/>
      <c r="F8" s="1237"/>
      <c r="G8" s="1237"/>
      <c r="H8" s="1237"/>
      <c r="I8" s="1237"/>
      <c r="J8" s="1237"/>
      <c r="K8" s="1237"/>
      <c r="L8" s="1238"/>
      <c r="M8" s="1239"/>
      <c r="N8" s="1239"/>
    </row>
    <row r="9" spans="1:23" ht="20.100000000000001" customHeight="1">
      <c r="A9" s="1240" t="s">
        <v>29</v>
      </c>
      <c r="B9" s="1241">
        <v>0.67788295752538641</v>
      </c>
      <c r="C9" s="1241">
        <v>0</v>
      </c>
      <c r="D9" s="1241">
        <v>35.543203359873687</v>
      </c>
      <c r="E9" s="1241">
        <v>1.5920964064542618</v>
      </c>
      <c r="F9" s="1241">
        <v>37.813182726428181</v>
      </c>
      <c r="G9" s="1241">
        <v>5.3552987123572953</v>
      </c>
      <c r="H9" s="1241">
        <v>4.2656523024764308</v>
      </c>
      <c r="I9" s="1241">
        <v>21.871233907716032</v>
      </c>
      <c r="J9" s="1241">
        <v>30.6946323471598</v>
      </c>
      <c r="K9" s="1242">
        <v>77674629.248999998</v>
      </c>
      <c r="L9" s="1238"/>
      <c r="M9" s="1239"/>
      <c r="N9" s="1239"/>
    </row>
    <row r="10" spans="1:23" ht="20.100000000000001" customHeight="1">
      <c r="A10" s="1240" t="s">
        <v>30</v>
      </c>
      <c r="B10" s="1241">
        <v>0.77413614609789161</v>
      </c>
      <c r="C10" s="1241">
        <v>2.3742797702355465E-2</v>
      </c>
      <c r="D10" s="1241">
        <v>7.7269871532306853</v>
      </c>
      <c r="E10" s="1241">
        <v>1.7265089371134599</v>
      </c>
      <c r="F10" s="1241">
        <v>10.251375090674729</v>
      </c>
      <c r="G10" s="1241">
        <v>4.4078327192327036</v>
      </c>
      <c r="H10" s="1241">
        <v>0.77472909279349467</v>
      </c>
      <c r="I10" s="1241">
        <v>0.194165310787968</v>
      </c>
      <c r="J10" s="1241">
        <v>84.371897729980773</v>
      </c>
      <c r="K10" s="1242">
        <v>1768961.709</v>
      </c>
      <c r="L10" s="1238"/>
      <c r="M10" s="1239"/>
      <c r="N10" s="1239"/>
    </row>
    <row r="11" spans="1:23" ht="20.100000000000001" customHeight="1">
      <c r="A11" s="1240" t="s">
        <v>31</v>
      </c>
      <c r="B11" s="1241">
        <v>0.34214786268079311</v>
      </c>
      <c r="C11" s="1241">
        <v>0.58970026650355201</v>
      </c>
      <c r="D11" s="1241">
        <v>32.494516793886632</v>
      </c>
      <c r="E11" s="1241">
        <v>1.7627361346582944</v>
      </c>
      <c r="F11" s="1241">
        <v>35.189101058565612</v>
      </c>
      <c r="G11" s="1241">
        <v>2.9348632538812085</v>
      </c>
      <c r="H11" s="1241">
        <v>4.579862822170476</v>
      </c>
      <c r="I11" s="1241">
        <v>9.191729228856147</v>
      </c>
      <c r="J11" s="1241">
        <v>48.104443634017514</v>
      </c>
      <c r="K11" s="1242">
        <v>119567678.37</v>
      </c>
      <c r="L11" s="1238"/>
      <c r="M11" s="1239"/>
      <c r="N11" s="1239"/>
    </row>
    <row r="12" spans="1:23" ht="20.100000000000001" customHeight="1">
      <c r="A12" s="1240" t="s">
        <v>32</v>
      </c>
      <c r="B12" s="1241">
        <v>1.1243877534650604</v>
      </c>
      <c r="C12" s="1241">
        <v>0.27604516559900399</v>
      </c>
      <c r="D12" s="1241">
        <v>15.49015829312107</v>
      </c>
      <c r="E12" s="1241">
        <v>1.8192444225498114</v>
      </c>
      <c r="F12" s="1241">
        <v>18.709835646668065</v>
      </c>
      <c r="G12" s="1241">
        <v>1.72268787267153</v>
      </c>
      <c r="H12" s="1241">
        <v>0.83801775456389549</v>
      </c>
      <c r="I12" s="1241">
        <v>0.33061972430254405</v>
      </c>
      <c r="J12" s="1241">
        <v>78.398838977927724</v>
      </c>
      <c r="K12" s="1242">
        <v>8380038.4440000001</v>
      </c>
      <c r="L12" s="1238"/>
      <c r="M12" s="1239"/>
      <c r="N12" s="1239"/>
    </row>
    <row r="13" spans="1:23" ht="20.100000000000001" customHeight="1">
      <c r="A13" s="1240" t="s">
        <v>33</v>
      </c>
      <c r="B13" s="1241">
        <v>1.3521533493637898</v>
      </c>
      <c r="C13" s="1241">
        <v>0.75825679394908152</v>
      </c>
      <c r="D13" s="1241">
        <v>32.882689998165603</v>
      </c>
      <c r="E13" s="1241">
        <v>0.93609274242390061</v>
      </c>
      <c r="F13" s="1241">
        <v>35.929192897655497</v>
      </c>
      <c r="G13" s="1241">
        <v>8.087244814944064E-2</v>
      </c>
      <c r="H13" s="1241">
        <v>3.2588215130451905</v>
      </c>
      <c r="I13" s="1241">
        <v>38.641210306100469</v>
      </c>
      <c r="J13" s="1241">
        <v>22.089902821296288</v>
      </c>
      <c r="K13" s="1242">
        <v>14542150.347999999</v>
      </c>
      <c r="L13" s="1238"/>
      <c r="M13" s="1239"/>
      <c r="N13" s="1239"/>
    </row>
    <row r="14" spans="1:23" ht="20.100000000000001" customHeight="1">
      <c r="A14" s="1240" t="s">
        <v>114</v>
      </c>
      <c r="B14" s="1241">
        <v>0.54926020908725237</v>
      </c>
      <c r="C14" s="1241">
        <v>0</v>
      </c>
      <c r="D14" s="1241">
        <v>35.452573886123837</v>
      </c>
      <c r="E14" s="1241">
        <v>3.6539677087338926</v>
      </c>
      <c r="F14" s="1241">
        <v>39.655801805979102</v>
      </c>
      <c r="G14" s="1241">
        <v>1.3058967692596588</v>
      </c>
      <c r="H14" s="1241">
        <v>5.2927237333818153</v>
      </c>
      <c r="I14" s="1241">
        <v>15.808626875119227</v>
      </c>
      <c r="J14" s="1241">
        <v>37.936950812191945</v>
      </c>
      <c r="K14" s="1242">
        <v>49161244.986000001</v>
      </c>
      <c r="L14" s="1238"/>
      <c r="M14" s="1239"/>
      <c r="N14" s="1239"/>
    </row>
    <row r="15" spans="1:23" ht="20.100000000000001" customHeight="1">
      <c r="A15" s="1240" t="s">
        <v>35</v>
      </c>
      <c r="B15" s="1241">
        <v>0</v>
      </c>
      <c r="C15" s="1241">
        <v>0</v>
      </c>
      <c r="D15" s="1241">
        <v>0</v>
      </c>
      <c r="E15" s="1241">
        <v>0</v>
      </c>
      <c r="F15" s="1241">
        <v>0</v>
      </c>
      <c r="G15" s="1241">
        <v>29.33727569379813</v>
      </c>
      <c r="H15" s="1241">
        <v>0</v>
      </c>
      <c r="I15" s="1241">
        <v>3.5216600975589074</v>
      </c>
      <c r="J15" s="1241">
        <v>67.141064145852596</v>
      </c>
      <c r="K15" s="1242">
        <v>1592600.86</v>
      </c>
      <c r="L15" s="1238"/>
      <c r="M15" s="1239"/>
      <c r="N15" s="1239"/>
    </row>
    <row r="16" spans="1:23" ht="20.100000000000001" customHeight="1">
      <c r="A16" s="1240" t="s">
        <v>36</v>
      </c>
      <c r="B16" s="1241">
        <v>0.35830149192825161</v>
      </c>
      <c r="C16" s="1241">
        <v>6.9367587139930074E-5</v>
      </c>
      <c r="D16" s="1241">
        <v>24.536018473757665</v>
      </c>
      <c r="E16" s="1241">
        <v>0.66661973034151201</v>
      </c>
      <c r="F16" s="1241">
        <v>25.561009065661715</v>
      </c>
      <c r="G16" s="1241">
        <v>4.5694807758706082</v>
      </c>
      <c r="H16" s="1241">
        <v>2.5202439553016962</v>
      </c>
      <c r="I16" s="1241">
        <v>20.9659649674592</v>
      </c>
      <c r="J16" s="1241">
        <v>46.383301231612485</v>
      </c>
      <c r="K16" s="1242">
        <v>48848462.800999999</v>
      </c>
      <c r="L16" s="1238"/>
      <c r="M16" s="1239"/>
      <c r="N16" s="1239"/>
    </row>
    <row r="17" spans="1:14" ht="20.100000000000001" customHeight="1">
      <c r="A17" s="1240" t="s">
        <v>37</v>
      </c>
      <c r="B17" s="1241">
        <v>0</v>
      </c>
      <c r="C17" s="1241">
        <v>0</v>
      </c>
      <c r="D17" s="1241">
        <v>3.3868172840165163</v>
      </c>
      <c r="E17" s="1241">
        <v>1.5611803731093084</v>
      </c>
      <c r="F17" s="1241">
        <v>4.9479976571258248</v>
      </c>
      <c r="G17" s="1241">
        <v>0</v>
      </c>
      <c r="H17" s="1241">
        <v>0</v>
      </c>
      <c r="I17" s="1241">
        <v>95.052002334631297</v>
      </c>
      <c r="J17" s="1241">
        <v>0</v>
      </c>
      <c r="K17" s="1242">
        <v>12131663.02</v>
      </c>
      <c r="L17" s="1238"/>
      <c r="M17" s="1239"/>
      <c r="N17" s="1239"/>
    </row>
    <row r="18" spans="1:14" ht="20.100000000000001" customHeight="1">
      <c r="A18" s="1240" t="s">
        <v>38</v>
      </c>
      <c r="B18" s="1241">
        <v>0.15492794410996913</v>
      </c>
      <c r="C18" s="1241">
        <v>0</v>
      </c>
      <c r="D18" s="1241">
        <v>15.97451070099806</v>
      </c>
      <c r="E18" s="1241">
        <v>0.45186929314665386</v>
      </c>
      <c r="F18" s="1241">
        <v>16.581307963790408</v>
      </c>
      <c r="G18" s="1241">
        <v>9.6418092992894916E-2</v>
      </c>
      <c r="H18" s="1241">
        <v>0.34049612680382313</v>
      </c>
      <c r="I18" s="1241">
        <v>11.276465697052126</v>
      </c>
      <c r="J18" s="1241">
        <v>71.705312042753576</v>
      </c>
      <c r="K18" s="1242">
        <v>3916082.4309999999</v>
      </c>
      <c r="L18" s="1238"/>
      <c r="M18" s="1239"/>
      <c r="N18" s="1239"/>
    </row>
    <row r="19" spans="1:14" ht="20.100000000000001" customHeight="1">
      <c r="A19" s="1240" t="s">
        <v>96</v>
      </c>
      <c r="B19" s="1241">
        <v>1.3949334844925163E-3</v>
      </c>
      <c r="C19" s="1241">
        <v>0</v>
      </c>
      <c r="D19" s="1241">
        <v>-7.8277935150604665E-4</v>
      </c>
      <c r="E19" s="1241">
        <v>0</v>
      </c>
      <c r="F19" s="1241">
        <v>6.1215413298646966E-4</v>
      </c>
      <c r="G19" s="1241">
        <v>0</v>
      </c>
      <c r="H19" s="1241">
        <v>0</v>
      </c>
      <c r="I19" s="1241">
        <v>0</v>
      </c>
      <c r="J19" s="1241">
        <v>99.99938784586702</v>
      </c>
      <c r="K19" s="1242">
        <v>3491277.58</v>
      </c>
      <c r="L19" s="1238"/>
      <c r="M19" s="1239"/>
      <c r="N19" s="1239"/>
    </row>
    <row r="20" spans="1:14" ht="20.100000000000001" customHeight="1">
      <c r="A20" s="1240" t="s">
        <v>115</v>
      </c>
      <c r="B20" s="1241">
        <v>2.3139303926991666</v>
      </c>
      <c r="C20" s="1241">
        <v>0</v>
      </c>
      <c r="D20" s="1241">
        <v>29.265215691633241</v>
      </c>
      <c r="E20" s="1241">
        <v>0.48134419438243736</v>
      </c>
      <c r="F20" s="1241">
        <v>32.060490278714845</v>
      </c>
      <c r="G20" s="1241">
        <v>6.1910710380427583</v>
      </c>
      <c r="H20" s="1241">
        <v>7.9205653322418179</v>
      </c>
      <c r="I20" s="1241">
        <v>12.687695576231734</v>
      </c>
      <c r="J20" s="1241">
        <v>41.140177739457926</v>
      </c>
      <c r="K20" s="1242">
        <v>5663970.4639999997</v>
      </c>
    </row>
    <row r="21" spans="1:14" ht="20.100000000000001" customHeight="1">
      <c r="A21" s="1240" t="s">
        <v>41</v>
      </c>
      <c r="B21" s="1241">
        <v>2.7508453845581362E-3</v>
      </c>
      <c r="C21" s="1241">
        <v>0</v>
      </c>
      <c r="D21" s="1241">
        <v>0</v>
      </c>
      <c r="E21" s="1241">
        <v>0</v>
      </c>
      <c r="F21" s="1241">
        <v>2.7508453845581362E-3</v>
      </c>
      <c r="G21" s="1241">
        <v>0</v>
      </c>
      <c r="H21" s="1241">
        <v>0</v>
      </c>
      <c r="I21" s="1241">
        <v>0</v>
      </c>
      <c r="J21" s="1241">
        <v>99.997249154615432</v>
      </c>
      <c r="K21" s="1242">
        <v>1360418.1540000001</v>
      </c>
    </row>
    <row r="22" spans="1:14" ht="20.100000000000001" customHeight="1">
      <c r="A22" s="1240" t="s">
        <v>1078</v>
      </c>
      <c r="B22" s="1241">
        <v>0.49448627582411214</v>
      </c>
      <c r="C22" s="1241">
        <v>0</v>
      </c>
      <c r="D22" s="1241">
        <v>9.4250642691254445</v>
      </c>
      <c r="E22" s="1241">
        <v>1.3695969723010011</v>
      </c>
      <c r="F22" s="1241">
        <v>11.289147517250557</v>
      </c>
      <c r="G22" s="1241">
        <v>2.3110591636979838</v>
      </c>
      <c r="H22" s="1241">
        <v>0</v>
      </c>
      <c r="I22" s="1241">
        <v>0</v>
      </c>
      <c r="J22" s="1241">
        <v>86.39979318209177</v>
      </c>
      <c r="K22" s="1242">
        <v>730141.80099999998</v>
      </c>
    </row>
    <row r="23" spans="1:14" ht="20.100000000000001" customHeight="1">
      <c r="A23" s="1240" t="s">
        <v>43</v>
      </c>
      <c r="B23" s="1241">
        <v>3.5980939169436872</v>
      </c>
      <c r="C23" s="1241">
        <v>1.5048028337084485</v>
      </c>
      <c r="D23" s="1241">
        <v>9.7125664873284716</v>
      </c>
      <c r="E23" s="1241">
        <v>1.7277483287783262</v>
      </c>
      <c r="F23" s="1241">
        <v>16.543211666705986</v>
      </c>
      <c r="G23" s="1241">
        <v>0.27870655575949949</v>
      </c>
      <c r="H23" s="1241">
        <v>5.6866153269038033</v>
      </c>
      <c r="I23" s="1241">
        <v>19.769764906580267</v>
      </c>
      <c r="J23" s="1241">
        <v>57.72170134415633</v>
      </c>
      <c r="K23" s="1242">
        <v>1000529.748</v>
      </c>
    </row>
    <row r="24" spans="1:14" ht="20.100000000000001" customHeight="1">
      <c r="A24" s="1240" t="s">
        <v>44</v>
      </c>
      <c r="B24" s="1241">
        <v>0</v>
      </c>
      <c r="C24" s="1241">
        <v>0</v>
      </c>
      <c r="D24" s="1241">
        <v>0</v>
      </c>
      <c r="E24" s="1241">
        <v>0</v>
      </c>
      <c r="F24" s="1241">
        <v>0</v>
      </c>
      <c r="G24" s="1241">
        <v>0</v>
      </c>
      <c r="H24" s="1241">
        <v>0</v>
      </c>
      <c r="I24" s="1241">
        <v>9.3724225837894579</v>
      </c>
      <c r="J24" s="1241">
        <v>90.627577416210542</v>
      </c>
      <c r="K24" s="1242">
        <v>213392</v>
      </c>
    </row>
    <row r="25" spans="1:14" ht="20.100000000000001" customHeight="1">
      <c r="A25" s="1240" t="s">
        <v>45</v>
      </c>
      <c r="B25" s="1241">
        <v>4.5488266832635016E-2</v>
      </c>
      <c r="C25" s="1241">
        <v>0</v>
      </c>
      <c r="D25" s="1241">
        <v>9.5740401868390244</v>
      </c>
      <c r="E25" s="1241">
        <v>3.1218789507878588</v>
      </c>
      <c r="F25" s="1241">
        <v>12.741407473512334</v>
      </c>
      <c r="G25" s="1241">
        <v>0</v>
      </c>
      <c r="H25" s="1241">
        <v>0</v>
      </c>
      <c r="I25" s="1241">
        <v>30.883167199805971</v>
      </c>
      <c r="J25" s="1241">
        <v>56.375425326681693</v>
      </c>
      <c r="K25" s="1242">
        <v>1448166.848</v>
      </c>
    </row>
    <row r="26" spans="1:14" ht="24.75" customHeight="1" thickBot="1">
      <c r="A26" s="1243" t="s">
        <v>46</v>
      </c>
      <c r="B26" s="1244">
        <v>0.52994822867887137</v>
      </c>
      <c r="C26" s="1244">
        <v>0.24296478308445277</v>
      </c>
      <c r="D26" s="1244">
        <v>29.898495726766765</v>
      </c>
      <c r="E26" s="1244">
        <v>1.7332606863571649</v>
      </c>
      <c r="F26" s="1244">
        <v>32.404669425740764</v>
      </c>
      <c r="G26" s="1244">
        <v>3.3054555788445517</v>
      </c>
      <c r="H26" s="1244">
        <v>3.8974258534482034</v>
      </c>
      <c r="I26" s="1244">
        <v>18.508318643234599</v>
      </c>
      <c r="J26" s="1244">
        <v>41.884130498447384</v>
      </c>
      <c r="K26" s="1245">
        <v>351491408.81999999</v>
      </c>
      <c r="L26" s="1246"/>
    </row>
    <row r="27" spans="1:14" ht="7.5" customHeight="1">
      <c r="A27" s="162"/>
      <c r="B27" s="162"/>
      <c r="C27" s="162"/>
      <c r="D27" s="162"/>
      <c r="E27" s="162"/>
      <c r="F27" s="162"/>
      <c r="G27" s="162"/>
      <c r="H27" s="162"/>
      <c r="I27" s="162"/>
      <c r="J27" s="162"/>
      <c r="K27" s="162"/>
    </row>
    <row r="28" spans="1:14" ht="13.5">
      <c r="A28" s="238" t="s">
        <v>1157</v>
      </c>
      <c r="B28" s="162"/>
      <c r="C28" s="162"/>
      <c r="D28" s="162"/>
      <c r="E28" s="162"/>
      <c r="F28" s="162"/>
      <c r="G28" s="162"/>
      <c r="H28" s="162"/>
      <c r="I28" s="162"/>
      <c r="J28" s="162"/>
      <c r="K28" s="162"/>
    </row>
    <row r="29" spans="1:14" ht="13.5">
      <c r="A29" s="33"/>
      <c r="B29" s="18"/>
      <c r="C29" s="18"/>
      <c r="D29" s="18"/>
      <c r="E29" s="18"/>
      <c r="F29" s="18"/>
      <c r="G29" s="18"/>
      <c r="H29" s="18"/>
      <c r="I29" s="18"/>
      <c r="J29" s="162"/>
      <c r="K29" s="162"/>
    </row>
    <row r="30" spans="1:14" ht="13.5">
      <c r="A30" s="550"/>
      <c r="B30" s="884"/>
      <c r="C30" s="884"/>
      <c r="D30" s="875"/>
      <c r="E30" s="884"/>
      <c r="F30" s="884"/>
      <c r="G30" s="884"/>
      <c r="H30" s="875"/>
      <c r="I30" s="884"/>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777FC500-4BC9-4EE8-89F8-18B6D7CFF658}"/>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69118-6DA1-447C-BEB6-EECA481F6157}">
  <dimension ref="A1:T76"/>
  <sheetViews>
    <sheetView showGridLines="0" zoomScaleNormal="100" workbookViewId="0"/>
  </sheetViews>
  <sheetFormatPr baseColWidth="10" defaultRowHeight="12.75"/>
  <cols>
    <col min="1" max="1" width="39.5703125" style="7" customWidth="1"/>
    <col min="2" max="6" width="8.42578125" style="7" customWidth="1"/>
    <col min="7" max="7" width="9.85546875" style="7" customWidth="1"/>
    <col min="8" max="10" width="8.42578125" style="7" customWidth="1"/>
    <col min="11" max="11" width="9.42578125" style="7" customWidth="1"/>
    <col min="12" max="18" width="7.42578125" style="7" customWidth="1"/>
    <col min="19" max="19" width="10.42578125" style="7" customWidth="1"/>
    <col min="20" max="256" width="11.42578125" style="7"/>
    <col min="257" max="257" width="39.5703125" style="7" customWidth="1"/>
    <col min="258" max="262" width="8.42578125" style="7" customWidth="1"/>
    <col min="263" max="263" width="9.85546875" style="7" customWidth="1"/>
    <col min="264" max="266" width="8.42578125" style="7" customWidth="1"/>
    <col min="267" max="267" width="9.42578125" style="7" customWidth="1"/>
    <col min="268" max="274" width="7.42578125" style="7" customWidth="1"/>
    <col min="275" max="275" width="10.42578125" style="7" customWidth="1"/>
    <col min="276" max="512" width="11.42578125" style="7"/>
    <col min="513" max="513" width="39.5703125" style="7" customWidth="1"/>
    <col min="514" max="518" width="8.42578125" style="7" customWidth="1"/>
    <col min="519" max="519" width="9.85546875" style="7" customWidth="1"/>
    <col min="520" max="522" width="8.42578125" style="7" customWidth="1"/>
    <col min="523" max="523" width="9.42578125" style="7" customWidth="1"/>
    <col min="524" max="530" width="7.42578125" style="7" customWidth="1"/>
    <col min="531" max="531" width="10.42578125" style="7" customWidth="1"/>
    <col min="532" max="768" width="11.42578125" style="7"/>
    <col min="769" max="769" width="39.5703125" style="7" customWidth="1"/>
    <col min="770" max="774" width="8.42578125" style="7" customWidth="1"/>
    <col min="775" max="775" width="9.85546875" style="7" customWidth="1"/>
    <col min="776" max="778" width="8.42578125" style="7" customWidth="1"/>
    <col min="779" max="779" width="9.42578125" style="7" customWidth="1"/>
    <col min="780" max="786" width="7.42578125" style="7" customWidth="1"/>
    <col min="787" max="787" width="10.42578125" style="7" customWidth="1"/>
    <col min="788" max="1024" width="11.42578125" style="7"/>
    <col min="1025" max="1025" width="39.5703125" style="7" customWidth="1"/>
    <col min="1026" max="1030" width="8.42578125" style="7" customWidth="1"/>
    <col min="1031" max="1031" width="9.85546875" style="7" customWidth="1"/>
    <col min="1032" max="1034" width="8.42578125" style="7" customWidth="1"/>
    <col min="1035" max="1035" width="9.42578125" style="7" customWidth="1"/>
    <col min="1036" max="1042" width="7.42578125" style="7" customWidth="1"/>
    <col min="1043" max="1043" width="10.42578125" style="7" customWidth="1"/>
    <col min="1044" max="1280" width="11.42578125" style="7"/>
    <col min="1281" max="1281" width="39.5703125" style="7" customWidth="1"/>
    <col min="1282" max="1286" width="8.42578125" style="7" customWidth="1"/>
    <col min="1287" max="1287" width="9.85546875" style="7" customWidth="1"/>
    <col min="1288" max="1290" width="8.42578125" style="7" customWidth="1"/>
    <col min="1291" max="1291" width="9.42578125" style="7" customWidth="1"/>
    <col min="1292" max="1298" width="7.42578125" style="7" customWidth="1"/>
    <col min="1299" max="1299" width="10.42578125" style="7" customWidth="1"/>
    <col min="1300" max="1536" width="11.42578125" style="7"/>
    <col min="1537" max="1537" width="39.5703125" style="7" customWidth="1"/>
    <col min="1538" max="1542" width="8.42578125" style="7" customWidth="1"/>
    <col min="1543" max="1543" width="9.85546875" style="7" customWidth="1"/>
    <col min="1544" max="1546" width="8.42578125" style="7" customWidth="1"/>
    <col min="1547" max="1547" width="9.42578125" style="7" customWidth="1"/>
    <col min="1548" max="1554" width="7.42578125" style="7" customWidth="1"/>
    <col min="1555" max="1555" width="10.42578125" style="7" customWidth="1"/>
    <col min="1556" max="1792" width="11.42578125" style="7"/>
    <col min="1793" max="1793" width="39.5703125" style="7" customWidth="1"/>
    <col min="1794" max="1798" width="8.42578125" style="7" customWidth="1"/>
    <col min="1799" max="1799" width="9.85546875" style="7" customWidth="1"/>
    <col min="1800" max="1802" width="8.42578125" style="7" customWidth="1"/>
    <col min="1803" max="1803" width="9.42578125" style="7" customWidth="1"/>
    <col min="1804" max="1810" width="7.42578125" style="7" customWidth="1"/>
    <col min="1811" max="1811" width="10.42578125" style="7" customWidth="1"/>
    <col min="1812" max="2048" width="11.42578125" style="7"/>
    <col min="2049" max="2049" width="39.5703125" style="7" customWidth="1"/>
    <col min="2050" max="2054" width="8.42578125" style="7" customWidth="1"/>
    <col min="2055" max="2055" width="9.85546875" style="7" customWidth="1"/>
    <col min="2056" max="2058" width="8.42578125" style="7" customWidth="1"/>
    <col min="2059" max="2059" width="9.42578125" style="7" customWidth="1"/>
    <col min="2060" max="2066" width="7.42578125" style="7" customWidth="1"/>
    <col min="2067" max="2067" width="10.42578125" style="7" customWidth="1"/>
    <col min="2068" max="2304" width="11.42578125" style="7"/>
    <col min="2305" max="2305" width="39.5703125" style="7" customWidth="1"/>
    <col min="2306" max="2310" width="8.42578125" style="7" customWidth="1"/>
    <col min="2311" max="2311" width="9.85546875" style="7" customWidth="1"/>
    <col min="2312" max="2314" width="8.42578125" style="7" customWidth="1"/>
    <col min="2315" max="2315" width="9.42578125" style="7" customWidth="1"/>
    <col min="2316" max="2322" width="7.42578125" style="7" customWidth="1"/>
    <col min="2323" max="2323" width="10.42578125" style="7" customWidth="1"/>
    <col min="2324" max="2560" width="11.42578125" style="7"/>
    <col min="2561" max="2561" width="39.5703125" style="7" customWidth="1"/>
    <col min="2562" max="2566" width="8.42578125" style="7" customWidth="1"/>
    <col min="2567" max="2567" width="9.85546875" style="7" customWidth="1"/>
    <col min="2568" max="2570" width="8.42578125" style="7" customWidth="1"/>
    <col min="2571" max="2571" width="9.42578125" style="7" customWidth="1"/>
    <col min="2572" max="2578" width="7.42578125" style="7" customWidth="1"/>
    <col min="2579" max="2579" width="10.42578125" style="7" customWidth="1"/>
    <col min="2580" max="2816" width="11.42578125" style="7"/>
    <col min="2817" max="2817" width="39.5703125" style="7" customWidth="1"/>
    <col min="2818" max="2822" width="8.42578125" style="7" customWidth="1"/>
    <col min="2823" max="2823" width="9.85546875" style="7" customWidth="1"/>
    <col min="2824" max="2826" width="8.42578125" style="7" customWidth="1"/>
    <col min="2827" max="2827" width="9.42578125" style="7" customWidth="1"/>
    <col min="2828" max="2834" width="7.42578125" style="7" customWidth="1"/>
    <col min="2835" max="2835" width="10.42578125" style="7" customWidth="1"/>
    <col min="2836" max="3072" width="11.42578125" style="7"/>
    <col min="3073" max="3073" width="39.5703125" style="7" customWidth="1"/>
    <col min="3074" max="3078" width="8.42578125" style="7" customWidth="1"/>
    <col min="3079" max="3079" width="9.85546875" style="7" customWidth="1"/>
    <col min="3080" max="3082" width="8.42578125" style="7" customWidth="1"/>
    <col min="3083" max="3083" width="9.42578125" style="7" customWidth="1"/>
    <col min="3084" max="3090" width="7.42578125" style="7" customWidth="1"/>
    <col min="3091" max="3091" width="10.42578125" style="7" customWidth="1"/>
    <col min="3092" max="3328" width="11.42578125" style="7"/>
    <col min="3329" max="3329" width="39.5703125" style="7" customWidth="1"/>
    <col min="3330" max="3334" width="8.42578125" style="7" customWidth="1"/>
    <col min="3335" max="3335" width="9.85546875" style="7" customWidth="1"/>
    <col min="3336" max="3338" width="8.42578125" style="7" customWidth="1"/>
    <col min="3339" max="3339" width="9.42578125" style="7" customWidth="1"/>
    <col min="3340" max="3346" width="7.42578125" style="7" customWidth="1"/>
    <col min="3347" max="3347" width="10.42578125" style="7" customWidth="1"/>
    <col min="3348" max="3584" width="11.42578125" style="7"/>
    <col min="3585" max="3585" width="39.5703125" style="7" customWidth="1"/>
    <col min="3586" max="3590" width="8.42578125" style="7" customWidth="1"/>
    <col min="3591" max="3591" width="9.85546875" style="7" customWidth="1"/>
    <col min="3592" max="3594" width="8.42578125" style="7" customWidth="1"/>
    <col min="3595" max="3595" width="9.42578125" style="7" customWidth="1"/>
    <col min="3596" max="3602" width="7.42578125" style="7" customWidth="1"/>
    <col min="3603" max="3603" width="10.42578125" style="7" customWidth="1"/>
    <col min="3604" max="3840" width="11.42578125" style="7"/>
    <col min="3841" max="3841" width="39.5703125" style="7" customWidth="1"/>
    <col min="3842" max="3846" width="8.42578125" style="7" customWidth="1"/>
    <col min="3847" max="3847" width="9.85546875" style="7" customWidth="1"/>
    <col min="3848" max="3850" width="8.42578125" style="7" customWidth="1"/>
    <col min="3851" max="3851" width="9.42578125" style="7" customWidth="1"/>
    <col min="3852" max="3858" width="7.42578125" style="7" customWidth="1"/>
    <col min="3859" max="3859" width="10.42578125" style="7" customWidth="1"/>
    <col min="3860" max="4096" width="11.42578125" style="7"/>
    <col min="4097" max="4097" width="39.5703125" style="7" customWidth="1"/>
    <col min="4098" max="4102" width="8.42578125" style="7" customWidth="1"/>
    <col min="4103" max="4103" width="9.85546875" style="7" customWidth="1"/>
    <col min="4104" max="4106" width="8.42578125" style="7" customWidth="1"/>
    <col min="4107" max="4107" width="9.42578125" style="7" customWidth="1"/>
    <col min="4108" max="4114" width="7.42578125" style="7" customWidth="1"/>
    <col min="4115" max="4115" width="10.42578125" style="7" customWidth="1"/>
    <col min="4116" max="4352" width="11.42578125" style="7"/>
    <col min="4353" max="4353" width="39.5703125" style="7" customWidth="1"/>
    <col min="4354" max="4358" width="8.42578125" style="7" customWidth="1"/>
    <col min="4359" max="4359" width="9.85546875" style="7" customWidth="1"/>
    <col min="4360" max="4362" width="8.42578125" style="7" customWidth="1"/>
    <col min="4363" max="4363" width="9.42578125" style="7" customWidth="1"/>
    <col min="4364" max="4370" width="7.42578125" style="7" customWidth="1"/>
    <col min="4371" max="4371" width="10.42578125" style="7" customWidth="1"/>
    <col min="4372" max="4608" width="11.42578125" style="7"/>
    <col min="4609" max="4609" width="39.5703125" style="7" customWidth="1"/>
    <col min="4610" max="4614" width="8.42578125" style="7" customWidth="1"/>
    <col min="4615" max="4615" width="9.85546875" style="7" customWidth="1"/>
    <col min="4616" max="4618" width="8.42578125" style="7" customWidth="1"/>
    <col min="4619" max="4619" width="9.42578125" style="7" customWidth="1"/>
    <col min="4620" max="4626" width="7.42578125" style="7" customWidth="1"/>
    <col min="4627" max="4627" width="10.42578125" style="7" customWidth="1"/>
    <col min="4628" max="4864" width="11.42578125" style="7"/>
    <col min="4865" max="4865" width="39.5703125" style="7" customWidth="1"/>
    <col min="4866" max="4870" width="8.42578125" style="7" customWidth="1"/>
    <col min="4871" max="4871" width="9.85546875" style="7" customWidth="1"/>
    <col min="4872" max="4874" width="8.42578125" style="7" customWidth="1"/>
    <col min="4875" max="4875" width="9.42578125" style="7" customWidth="1"/>
    <col min="4876" max="4882" width="7.42578125" style="7" customWidth="1"/>
    <col min="4883" max="4883" width="10.42578125" style="7" customWidth="1"/>
    <col min="4884" max="5120" width="11.42578125" style="7"/>
    <col min="5121" max="5121" width="39.5703125" style="7" customWidth="1"/>
    <col min="5122" max="5126" width="8.42578125" style="7" customWidth="1"/>
    <col min="5127" max="5127" width="9.85546875" style="7" customWidth="1"/>
    <col min="5128" max="5130" width="8.42578125" style="7" customWidth="1"/>
    <col min="5131" max="5131" width="9.42578125" style="7" customWidth="1"/>
    <col min="5132" max="5138" width="7.42578125" style="7" customWidth="1"/>
    <col min="5139" max="5139" width="10.42578125" style="7" customWidth="1"/>
    <col min="5140" max="5376" width="11.42578125" style="7"/>
    <col min="5377" max="5377" width="39.5703125" style="7" customWidth="1"/>
    <col min="5378" max="5382" width="8.42578125" style="7" customWidth="1"/>
    <col min="5383" max="5383" width="9.85546875" style="7" customWidth="1"/>
    <col min="5384" max="5386" width="8.42578125" style="7" customWidth="1"/>
    <col min="5387" max="5387" width="9.42578125" style="7" customWidth="1"/>
    <col min="5388" max="5394" width="7.42578125" style="7" customWidth="1"/>
    <col min="5395" max="5395" width="10.42578125" style="7" customWidth="1"/>
    <col min="5396" max="5632" width="11.42578125" style="7"/>
    <col min="5633" max="5633" width="39.5703125" style="7" customWidth="1"/>
    <col min="5634" max="5638" width="8.42578125" style="7" customWidth="1"/>
    <col min="5639" max="5639" width="9.85546875" style="7" customWidth="1"/>
    <col min="5640" max="5642" width="8.42578125" style="7" customWidth="1"/>
    <col min="5643" max="5643" width="9.42578125" style="7" customWidth="1"/>
    <col min="5644" max="5650" width="7.42578125" style="7" customWidth="1"/>
    <col min="5651" max="5651" width="10.42578125" style="7" customWidth="1"/>
    <col min="5652" max="5888" width="11.42578125" style="7"/>
    <col min="5889" max="5889" width="39.5703125" style="7" customWidth="1"/>
    <col min="5890" max="5894" width="8.42578125" style="7" customWidth="1"/>
    <col min="5895" max="5895" width="9.85546875" style="7" customWidth="1"/>
    <col min="5896" max="5898" width="8.42578125" style="7" customWidth="1"/>
    <col min="5899" max="5899" width="9.42578125" style="7" customWidth="1"/>
    <col min="5900" max="5906" width="7.42578125" style="7" customWidth="1"/>
    <col min="5907" max="5907" width="10.42578125" style="7" customWidth="1"/>
    <col min="5908" max="6144" width="11.42578125" style="7"/>
    <col min="6145" max="6145" width="39.5703125" style="7" customWidth="1"/>
    <col min="6146" max="6150" width="8.42578125" style="7" customWidth="1"/>
    <col min="6151" max="6151" width="9.85546875" style="7" customWidth="1"/>
    <col min="6152" max="6154" width="8.42578125" style="7" customWidth="1"/>
    <col min="6155" max="6155" width="9.42578125" style="7" customWidth="1"/>
    <col min="6156" max="6162" width="7.42578125" style="7" customWidth="1"/>
    <col min="6163" max="6163" width="10.42578125" style="7" customWidth="1"/>
    <col min="6164" max="6400" width="11.42578125" style="7"/>
    <col min="6401" max="6401" width="39.5703125" style="7" customWidth="1"/>
    <col min="6402" max="6406" width="8.42578125" style="7" customWidth="1"/>
    <col min="6407" max="6407" width="9.85546875" style="7" customWidth="1"/>
    <col min="6408" max="6410" width="8.42578125" style="7" customWidth="1"/>
    <col min="6411" max="6411" width="9.42578125" style="7" customWidth="1"/>
    <col min="6412" max="6418" width="7.42578125" style="7" customWidth="1"/>
    <col min="6419" max="6419" width="10.42578125" style="7" customWidth="1"/>
    <col min="6420" max="6656" width="11.42578125" style="7"/>
    <col min="6657" max="6657" width="39.5703125" style="7" customWidth="1"/>
    <col min="6658" max="6662" width="8.42578125" style="7" customWidth="1"/>
    <col min="6663" max="6663" width="9.85546875" style="7" customWidth="1"/>
    <col min="6664" max="6666" width="8.42578125" style="7" customWidth="1"/>
    <col min="6667" max="6667" width="9.42578125" style="7" customWidth="1"/>
    <col min="6668" max="6674" width="7.42578125" style="7" customWidth="1"/>
    <col min="6675" max="6675" width="10.42578125" style="7" customWidth="1"/>
    <col min="6676" max="6912" width="11.42578125" style="7"/>
    <col min="6913" max="6913" width="39.5703125" style="7" customWidth="1"/>
    <col min="6914" max="6918" width="8.42578125" style="7" customWidth="1"/>
    <col min="6919" max="6919" width="9.85546875" style="7" customWidth="1"/>
    <col min="6920" max="6922" width="8.42578125" style="7" customWidth="1"/>
    <col min="6923" max="6923" width="9.42578125" style="7" customWidth="1"/>
    <col min="6924" max="6930" width="7.42578125" style="7" customWidth="1"/>
    <col min="6931" max="6931" width="10.42578125" style="7" customWidth="1"/>
    <col min="6932" max="7168" width="11.42578125" style="7"/>
    <col min="7169" max="7169" width="39.5703125" style="7" customWidth="1"/>
    <col min="7170" max="7174" width="8.42578125" style="7" customWidth="1"/>
    <col min="7175" max="7175" width="9.85546875" style="7" customWidth="1"/>
    <col min="7176" max="7178" width="8.42578125" style="7" customWidth="1"/>
    <col min="7179" max="7179" width="9.42578125" style="7" customWidth="1"/>
    <col min="7180" max="7186" width="7.42578125" style="7" customWidth="1"/>
    <col min="7187" max="7187" width="10.42578125" style="7" customWidth="1"/>
    <col min="7188" max="7424" width="11.42578125" style="7"/>
    <col min="7425" max="7425" width="39.5703125" style="7" customWidth="1"/>
    <col min="7426" max="7430" width="8.42578125" style="7" customWidth="1"/>
    <col min="7431" max="7431" width="9.85546875" style="7" customWidth="1"/>
    <col min="7432" max="7434" width="8.42578125" style="7" customWidth="1"/>
    <col min="7435" max="7435" width="9.42578125" style="7" customWidth="1"/>
    <col min="7436" max="7442" width="7.42578125" style="7" customWidth="1"/>
    <col min="7443" max="7443" width="10.42578125" style="7" customWidth="1"/>
    <col min="7444" max="7680" width="11.42578125" style="7"/>
    <col min="7681" max="7681" width="39.5703125" style="7" customWidth="1"/>
    <col min="7682" max="7686" width="8.42578125" style="7" customWidth="1"/>
    <col min="7687" max="7687" width="9.85546875" style="7" customWidth="1"/>
    <col min="7688" max="7690" width="8.42578125" style="7" customWidth="1"/>
    <col min="7691" max="7691" width="9.42578125" style="7" customWidth="1"/>
    <col min="7692" max="7698" width="7.42578125" style="7" customWidth="1"/>
    <col min="7699" max="7699" width="10.42578125" style="7" customWidth="1"/>
    <col min="7700" max="7936" width="11.42578125" style="7"/>
    <col min="7937" max="7937" width="39.5703125" style="7" customWidth="1"/>
    <col min="7938" max="7942" width="8.42578125" style="7" customWidth="1"/>
    <col min="7943" max="7943" width="9.85546875" style="7" customWidth="1"/>
    <col min="7944" max="7946" width="8.42578125" style="7" customWidth="1"/>
    <col min="7947" max="7947" width="9.42578125" style="7" customWidth="1"/>
    <col min="7948" max="7954" width="7.42578125" style="7" customWidth="1"/>
    <col min="7955" max="7955" width="10.42578125" style="7" customWidth="1"/>
    <col min="7956" max="8192" width="11.42578125" style="7"/>
    <col min="8193" max="8193" width="39.5703125" style="7" customWidth="1"/>
    <col min="8194" max="8198" width="8.42578125" style="7" customWidth="1"/>
    <col min="8199" max="8199" width="9.85546875" style="7" customWidth="1"/>
    <col min="8200" max="8202" width="8.42578125" style="7" customWidth="1"/>
    <col min="8203" max="8203" width="9.42578125" style="7" customWidth="1"/>
    <col min="8204" max="8210" width="7.42578125" style="7" customWidth="1"/>
    <col min="8211" max="8211" width="10.42578125" style="7" customWidth="1"/>
    <col min="8212" max="8448" width="11.42578125" style="7"/>
    <col min="8449" max="8449" width="39.5703125" style="7" customWidth="1"/>
    <col min="8450" max="8454" width="8.42578125" style="7" customWidth="1"/>
    <col min="8455" max="8455" width="9.85546875" style="7" customWidth="1"/>
    <col min="8456" max="8458" width="8.42578125" style="7" customWidth="1"/>
    <col min="8459" max="8459" width="9.42578125" style="7" customWidth="1"/>
    <col min="8460" max="8466" width="7.42578125" style="7" customWidth="1"/>
    <col min="8467" max="8467" width="10.42578125" style="7" customWidth="1"/>
    <col min="8468" max="8704" width="11.42578125" style="7"/>
    <col min="8705" max="8705" width="39.5703125" style="7" customWidth="1"/>
    <col min="8706" max="8710" width="8.42578125" style="7" customWidth="1"/>
    <col min="8711" max="8711" width="9.85546875" style="7" customWidth="1"/>
    <col min="8712" max="8714" width="8.42578125" style="7" customWidth="1"/>
    <col min="8715" max="8715" width="9.42578125" style="7" customWidth="1"/>
    <col min="8716" max="8722" width="7.42578125" style="7" customWidth="1"/>
    <col min="8723" max="8723" width="10.42578125" style="7" customWidth="1"/>
    <col min="8724" max="8960" width="11.42578125" style="7"/>
    <col min="8961" max="8961" width="39.5703125" style="7" customWidth="1"/>
    <col min="8962" max="8966" width="8.42578125" style="7" customWidth="1"/>
    <col min="8967" max="8967" width="9.85546875" style="7" customWidth="1"/>
    <col min="8968" max="8970" width="8.42578125" style="7" customWidth="1"/>
    <col min="8971" max="8971" width="9.42578125" style="7" customWidth="1"/>
    <col min="8972" max="8978" width="7.42578125" style="7" customWidth="1"/>
    <col min="8979" max="8979" width="10.42578125" style="7" customWidth="1"/>
    <col min="8980" max="9216" width="11.42578125" style="7"/>
    <col min="9217" max="9217" width="39.5703125" style="7" customWidth="1"/>
    <col min="9218" max="9222" width="8.42578125" style="7" customWidth="1"/>
    <col min="9223" max="9223" width="9.85546875" style="7" customWidth="1"/>
    <col min="9224" max="9226" width="8.42578125" style="7" customWidth="1"/>
    <col min="9227" max="9227" width="9.42578125" style="7" customWidth="1"/>
    <col min="9228" max="9234" width="7.42578125" style="7" customWidth="1"/>
    <col min="9235" max="9235" width="10.42578125" style="7" customWidth="1"/>
    <col min="9236" max="9472" width="11.42578125" style="7"/>
    <col min="9473" max="9473" width="39.5703125" style="7" customWidth="1"/>
    <col min="9474" max="9478" width="8.42578125" style="7" customWidth="1"/>
    <col min="9479" max="9479" width="9.85546875" style="7" customWidth="1"/>
    <col min="9480" max="9482" width="8.42578125" style="7" customWidth="1"/>
    <col min="9483" max="9483" width="9.42578125" style="7" customWidth="1"/>
    <col min="9484" max="9490" width="7.42578125" style="7" customWidth="1"/>
    <col min="9491" max="9491" width="10.42578125" style="7" customWidth="1"/>
    <col min="9492" max="9728" width="11.42578125" style="7"/>
    <col min="9729" max="9729" width="39.5703125" style="7" customWidth="1"/>
    <col min="9730" max="9734" width="8.42578125" style="7" customWidth="1"/>
    <col min="9735" max="9735" width="9.85546875" style="7" customWidth="1"/>
    <col min="9736" max="9738" width="8.42578125" style="7" customWidth="1"/>
    <col min="9739" max="9739" width="9.42578125" style="7" customWidth="1"/>
    <col min="9740" max="9746" width="7.42578125" style="7" customWidth="1"/>
    <col min="9747" max="9747" width="10.42578125" style="7" customWidth="1"/>
    <col min="9748" max="9984" width="11.42578125" style="7"/>
    <col min="9985" max="9985" width="39.5703125" style="7" customWidth="1"/>
    <col min="9986" max="9990" width="8.42578125" style="7" customWidth="1"/>
    <col min="9991" max="9991" width="9.85546875" style="7" customWidth="1"/>
    <col min="9992" max="9994" width="8.42578125" style="7" customWidth="1"/>
    <col min="9995" max="9995" width="9.42578125" style="7" customWidth="1"/>
    <col min="9996" max="10002" width="7.42578125" style="7" customWidth="1"/>
    <col min="10003" max="10003" width="10.42578125" style="7" customWidth="1"/>
    <col min="10004" max="10240" width="11.42578125" style="7"/>
    <col min="10241" max="10241" width="39.5703125" style="7" customWidth="1"/>
    <col min="10242" max="10246" width="8.42578125" style="7" customWidth="1"/>
    <col min="10247" max="10247" width="9.85546875" style="7" customWidth="1"/>
    <col min="10248" max="10250" width="8.42578125" style="7" customWidth="1"/>
    <col min="10251" max="10251" width="9.42578125" style="7" customWidth="1"/>
    <col min="10252" max="10258" width="7.42578125" style="7" customWidth="1"/>
    <col min="10259" max="10259" width="10.42578125" style="7" customWidth="1"/>
    <col min="10260" max="10496" width="11.42578125" style="7"/>
    <col min="10497" max="10497" width="39.5703125" style="7" customWidth="1"/>
    <col min="10498" max="10502" width="8.42578125" style="7" customWidth="1"/>
    <col min="10503" max="10503" width="9.85546875" style="7" customWidth="1"/>
    <col min="10504" max="10506" width="8.42578125" style="7" customWidth="1"/>
    <col min="10507" max="10507" width="9.42578125" style="7" customWidth="1"/>
    <col min="10508" max="10514" width="7.42578125" style="7" customWidth="1"/>
    <col min="10515" max="10515" width="10.42578125" style="7" customWidth="1"/>
    <col min="10516" max="10752" width="11.42578125" style="7"/>
    <col min="10753" max="10753" width="39.5703125" style="7" customWidth="1"/>
    <col min="10754" max="10758" width="8.42578125" style="7" customWidth="1"/>
    <col min="10759" max="10759" width="9.85546875" style="7" customWidth="1"/>
    <col min="10760" max="10762" width="8.42578125" style="7" customWidth="1"/>
    <col min="10763" max="10763" width="9.42578125" style="7" customWidth="1"/>
    <col min="10764" max="10770" width="7.42578125" style="7" customWidth="1"/>
    <col min="10771" max="10771" width="10.42578125" style="7" customWidth="1"/>
    <col min="10772" max="11008" width="11.42578125" style="7"/>
    <col min="11009" max="11009" width="39.5703125" style="7" customWidth="1"/>
    <col min="11010" max="11014" width="8.42578125" style="7" customWidth="1"/>
    <col min="11015" max="11015" width="9.85546875" style="7" customWidth="1"/>
    <col min="11016" max="11018" width="8.42578125" style="7" customWidth="1"/>
    <col min="11019" max="11019" width="9.42578125" style="7" customWidth="1"/>
    <col min="11020" max="11026" width="7.42578125" style="7" customWidth="1"/>
    <col min="11027" max="11027" width="10.42578125" style="7" customWidth="1"/>
    <col min="11028" max="11264" width="11.42578125" style="7"/>
    <col min="11265" max="11265" width="39.5703125" style="7" customWidth="1"/>
    <col min="11266" max="11270" width="8.42578125" style="7" customWidth="1"/>
    <col min="11271" max="11271" width="9.85546875" style="7" customWidth="1"/>
    <col min="11272" max="11274" width="8.42578125" style="7" customWidth="1"/>
    <col min="11275" max="11275" width="9.42578125" style="7" customWidth="1"/>
    <col min="11276" max="11282" width="7.42578125" style="7" customWidth="1"/>
    <col min="11283" max="11283" width="10.42578125" style="7" customWidth="1"/>
    <col min="11284" max="11520" width="11.42578125" style="7"/>
    <col min="11521" max="11521" width="39.5703125" style="7" customWidth="1"/>
    <col min="11522" max="11526" width="8.42578125" style="7" customWidth="1"/>
    <col min="11527" max="11527" width="9.85546875" style="7" customWidth="1"/>
    <col min="11528" max="11530" width="8.42578125" style="7" customWidth="1"/>
    <col min="11531" max="11531" width="9.42578125" style="7" customWidth="1"/>
    <col min="11532" max="11538" width="7.42578125" style="7" customWidth="1"/>
    <col min="11539" max="11539" width="10.42578125" style="7" customWidth="1"/>
    <col min="11540" max="11776" width="11.42578125" style="7"/>
    <col min="11777" max="11777" width="39.5703125" style="7" customWidth="1"/>
    <col min="11778" max="11782" width="8.42578125" style="7" customWidth="1"/>
    <col min="11783" max="11783" width="9.85546875" style="7" customWidth="1"/>
    <col min="11784" max="11786" width="8.42578125" style="7" customWidth="1"/>
    <col min="11787" max="11787" width="9.42578125" style="7" customWidth="1"/>
    <col min="11788" max="11794" width="7.42578125" style="7" customWidth="1"/>
    <col min="11795" max="11795" width="10.42578125" style="7" customWidth="1"/>
    <col min="11796" max="12032" width="11.42578125" style="7"/>
    <col min="12033" max="12033" width="39.5703125" style="7" customWidth="1"/>
    <col min="12034" max="12038" width="8.42578125" style="7" customWidth="1"/>
    <col min="12039" max="12039" width="9.85546875" style="7" customWidth="1"/>
    <col min="12040" max="12042" width="8.42578125" style="7" customWidth="1"/>
    <col min="12043" max="12043" width="9.42578125" style="7" customWidth="1"/>
    <col min="12044" max="12050" width="7.42578125" style="7" customWidth="1"/>
    <col min="12051" max="12051" width="10.42578125" style="7" customWidth="1"/>
    <col min="12052" max="12288" width="11.42578125" style="7"/>
    <col min="12289" max="12289" width="39.5703125" style="7" customWidth="1"/>
    <col min="12290" max="12294" width="8.42578125" style="7" customWidth="1"/>
    <col min="12295" max="12295" width="9.85546875" style="7" customWidth="1"/>
    <col min="12296" max="12298" width="8.42578125" style="7" customWidth="1"/>
    <col min="12299" max="12299" width="9.42578125" style="7" customWidth="1"/>
    <col min="12300" max="12306" width="7.42578125" style="7" customWidth="1"/>
    <col min="12307" max="12307" width="10.42578125" style="7" customWidth="1"/>
    <col min="12308" max="12544" width="11.42578125" style="7"/>
    <col min="12545" max="12545" width="39.5703125" style="7" customWidth="1"/>
    <col min="12546" max="12550" width="8.42578125" style="7" customWidth="1"/>
    <col min="12551" max="12551" width="9.85546875" style="7" customWidth="1"/>
    <col min="12552" max="12554" width="8.42578125" style="7" customWidth="1"/>
    <col min="12555" max="12555" width="9.42578125" style="7" customWidth="1"/>
    <col min="12556" max="12562" width="7.42578125" style="7" customWidth="1"/>
    <col min="12563" max="12563" width="10.42578125" style="7" customWidth="1"/>
    <col min="12564" max="12800" width="11.42578125" style="7"/>
    <col min="12801" max="12801" width="39.5703125" style="7" customWidth="1"/>
    <col min="12802" max="12806" width="8.42578125" style="7" customWidth="1"/>
    <col min="12807" max="12807" width="9.85546875" style="7" customWidth="1"/>
    <col min="12808" max="12810" width="8.42578125" style="7" customWidth="1"/>
    <col min="12811" max="12811" width="9.42578125" style="7" customWidth="1"/>
    <col min="12812" max="12818" width="7.42578125" style="7" customWidth="1"/>
    <col min="12819" max="12819" width="10.42578125" style="7" customWidth="1"/>
    <col min="12820" max="13056" width="11.42578125" style="7"/>
    <col min="13057" max="13057" width="39.5703125" style="7" customWidth="1"/>
    <col min="13058" max="13062" width="8.42578125" style="7" customWidth="1"/>
    <col min="13063" max="13063" width="9.85546875" style="7" customWidth="1"/>
    <col min="13064" max="13066" width="8.42578125" style="7" customWidth="1"/>
    <col min="13067" max="13067" width="9.42578125" style="7" customWidth="1"/>
    <col min="13068" max="13074" width="7.42578125" style="7" customWidth="1"/>
    <col min="13075" max="13075" width="10.42578125" style="7" customWidth="1"/>
    <col min="13076" max="13312" width="11.42578125" style="7"/>
    <col min="13313" max="13313" width="39.5703125" style="7" customWidth="1"/>
    <col min="13314" max="13318" width="8.42578125" style="7" customWidth="1"/>
    <col min="13319" max="13319" width="9.85546875" style="7" customWidth="1"/>
    <col min="13320" max="13322" width="8.42578125" style="7" customWidth="1"/>
    <col min="13323" max="13323" width="9.42578125" style="7" customWidth="1"/>
    <col min="13324" max="13330" width="7.42578125" style="7" customWidth="1"/>
    <col min="13331" max="13331" width="10.42578125" style="7" customWidth="1"/>
    <col min="13332" max="13568" width="11.42578125" style="7"/>
    <col min="13569" max="13569" width="39.5703125" style="7" customWidth="1"/>
    <col min="13570" max="13574" width="8.42578125" style="7" customWidth="1"/>
    <col min="13575" max="13575" width="9.85546875" style="7" customWidth="1"/>
    <col min="13576" max="13578" width="8.42578125" style="7" customWidth="1"/>
    <col min="13579" max="13579" width="9.42578125" style="7" customWidth="1"/>
    <col min="13580" max="13586" width="7.42578125" style="7" customWidth="1"/>
    <col min="13587" max="13587" width="10.42578125" style="7" customWidth="1"/>
    <col min="13588" max="13824" width="11.42578125" style="7"/>
    <col min="13825" max="13825" width="39.5703125" style="7" customWidth="1"/>
    <col min="13826" max="13830" width="8.42578125" style="7" customWidth="1"/>
    <col min="13831" max="13831" width="9.85546875" style="7" customWidth="1"/>
    <col min="13832" max="13834" width="8.42578125" style="7" customWidth="1"/>
    <col min="13835" max="13835" width="9.42578125" style="7" customWidth="1"/>
    <col min="13836" max="13842" width="7.42578125" style="7" customWidth="1"/>
    <col min="13843" max="13843" width="10.42578125" style="7" customWidth="1"/>
    <col min="13844" max="14080" width="11.42578125" style="7"/>
    <col min="14081" max="14081" width="39.5703125" style="7" customWidth="1"/>
    <col min="14082" max="14086" width="8.42578125" style="7" customWidth="1"/>
    <col min="14087" max="14087" width="9.85546875" style="7" customWidth="1"/>
    <col min="14088" max="14090" width="8.42578125" style="7" customWidth="1"/>
    <col min="14091" max="14091" width="9.42578125" style="7" customWidth="1"/>
    <col min="14092" max="14098" width="7.42578125" style="7" customWidth="1"/>
    <col min="14099" max="14099" width="10.42578125" style="7" customWidth="1"/>
    <col min="14100" max="14336" width="11.42578125" style="7"/>
    <col min="14337" max="14337" width="39.5703125" style="7" customWidth="1"/>
    <col min="14338" max="14342" width="8.42578125" style="7" customWidth="1"/>
    <col min="14343" max="14343" width="9.85546875" style="7" customWidth="1"/>
    <col min="14344" max="14346" width="8.42578125" style="7" customWidth="1"/>
    <col min="14347" max="14347" width="9.42578125" style="7" customWidth="1"/>
    <col min="14348" max="14354" width="7.42578125" style="7" customWidth="1"/>
    <col min="14355" max="14355" width="10.42578125" style="7" customWidth="1"/>
    <col min="14356" max="14592" width="11.42578125" style="7"/>
    <col min="14593" max="14593" width="39.5703125" style="7" customWidth="1"/>
    <col min="14594" max="14598" width="8.42578125" style="7" customWidth="1"/>
    <col min="14599" max="14599" width="9.85546875" style="7" customWidth="1"/>
    <col min="14600" max="14602" width="8.42578125" style="7" customWidth="1"/>
    <col min="14603" max="14603" width="9.42578125" style="7" customWidth="1"/>
    <col min="14604" max="14610" width="7.42578125" style="7" customWidth="1"/>
    <col min="14611" max="14611" width="10.42578125" style="7" customWidth="1"/>
    <col min="14612" max="14848" width="11.42578125" style="7"/>
    <col min="14849" max="14849" width="39.5703125" style="7" customWidth="1"/>
    <col min="14850" max="14854" width="8.42578125" style="7" customWidth="1"/>
    <col min="14855" max="14855" width="9.85546875" style="7" customWidth="1"/>
    <col min="14856" max="14858" width="8.42578125" style="7" customWidth="1"/>
    <col min="14859" max="14859" width="9.42578125" style="7" customWidth="1"/>
    <col min="14860" max="14866" width="7.42578125" style="7" customWidth="1"/>
    <col min="14867" max="14867" width="10.42578125" style="7" customWidth="1"/>
    <col min="14868" max="15104" width="11.42578125" style="7"/>
    <col min="15105" max="15105" width="39.5703125" style="7" customWidth="1"/>
    <col min="15106" max="15110" width="8.42578125" style="7" customWidth="1"/>
    <col min="15111" max="15111" width="9.85546875" style="7" customWidth="1"/>
    <col min="15112" max="15114" width="8.42578125" style="7" customWidth="1"/>
    <col min="15115" max="15115" width="9.42578125" style="7" customWidth="1"/>
    <col min="15116" max="15122" width="7.42578125" style="7" customWidth="1"/>
    <col min="15123" max="15123" width="10.42578125" style="7" customWidth="1"/>
    <col min="15124" max="15360" width="11.42578125" style="7"/>
    <col min="15361" max="15361" width="39.5703125" style="7" customWidth="1"/>
    <col min="15362" max="15366" width="8.42578125" style="7" customWidth="1"/>
    <col min="15367" max="15367" width="9.85546875" style="7" customWidth="1"/>
    <col min="15368" max="15370" width="8.42578125" style="7" customWidth="1"/>
    <col min="15371" max="15371" width="9.42578125" style="7" customWidth="1"/>
    <col min="15372" max="15378" width="7.42578125" style="7" customWidth="1"/>
    <col min="15379" max="15379" width="10.42578125" style="7" customWidth="1"/>
    <col min="15380" max="15616" width="11.42578125" style="7"/>
    <col min="15617" max="15617" width="39.5703125" style="7" customWidth="1"/>
    <col min="15618" max="15622" width="8.42578125" style="7" customWidth="1"/>
    <col min="15623" max="15623" width="9.85546875" style="7" customWidth="1"/>
    <col min="15624" max="15626" width="8.42578125" style="7" customWidth="1"/>
    <col min="15627" max="15627" width="9.42578125" style="7" customWidth="1"/>
    <col min="15628" max="15634" width="7.42578125" style="7" customWidth="1"/>
    <col min="15635" max="15635" width="10.42578125" style="7" customWidth="1"/>
    <col min="15636" max="15872" width="11.42578125" style="7"/>
    <col min="15873" max="15873" width="39.5703125" style="7" customWidth="1"/>
    <col min="15874" max="15878" width="8.42578125" style="7" customWidth="1"/>
    <col min="15879" max="15879" width="9.85546875" style="7" customWidth="1"/>
    <col min="15880" max="15882" width="8.42578125" style="7" customWidth="1"/>
    <col min="15883" max="15883" width="9.42578125" style="7" customWidth="1"/>
    <col min="15884" max="15890" width="7.42578125" style="7" customWidth="1"/>
    <col min="15891" max="15891" width="10.42578125" style="7" customWidth="1"/>
    <col min="15892" max="16128" width="11.42578125" style="7"/>
    <col min="16129" max="16129" width="39.5703125" style="7" customWidth="1"/>
    <col min="16130" max="16134" width="8.42578125" style="7" customWidth="1"/>
    <col min="16135" max="16135" width="9.85546875" style="7" customWidth="1"/>
    <col min="16136" max="16138" width="8.42578125" style="7" customWidth="1"/>
    <col min="16139" max="16139" width="9.42578125" style="7" customWidth="1"/>
    <col min="16140" max="16146" width="7.42578125" style="7" customWidth="1"/>
    <col min="16147" max="16147" width="10.42578125" style="7" customWidth="1"/>
    <col min="16148" max="16384" width="11.42578125" style="7"/>
  </cols>
  <sheetData>
    <row r="1" spans="1:20" ht="18" customHeight="1">
      <c r="A1" s="1401" t="s">
        <v>1230</v>
      </c>
      <c r="B1" s="275"/>
      <c r="C1" s="275"/>
      <c r="D1" s="275"/>
      <c r="E1" s="275"/>
      <c r="F1" s="275"/>
      <c r="G1" s="275"/>
      <c r="H1" s="275"/>
      <c r="I1" s="275"/>
      <c r="J1" s="275"/>
      <c r="K1" s="275"/>
      <c r="L1" s="275"/>
      <c r="M1" s="275"/>
      <c r="N1" s="275"/>
      <c r="O1" s="275"/>
      <c r="P1" s="275"/>
      <c r="Q1" s="275"/>
      <c r="R1" s="275"/>
      <c r="S1" s="275"/>
    </row>
    <row r="2" spans="1:20" s="303" customFormat="1" ht="24" customHeight="1">
      <c r="A2" s="168" t="s">
        <v>1089</v>
      </c>
      <c r="B2" s="1160"/>
      <c r="C2" s="1160"/>
      <c r="D2" s="1160"/>
      <c r="E2" s="1160"/>
      <c r="F2" s="1160"/>
      <c r="G2" s="1160"/>
      <c r="H2" s="1160"/>
      <c r="I2" s="1160"/>
      <c r="J2" s="1160"/>
      <c r="K2" s="1160"/>
      <c r="L2" s="1160"/>
      <c r="M2" s="1160"/>
      <c r="N2" s="1160"/>
      <c r="O2" s="1160"/>
      <c r="P2" s="1160"/>
      <c r="Q2" s="1160"/>
      <c r="R2" s="1160"/>
      <c r="S2" s="1160"/>
    </row>
    <row r="3" spans="1:20" s="303" customFormat="1" ht="24" customHeight="1">
      <c r="A3" s="168" t="s">
        <v>1090</v>
      </c>
      <c r="B3" s="1160"/>
      <c r="C3" s="1160"/>
      <c r="D3" s="1160"/>
      <c r="E3" s="1160"/>
      <c r="F3" s="1160"/>
      <c r="G3" s="1160"/>
      <c r="H3" s="1160"/>
      <c r="I3" s="1160"/>
      <c r="J3" s="1160"/>
      <c r="K3" s="1160"/>
      <c r="L3" s="1160"/>
      <c r="M3" s="1160"/>
      <c r="N3" s="1160"/>
      <c r="O3" s="1160"/>
      <c r="P3" s="1160"/>
      <c r="Q3" s="1160"/>
      <c r="R3" s="1160"/>
      <c r="S3" s="1160"/>
    </row>
    <row r="4" spans="1:20" ht="20.100000000000001" customHeight="1">
      <c r="A4" s="170">
        <v>45626</v>
      </c>
      <c r="B4" s="1161"/>
      <c r="C4" s="1161"/>
      <c r="D4" s="1161"/>
      <c r="E4" s="1161"/>
      <c r="F4" s="1161"/>
      <c r="G4" s="1161"/>
      <c r="H4" s="1161"/>
      <c r="I4" s="1161"/>
      <c r="J4" s="1161"/>
      <c r="K4" s="1161"/>
      <c r="L4" s="1161"/>
      <c r="M4" s="1161"/>
      <c r="N4" s="1161"/>
      <c r="O4" s="1161"/>
      <c r="P4" s="1161"/>
      <c r="Q4" s="1161"/>
      <c r="R4" s="1161"/>
      <c r="S4" s="1161"/>
    </row>
    <row r="5" spans="1:20" ht="18" customHeight="1">
      <c r="A5" s="171" t="s">
        <v>122</v>
      </c>
      <c r="B5" s="1162"/>
      <c r="C5" s="1162"/>
      <c r="D5" s="1162"/>
      <c r="E5" s="1162"/>
      <c r="F5" s="1162"/>
      <c r="G5" s="1162"/>
      <c r="H5" s="1162"/>
      <c r="I5" s="1162"/>
      <c r="J5" s="1162"/>
      <c r="K5" s="1162"/>
      <c r="L5" s="1162"/>
      <c r="M5" s="1162"/>
      <c r="N5" s="1162"/>
      <c r="O5" s="1162"/>
      <c r="P5" s="1162"/>
      <c r="Q5" s="1162"/>
      <c r="R5" s="1162"/>
      <c r="S5" s="1162"/>
    </row>
    <row r="6" spans="1:20" ht="8.1" customHeight="1" thickBot="1">
      <c r="A6" s="176"/>
      <c r="B6" s="176"/>
      <c r="C6" s="176"/>
      <c r="D6" s="176"/>
      <c r="E6" s="176"/>
      <c r="F6" s="176"/>
      <c r="G6" s="176"/>
      <c r="H6" s="176"/>
      <c r="I6" s="176"/>
      <c r="J6" s="176"/>
      <c r="K6" s="176"/>
      <c r="L6" s="176"/>
      <c r="M6" s="176"/>
      <c r="N6" s="176"/>
      <c r="O6" s="176"/>
      <c r="P6" s="176"/>
      <c r="Q6" s="176"/>
      <c r="R6" s="176"/>
      <c r="S6" s="176"/>
    </row>
    <row r="7" spans="1:20" ht="36" customHeight="1">
      <c r="A7" s="1028" t="s">
        <v>1000</v>
      </c>
      <c r="B7" s="1163" t="s">
        <v>29</v>
      </c>
      <c r="C7" s="1163" t="s">
        <v>30</v>
      </c>
      <c r="D7" s="1163" t="s">
        <v>31</v>
      </c>
      <c r="E7" s="1163" t="s">
        <v>32</v>
      </c>
      <c r="F7" s="1163" t="s">
        <v>33</v>
      </c>
      <c r="G7" s="1163" t="s">
        <v>114</v>
      </c>
      <c r="H7" s="1163" t="s">
        <v>35</v>
      </c>
      <c r="I7" s="1163" t="s">
        <v>788</v>
      </c>
      <c r="J7" s="1163" t="s">
        <v>37</v>
      </c>
      <c r="K7" s="1163" t="s">
        <v>38</v>
      </c>
      <c r="L7" s="1163" t="s">
        <v>96</v>
      </c>
      <c r="M7" s="1163" t="s">
        <v>40</v>
      </c>
      <c r="N7" s="1163" t="s">
        <v>150</v>
      </c>
      <c r="O7" s="1163" t="s">
        <v>42</v>
      </c>
      <c r="P7" s="1163" t="s">
        <v>43</v>
      </c>
      <c r="Q7" s="1163" t="s">
        <v>44</v>
      </c>
      <c r="R7" s="1163" t="s">
        <v>770</v>
      </c>
      <c r="S7" s="1163" t="s">
        <v>191</v>
      </c>
      <c r="T7" s="13"/>
    </row>
    <row r="8" spans="1:20" ht="24.95" customHeight="1">
      <c r="A8" s="687"/>
      <c r="B8" s="1164"/>
      <c r="C8" s="1164"/>
      <c r="D8" s="1164"/>
      <c r="E8" s="1164"/>
      <c r="F8" s="1164"/>
      <c r="G8" s="1164"/>
      <c r="H8" s="1164"/>
      <c r="I8" s="1164"/>
      <c r="J8" s="1164"/>
      <c r="K8" s="1164"/>
      <c r="L8" s="1164"/>
      <c r="M8" s="1164"/>
      <c r="N8" s="1164"/>
      <c r="O8" s="1164"/>
      <c r="P8" s="1164"/>
      <c r="Q8" s="1164"/>
      <c r="R8" s="1164"/>
      <c r="S8" s="1164"/>
      <c r="T8" s="13"/>
    </row>
    <row r="9" spans="1:20" ht="19.5" customHeight="1">
      <c r="A9" s="687"/>
      <c r="B9" s="1164"/>
      <c r="C9" s="1164"/>
      <c r="D9" s="1164"/>
      <c r="E9" s="1164"/>
      <c r="F9" s="1164"/>
      <c r="G9" s="1164"/>
      <c r="H9" s="1164"/>
      <c r="I9" s="1164"/>
      <c r="J9" s="1164"/>
      <c r="K9" s="1164"/>
      <c r="L9" s="1164"/>
      <c r="M9" s="1164"/>
      <c r="N9" s="1164"/>
      <c r="O9" s="1164"/>
      <c r="P9" s="1164"/>
      <c r="Q9" s="1164"/>
      <c r="R9" s="1164"/>
      <c r="S9" s="1164"/>
      <c r="T9" s="13"/>
    </row>
    <row r="10" spans="1:20" ht="27" customHeight="1">
      <c r="A10" s="687"/>
      <c r="B10" s="1164"/>
      <c r="C10" s="1164"/>
      <c r="D10" s="1164"/>
      <c r="E10" s="1164"/>
      <c r="F10" s="1164"/>
      <c r="G10" s="1164"/>
      <c r="H10" s="1164"/>
      <c r="I10" s="1164"/>
      <c r="J10" s="1164"/>
      <c r="K10" s="1164"/>
      <c r="L10" s="1164" t="s">
        <v>1091</v>
      </c>
      <c r="M10" s="1164" t="s">
        <v>1091</v>
      </c>
      <c r="N10" s="1164"/>
      <c r="O10" s="1164"/>
      <c r="P10" s="1164" t="s">
        <v>1092</v>
      </c>
      <c r="Q10" s="1164"/>
      <c r="R10" s="1164"/>
      <c r="S10" s="1164"/>
      <c r="T10" s="13"/>
    </row>
    <row r="11" spans="1:20" ht="3.95" customHeight="1">
      <c r="A11" s="1165"/>
      <c r="B11" s="1166"/>
      <c r="C11" s="1166"/>
      <c r="D11" s="1166"/>
      <c r="E11" s="1166"/>
      <c r="F11" s="1166"/>
      <c r="G11" s="1166"/>
      <c r="H11" s="1166"/>
      <c r="I11" s="1166"/>
      <c r="J11" s="1166"/>
      <c r="K11" s="1166"/>
      <c r="L11" s="1166"/>
      <c r="M11" s="1166"/>
      <c r="N11" s="1166"/>
      <c r="O11" s="1166"/>
      <c r="P11" s="1166"/>
      <c r="Q11" s="1166"/>
      <c r="R11" s="1166"/>
      <c r="S11" s="1166"/>
      <c r="T11" s="13"/>
    </row>
    <row r="12" spans="1:20" s="35" customFormat="1" ht="3.2" customHeight="1">
      <c r="A12" s="1167"/>
      <c r="B12" s="1168"/>
      <c r="C12" s="1168"/>
      <c r="D12" s="1168"/>
      <c r="E12" s="1168"/>
      <c r="F12" s="1168"/>
      <c r="G12" s="1168"/>
      <c r="H12" s="1168"/>
      <c r="I12" s="1168"/>
      <c r="J12" s="1168"/>
      <c r="K12" s="1168"/>
      <c r="L12" s="1168"/>
      <c r="M12" s="1168"/>
      <c r="N12" s="1168"/>
      <c r="O12" s="1168"/>
      <c r="P12" s="1168"/>
      <c r="Q12" s="1168"/>
      <c r="R12" s="1168"/>
      <c r="S12" s="1168"/>
      <c r="T12" s="18"/>
    </row>
    <row r="13" spans="1:20" s="18" customFormat="1" ht="20.100000000000001" customHeight="1">
      <c r="A13" s="1169" t="s">
        <v>488</v>
      </c>
      <c r="B13" s="1170">
        <v>3009960.6897100001</v>
      </c>
      <c r="C13" s="1170">
        <v>38489.85168</v>
      </c>
      <c r="D13" s="1170">
        <v>3191614.2760100001</v>
      </c>
      <c r="E13" s="1170">
        <v>243099.32152</v>
      </c>
      <c r="F13" s="1170">
        <v>792641.97054999997</v>
      </c>
      <c r="G13" s="1170">
        <v>1650533.6804899999</v>
      </c>
      <c r="H13" s="1170">
        <v>89.413570000000007</v>
      </c>
      <c r="I13" s="1170">
        <v>2418306.2157999999</v>
      </c>
      <c r="J13" s="1170">
        <v>389058.23923000001</v>
      </c>
      <c r="K13" s="1170">
        <v>190119.97356000001</v>
      </c>
      <c r="L13" s="1170">
        <v>0</v>
      </c>
      <c r="M13" s="1170">
        <v>1173714.21095</v>
      </c>
      <c r="N13" s="1170">
        <v>0</v>
      </c>
      <c r="O13" s="1170">
        <v>21671.04607</v>
      </c>
      <c r="P13" s="1170">
        <v>157040.87422999999</v>
      </c>
      <c r="Q13" s="1170">
        <v>0</v>
      </c>
      <c r="R13" s="1170">
        <v>176828.21</v>
      </c>
      <c r="S13" s="1171">
        <v>13453167.973369999</v>
      </c>
    </row>
    <row r="14" spans="1:20" s="18" customFormat="1" ht="20.100000000000001" customHeight="1">
      <c r="A14" s="1169" t="s">
        <v>489</v>
      </c>
      <c r="B14" s="1170">
        <v>1538336.3870600001</v>
      </c>
      <c r="C14" s="1170">
        <v>8318.8915899999993</v>
      </c>
      <c r="D14" s="1170">
        <v>3296148.2364500002</v>
      </c>
      <c r="E14" s="1170">
        <v>34580.312599999997</v>
      </c>
      <c r="F14" s="1170">
        <v>584310.10189000005</v>
      </c>
      <c r="G14" s="1170">
        <v>1496904.16542</v>
      </c>
      <c r="H14" s="1170">
        <v>155095.33509000001</v>
      </c>
      <c r="I14" s="1170">
        <v>1535714.82143</v>
      </c>
      <c r="J14" s="1170">
        <v>4650.2491600000003</v>
      </c>
      <c r="K14" s="1170">
        <v>2931.2987600000001</v>
      </c>
      <c r="L14" s="1170">
        <v>0</v>
      </c>
      <c r="M14" s="1170">
        <v>522553.17112999997</v>
      </c>
      <c r="N14" s="1170">
        <v>0</v>
      </c>
      <c r="O14" s="1170">
        <v>113.36118</v>
      </c>
      <c r="P14" s="1170">
        <v>241896.17926</v>
      </c>
      <c r="Q14" s="1170">
        <v>41162</v>
      </c>
      <c r="R14" s="1170">
        <v>67952.661309999996</v>
      </c>
      <c r="S14" s="1171">
        <v>9530667.1723299995</v>
      </c>
    </row>
    <row r="15" spans="1:20" s="18" customFormat="1" ht="20.100000000000001" customHeight="1">
      <c r="A15" s="1169" t="s">
        <v>490</v>
      </c>
      <c r="B15" s="1170">
        <v>10606217.95169</v>
      </c>
      <c r="C15" s="1170">
        <v>92420.023409999994</v>
      </c>
      <c r="D15" s="1170">
        <v>17731269.701870002</v>
      </c>
      <c r="E15" s="1170">
        <v>683027.49743999995</v>
      </c>
      <c r="F15" s="1170">
        <v>2412028.9177199998</v>
      </c>
      <c r="G15" s="1170">
        <v>6733444.0755000003</v>
      </c>
      <c r="H15" s="1170">
        <v>582704.23771000002</v>
      </c>
      <c r="I15" s="1170">
        <v>5417225.2620599996</v>
      </c>
      <c r="J15" s="1170">
        <v>878032.61123000004</v>
      </c>
      <c r="K15" s="1170">
        <v>240255.21638999999</v>
      </c>
      <c r="L15" s="1170">
        <v>350.13573000000002</v>
      </c>
      <c r="M15" s="1170">
        <v>963876.25416000001</v>
      </c>
      <c r="N15" s="1170">
        <v>0</v>
      </c>
      <c r="O15" s="1170">
        <v>3600.8433300000002</v>
      </c>
      <c r="P15" s="1170">
        <v>259886.91002000001</v>
      </c>
      <c r="Q15" s="1170">
        <v>46452</v>
      </c>
      <c r="R15" s="1170">
        <v>337867.91618</v>
      </c>
      <c r="S15" s="1171">
        <v>46988659.554440007</v>
      </c>
    </row>
    <row r="16" spans="1:20" s="18" customFormat="1" ht="20.100000000000001" customHeight="1">
      <c r="A16" s="1169" t="s">
        <v>1093</v>
      </c>
      <c r="B16" s="1170">
        <v>1403957.14344</v>
      </c>
      <c r="C16" s="1170">
        <v>103.20966</v>
      </c>
      <c r="D16" s="1170">
        <v>5295486.7019800004</v>
      </c>
      <c r="E16" s="1170">
        <v>27336.787649999998</v>
      </c>
      <c r="F16" s="1170">
        <v>337857.40337999997</v>
      </c>
      <c r="G16" s="1170">
        <v>1347375.76988</v>
      </c>
      <c r="H16" s="1170">
        <v>209323.86206000001</v>
      </c>
      <c r="I16" s="1170">
        <v>923560.24618999998</v>
      </c>
      <c r="J16" s="1170">
        <v>2149.6377200000002</v>
      </c>
      <c r="K16" s="1170">
        <v>9355</v>
      </c>
      <c r="L16" s="1170">
        <v>0</v>
      </c>
      <c r="M16" s="1170">
        <v>1340.30801</v>
      </c>
      <c r="N16" s="1170">
        <v>0</v>
      </c>
      <c r="O16" s="1170">
        <v>98.10087</v>
      </c>
      <c r="P16" s="1170">
        <v>48224.470439999997</v>
      </c>
      <c r="Q16" s="1170">
        <v>86710</v>
      </c>
      <c r="R16" s="1170">
        <v>7484</v>
      </c>
      <c r="S16" s="1171">
        <v>9700362.641280001</v>
      </c>
    </row>
    <row r="17" spans="1:19" s="18" customFormat="1" ht="20.100000000000001" customHeight="1">
      <c r="A17" s="1169" t="s">
        <v>1094</v>
      </c>
      <c r="B17" s="1170">
        <v>186113.51618000001</v>
      </c>
      <c r="C17" s="1170">
        <v>9.9599999999999994E-2</v>
      </c>
      <c r="D17" s="1170">
        <v>79956.590219999998</v>
      </c>
      <c r="E17" s="1170">
        <v>784.55929000000003</v>
      </c>
      <c r="F17" s="1170">
        <v>1729.9280900000001</v>
      </c>
      <c r="G17" s="1170">
        <v>163794.61416999999</v>
      </c>
      <c r="H17" s="1170">
        <v>0</v>
      </c>
      <c r="I17" s="1170">
        <v>5933.7977899999996</v>
      </c>
      <c r="J17" s="1170">
        <v>31762.370019999998</v>
      </c>
      <c r="K17" s="1170">
        <v>0</v>
      </c>
      <c r="L17" s="1170">
        <v>0</v>
      </c>
      <c r="M17" s="1170">
        <v>0</v>
      </c>
      <c r="N17" s="1170">
        <v>0</v>
      </c>
      <c r="O17" s="1170">
        <v>0</v>
      </c>
      <c r="P17" s="1170">
        <v>0</v>
      </c>
      <c r="Q17" s="1170">
        <v>0</v>
      </c>
      <c r="R17" s="1170">
        <v>0</v>
      </c>
      <c r="S17" s="1171">
        <v>470075.47535999998</v>
      </c>
    </row>
    <row r="18" spans="1:19" s="18" customFormat="1" ht="20.100000000000001" customHeight="1">
      <c r="A18" s="1169" t="s">
        <v>1008</v>
      </c>
      <c r="B18" s="1170">
        <v>881114.43296999997</v>
      </c>
      <c r="C18" s="1170">
        <v>5334.1271200000001</v>
      </c>
      <c r="D18" s="1170">
        <v>1965496.50404</v>
      </c>
      <c r="E18" s="1170">
        <v>104572.06783</v>
      </c>
      <c r="F18" s="1170">
        <v>262610.10992000002</v>
      </c>
      <c r="G18" s="1170">
        <v>185277.53374000001</v>
      </c>
      <c r="H18" s="1170">
        <v>15196.553959999999</v>
      </c>
      <c r="I18" s="1170">
        <v>276782.23560000001</v>
      </c>
      <c r="J18" s="1170">
        <v>458963.36816000001</v>
      </c>
      <c r="K18" s="1170">
        <v>52712.735280000001</v>
      </c>
      <c r="L18" s="1170">
        <v>0</v>
      </c>
      <c r="M18" s="1170">
        <v>230082.93280000001</v>
      </c>
      <c r="N18" s="1170">
        <v>0</v>
      </c>
      <c r="O18" s="1170">
        <v>20843.060379999999</v>
      </c>
      <c r="P18" s="1170">
        <v>0</v>
      </c>
      <c r="Q18" s="1170">
        <v>0</v>
      </c>
      <c r="R18" s="1170">
        <v>15000</v>
      </c>
      <c r="S18" s="1171">
        <v>4473985.661799999</v>
      </c>
    </row>
    <row r="19" spans="1:19" s="18" customFormat="1" ht="20.100000000000001" customHeight="1">
      <c r="A19" s="1169" t="s">
        <v>492</v>
      </c>
      <c r="B19" s="1170">
        <v>13250881.869820001</v>
      </c>
      <c r="C19" s="1170">
        <v>65463.184719999997</v>
      </c>
      <c r="D19" s="1170">
        <v>20883235.61256</v>
      </c>
      <c r="E19" s="1170">
        <v>886854.80027000001</v>
      </c>
      <c r="F19" s="1170">
        <v>1700083.2171700001</v>
      </c>
      <c r="G19" s="1170">
        <v>6776871.7131399997</v>
      </c>
      <c r="H19" s="1170">
        <v>571904.58687</v>
      </c>
      <c r="I19" s="1170">
        <v>4769684.3387099998</v>
      </c>
      <c r="J19" s="1170">
        <v>5989455.0592999998</v>
      </c>
      <c r="K19" s="1170">
        <v>469783.98028000002</v>
      </c>
      <c r="L19" s="1170">
        <v>3412.0739699999999</v>
      </c>
      <c r="M19" s="1170">
        <v>1263286.59977</v>
      </c>
      <c r="N19" s="1170">
        <v>0</v>
      </c>
      <c r="O19" s="1170">
        <v>18698.571189999999</v>
      </c>
      <c r="P19" s="1170">
        <v>96663.533150000003</v>
      </c>
      <c r="Q19" s="1170">
        <v>45945.137210000001</v>
      </c>
      <c r="R19" s="1170">
        <v>239286.9</v>
      </c>
      <c r="S19" s="1171">
        <v>57031511.178129993</v>
      </c>
    </row>
    <row r="20" spans="1:19" s="18" customFormat="1" ht="20.100000000000001" customHeight="1">
      <c r="A20" s="1169" t="s">
        <v>1095</v>
      </c>
      <c r="B20" s="1170">
        <v>5950793.1904499996</v>
      </c>
      <c r="C20" s="1170">
        <v>17740.69155</v>
      </c>
      <c r="D20" s="1170">
        <v>6022962.8557500001</v>
      </c>
      <c r="E20" s="1170">
        <v>108779.61503</v>
      </c>
      <c r="F20" s="1170">
        <v>609832.38156000001</v>
      </c>
      <c r="G20" s="1170">
        <v>1752859.7496100001</v>
      </c>
      <c r="H20" s="1170">
        <v>3371.2493399999998</v>
      </c>
      <c r="I20" s="1170">
        <v>1331387.3458799999</v>
      </c>
      <c r="J20" s="1170">
        <v>1257844.82332</v>
      </c>
      <c r="K20" s="1170">
        <v>89304.909729999999</v>
      </c>
      <c r="L20" s="1170">
        <v>254.77842000000001</v>
      </c>
      <c r="M20" s="1170">
        <v>409493.85702</v>
      </c>
      <c r="N20" s="1170">
        <v>0</v>
      </c>
      <c r="O20" s="1170">
        <v>6140.0893400000004</v>
      </c>
      <c r="P20" s="1170">
        <v>6388.5816599999998</v>
      </c>
      <c r="Q20" s="1170">
        <v>0</v>
      </c>
      <c r="R20" s="1170">
        <v>14344.33332</v>
      </c>
      <c r="S20" s="1171">
        <v>17581498.451979998</v>
      </c>
    </row>
    <row r="21" spans="1:19" s="18" customFormat="1" ht="20.100000000000001" customHeight="1">
      <c r="A21" s="1169" t="s">
        <v>1096</v>
      </c>
      <c r="B21" s="1170">
        <v>711855.05882999999</v>
      </c>
      <c r="C21" s="1170">
        <v>165.15656999999999</v>
      </c>
      <c r="D21" s="1170">
        <v>1976041.5430300001</v>
      </c>
      <c r="E21" s="1170">
        <v>10515.26866</v>
      </c>
      <c r="F21" s="1170">
        <v>82792.882729999998</v>
      </c>
      <c r="G21" s="1170">
        <v>601388.77122999995</v>
      </c>
      <c r="H21" s="1170">
        <v>1097.0083999999999</v>
      </c>
      <c r="I21" s="1170">
        <v>439156.56318</v>
      </c>
      <c r="J21" s="1170">
        <v>797777.36415000004</v>
      </c>
      <c r="K21" s="1170">
        <v>1900</v>
      </c>
      <c r="L21" s="1170">
        <v>0</v>
      </c>
      <c r="M21" s="1170">
        <v>53123.501470000003</v>
      </c>
      <c r="N21" s="1170">
        <v>0</v>
      </c>
      <c r="O21" s="1170">
        <v>6586.9961899999998</v>
      </c>
      <c r="P21" s="1170">
        <v>0</v>
      </c>
      <c r="Q21" s="1170">
        <v>0</v>
      </c>
      <c r="R21" s="1170">
        <v>0</v>
      </c>
      <c r="S21" s="1171">
        <v>4682400.1144400006</v>
      </c>
    </row>
    <row r="22" spans="1:19" s="18" customFormat="1" ht="20.100000000000001" customHeight="1">
      <c r="A22" s="1169" t="s">
        <v>1097</v>
      </c>
      <c r="B22" s="1170">
        <v>1668435.5400400001</v>
      </c>
      <c r="C22" s="1170">
        <v>1741.47315</v>
      </c>
      <c r="D22" s="1170">
        <v>2349406.4002100001</v>
      </c>
      <c r="E22" s="1170">
        <v>20897.247589999999</v>
      </c>
      <c r="F22" s="1170">
        <v>139825.41000999999</v>
      </c>
      <c r="G22" s="1170">
        <v>1142654.4840800001</v>
      </c>
      <c r="H22" s="1170">
        <v>10444.693579999999</v>
      </c>
      <c r="I22" s="1170">
        <v>972391.93993999995</v>
      </c>
      <c r="J22" s="1170">
        <v>45755.670530000003</v>
      </c>
      <c r="K22" s="1170">
        <v>1897.00485</v>
      </c>
      <c r="L22" s="1170">
        <v>109.28953</v>
      </c>
      <c r="M22" s="1170">
        <v>37964.960760000002</v>
      </c>
      <c r="N22" s="1170">
        <v>0</v>
      </c>
      <c r="O22" s="1170">
        <v>302.20366000000001</v>
      </c>
      <c r="P22" s="1170">
        <v>0</v>
      </c>
      <c r="Q22" s="1170">
        <v>0</v>
      </c>
      <c r="R22" s="1170">
        <v>25000</v>
      </c>
      <c r="S22" s="1171">
        <v>6416826.317929999</v>
      </c>
    </row>
    <row r="23" spans="1:19" s="18" customFormat="1" ht="20.100000000000001" customHeight="1">
      <c r="A23" s="1169" t="s">
        <v>1098</v>
      </c>
      <c r="B23" s="1170">
        <v>2177982.7011500001</v>
      </c>
      <c r="C23" s="1170">
        <v>29138.799999999999</v>
      </c>
      <c r="D23" s="1170">
        <v>4676857.6912700003</v>
      </c>
      <c r="E23" s="1170">
        <v>331120.69325000001</v>
      </c>
      <c r="F23" s="1170">
        <v>279954.55537000002</v>
      </c>
      <c r="G23" s="1170">
        <v>1075583.76291</v>
      </c>
      <c r="H23" s="1170">
        <v>127267.03069</v>
      </c>
      <c r="I23" s="1170">
        <v>517863.14623999997</v>
      </c>
      <c r="J23" s="1170">
        <v>11899.790419999999</v>
      </c>
      <c r="K23" s="1170">
        <v>577325.98664999998</v>
      </c>
      <c r="L23" s="1170">
        <v>0</v>
      </c>
      <c r="M23" s="1170">
        <v>136302.51955</v>
      </c>
      <c r="N23" s="1170">
        <v>0</v>
      </c>
      <c r="O23" s="1170">
        <v>13941.89106</v>
      </c>
      <c r="P23" s="1170">
        <v>227712.18210000001</v>
      </c>
      <c r="Q23" s="1170">
        <v>0</v>
      </c>
      <c r="R23" s="1170">
        <v>358699.55554999999</v>
      </c>
      <c r="S23" s="1171">
        <v>10541650.306209998</v>
      </c>
    </row>
    <row r="24" spans="1:19" s="18" customFormat="1" ht="20.100000000000001" customHeight="1">
      <c r="A24" s="1169" t="s">
        <v>1099</v>
      </c>
      <c r="B24" s="1170">
        <v>1831035.9227799999</v>
      </c>
      <c r="C24" s="1170">
        <v>3261.4291800000001</v>
      </c>
      <c r="D24" s="1170">
        <v>3660158.77838</v>
      </c>
      <c r="E24" s="1170">
        <v>120870.51023</v>
      </c>
      <c r="F24" s="1170">
        <v>870794.09062999999</v>
      </c>
      <c r="G24" s="1170">
        <v>1684760.1404899999</v>
      </c>
      <c r="H24" s="1170">
        <v>0</v>
      </c>
      <c r="I24" s="1170">
        <v>1465840.6059900001</v>
      </c>
      <c r="J24" s="1170">
        <v>328562.05067000003</v>
      </c>
      <c r="K24" s="1170">
        <v>40065.454720000002</v>
      </c>
      <c r="L24" s="1170">
        <v>0</v>
      </c>
      <c r="M24" s="1170">
        <v>241395.44417</v>
      </c>
      <c r="N24" s="1170">
        <v>0</v>
      </c>
      <c r="O24" s="1170">
        <v>0</v>
      </c>
      <c r="P24" s="1170">
        <v>25376.224999999999</v>
      </c>
      <c r="Q24" s="1170">
        <v>0</v>
      </c>
      <c r="R24" s="1170">
        <v>89673.416570000001</v>
      </c>
      <c r="S24" s="1171">
        <v>10361794.068810001</v>
      </c>
    </row>
    <row r="25" spans="1:19" s="18" customFormat="1" ht="20.100000000000001" customHeight="1">
      <c r="A25" s="1169" t="s">
        <v>1100</v>
      </c>
      <c r="B25" s="1170">
        <v>959261.56492999999</v>
      </c>
      <c r="C25" s="1170">
        <v>2293.55026</v>
      </c>
      <c r="D25" s="1170">
        <v>1589269.30562</v>
      </c>
      <c r="E25" s="1170">
        <v>46624.73171</v>
      </c>
      <c r="F25" s="1170">
        <v>152122.29282999999</v>
      </c>
      <c r="G25" s="1170">
        <v>463079.72879000002</v>
      </c>
      <c r="H25" s="1170">
        <v>5968.7061599999997</v>
      </c>
      <c r="I25" s="1170">
        <v>1174863.9188900001</v>
      </c>
      <c r="J25" s="1170">
        <v>263085.02117999998</v>
      </c>
      <c r="K25" s="1170">
        <v>12375.658299999999</v>
      </c>
      <c r="L25" s="1170">
        <v>81.210170000000005</v>
      </c>
      <c r="M25" s="1170">
        <v>310184.47341999999</v>
      </c>
      <c r="N25" s="1170">
        <v>0</v>
      </c>
      <c r="O25" s="1170">
        <v>1601.46398</v>
      </c>
      <c r="P25" s="1170">
        <v>3484.2786700000001</v>
      </c>
      <c r="Q25" s="1170">
        <v>0</v>
      </c>
      <c r="R25" s="1170">
        <v>0</v>
      </c>
      <c r="S25" s="1171">
        <v>4984295.90491</v>
      </c>
    </row>
    <row r="26" spans="1:19" s="18" customFormat="1" ht="20.100000000000001" customHeight="1">
      <c r="A26" s="1169" t="s">
        <v>1101</v>
      </c>
      <c r="B26" s="1170">
        <v>878688.32230999996</v>
      </c>
      <c r="C26" s="1170">
        <v>3157.04261</v>
      </c>
      <c r="D26" s="1170">
        <v>1761850.7711</v>
      </c>
      <c r="E26" s="1170">
        <v>37897.789720000001</v>
      </c>
      <c r="F26" s="1170">
        <v>175289.08394000001</v>
      </c>
      <c r="G26" s="1170">
        <v>560553.17411999998</v>
      </c>
      <c r="H26" s="1170">
        <v>989.96630000000005</v>
      </c>
      <c r="I26" s="1170">
        <v>321903.03184000001</v>
      </c>
      <c r="J26" s="1170">
        <v>458958.68018999998</v>
      </c>
      <c r="K26" s="1170">
        <v>24705.011350000001</v>
      </c>
      <c r="L26" s="1170">
        <v>8.7112300000000005</v>
      </c>
      <c r="M26" s="1170">
        <v>69028.724910000004</v>
      </c>
      <c r="N26" s="1170">
        <v>0</v>
      </c>
      <c r="O26" s="1170">
        <v>3033.3921999999998</v>
      </c>
      <c r="P26" s="1170">
        <v>0</v>
      </c>
      <c r="Q26" s="1170">
        <v>0</v>
      </c>
      <c r="R26" s="1170">
        <v>40305.376609999999</v>
      </c>
      <c r="S26" s="1171">
        <v>4336369.0784299988</v>
      </c>
    </row>
    <row r="27" spans="1:19" s="18" customFormat="1" ht="20.100000000000001" customHeight="1">
      <c r="A27" s="1169" t="s">
        <v>1102</v>
      </c>
      <c r="B27" s="1170">
        <v>9916.9058299999997</v>
      </c>
      <c r="C27" s="1170">
        <v>7.4810000000000001E-2</v>
      </c>
      <c r="D27" s="1170">
        <v>5707.7520800000002</v>
      </c>
      <c r="E27" s="1170">
        <v>29.062529999999999</v>
      </c>
      <c r="F27" s="1170">
        <v>361.99153000000001</v>
      </c>
      <c r="G27" s="1170">
        <v>2155.9289699999999</v>
      </c>
      <c r="H27" s="1170">
        <v>0</v>
      </c>
      <c r="I27" s="1170">
        <v>5812.4121400000004</v>
      </c>
      <c r="J27" s="1170">
        <v>4505.7960599999997</v>
      </c>
      <c r="K27" s="1170">
        <v>0</v>
      </c>
      <c r="L27" s="1170">
        <v>0</v>
      </c>
      <c r="M27" s="1170">
        <v>0</v>
      </c>
      <c r="N27" s="1170">
        <v>0</v>
      </c>
      <c r="O27" s="1170">
        <v>12245.88363</v>
      </c>
      <c r="P27" s="1170">
        <v>0</v>
      </c>
      <c r="Q27" s="1170">
        <v>0</v>
      </c>
      <c r="R27" s="1170">
        <v>0</v>
      </c>
      <c r="S27" s="1171">
        <v>40735.807580000001</v>
      </c>
    </row>
    <row r="28" spans="1:19" s="18" customFormat="1" ht="20.100000000000001" customHeight="1">
      <c r="A28" s="1169" t="s">
        <v>1014</v>
      </c>
      <c r="B28" s="1170">
        <v>708504.16318000003</v>
      </c>
      <c r="C28" s="1170">
        <v>9239.7198200000003</v>
      </c>
      <c r="D28" s="1170">
        <v>1457166.4893799999</v>
      </c>
      <c r="E28" s="1170">
        <v>74023.309989999994</v>
      </c>
      <c r="F28" s="1170">
        <v>353993.0001</v>
      </c>
      <c r="G28" s="1170">
        <v>1162225.8961799999</v>
      </c>
      <c r="H28" s="1170">
        <v>0</v>
      </c>
      <c r="I28" s="1170">
        <v>124114.97603000001</v>
      </c>
      <c r="J28" s="1170">
        <v>53250.070650000001</v>
      </c>
      <c r="K28" s="1170">
        <v>5727.3941699999996</v>
      </c>
      <c r="L28" s="1170">
        <v>0</v>
      </c>
      <c r="M28" s="1170">
        <v>245069.74608000001</v>
      </c>
      <c r="N28" s="1170">
        <v>0</v>
      </c>
      <c r="O28" s="1170">
        <v>1610.09413</v>
      </c>
      <c r="P28" s="1170">
        <v>0</v>
      </c>
      <c r="Q28" s="1170">
        <v>0</v>
      </c>
      <c r="R28" s="1170">
        <v>67600</v>
      </c>
      <c r="S28" s="1171">
        <v>4262524.8597099995</v>
      </c>
    </row>
    <row r="29" spans="1:19" s="18" customFormat="1" ht="20.100000000000001" customHeight="1">
      <c r="A29" s="1169" t="s">
        <v>1103</v>
      </c>
      <c r="B29" s="1170">
        <v>726201.25988000003</v>
      </c>
      <c r="C29" s="1170">
        <v>1068.79432</v>
      </c>
      <c r="D29" s="1170">
        <v>653437.59745</v>
      </c>
      <c r="E29" s="1170">
        <v>33614.690869999999</v>
      </c>
      <c r="F29" s="1170">
        <v>91671.280039999998</v>
      </c>
      <c r="G29" s="1170">
        <v>321215.62712999998</v>
      </c>
      <c r="H29" s="1170">
        <v>34203.45912</v>
      </c>
      <c r="I29" s="1170">
        <v>236408.10441</v>
      </c>
      <c r="J29" s="1170">
        <v>114960.16598999999</v>
      </c>
      <c r="K29" s="1170">
        <v>12246.889800000001</v>
      </c>
      <c r="L29" s="1170">
        <v>0</v>
      </c>
      <c r="M29" s="1170">
        <v>9458.9639599999991</v>
      </c>
      <c r="N29" s="1170">
        <v>0</v>
      </c>
      <c r="O29" s="1170">
        <v>32.694330000000001</v>
      </c>
      <c r="P29" s="1170">
        <v>0</v>
      </c>
      <c r="Q29" s="1170">
        <v>0</v>
      </c>
      <c r="R29" s="1170">
        <v>0</v>
      </c>
      <c r="S29" s="1171">
        <v>2234519.5272999997</v>
      </c>
    </row>
    <row r="30" spans="1:19" s="18" customFormat="1" ht="20.100000000000001" customHeight="1">
      <c r="A30" s="1169" t="s">
        <v>1104</v>
      </c>
      <c r="B30" s="1170">
        <v>114504.44585</v>
      </c>
      <c r="C30" s="1170">
        <v>0</v>
      </c>
      <c r="D30" s="1170">
        <v>338812.72250999999</v>
      </c>
      <c r="E30" s="1170">
        <v>3240.0532899999998</v>
      </c>
      <c r="F30" s="1170">
        <v>27168.736509999999</v>
      </c>
      <c r="G30" s="1170">
        <v>170814.32436</v>
      </c>
      <c r="H30" s="1170">
        <v>0</v>
      </c>
      <c r="I30" s="1170">
        <v>41485.622380000001</v>
      </c>
      <c r="J30" s="1170">
        <v>46048.501940000002</v>
      </c>
      <c r="K30" s="1170">
        <v>0</v>
      </c>
      <c r="L30" s="1170">
        <v>150</v>
      </c>
      <c r="M30" s="1170">
        <v>24300</v>
      </c>
      <c r="N30" s="1170">
        <v>0</v>
      </c>
      <c r="O30" s="1170">
        <v>0</v>
      </c>
      <c r="P30" s="1170">
        <v>0</v>
      </c>
      <c r="Q30" s="1170">
        <v>0</v>
      </c>
      <c r="R30" s="1170">
        <v>0</v>
      </c>
      <c r="S30" s="1171">
        <v>766524.40683999995</v>
      </c>
    </row>
    <row r="31" spans="1:19" s="18" customFormat="1" ht="20.100000000000001" customHeight="1">
      <c r="A31" s="1169" t="s">
        <v>1105</v>
      </c>
      <c r="B31" s="1170">
        <v>380122.20809999999</v>
      </c>
      <c r="C31" s="1170">
        <v>250.75790000000001</v>
      </c>
      <c r="D31" s="1170">
        <v>1669292.0279600001</v>
      </c>
      <c r="E31" s="1170">
        <v>2730.2851700000001</v>
      </c>
      <c r="F31" s="1170">
        <v>35501.395660000002</v>
      </c>
      <c r="G31" s="1170">
        <v>236079.66591000001</v>
      </c>
      <c r="H31" s="1170">
        <v>9.5324600000000004</v>
      </c>
      <c r="I31" s="1170">
        <v>84463.830119999999</v>
      </c>
      <c r="J31" s="1170">
        <v>228957.27775000001</v>
      </c>
      <c r="K31" s="1170">
        <v>120.26844</v>
      </c>
      <c r="L31" s="1170">
        <v>90.388649999999998</v>
      </c>
      <c r="M31" s="1170">
        <v>0</v>
      </c>
      <c r="N31" s="1170">
        <v>0</v>
      </c>
      <c r="O31" s="1170">
        <v>38920.256029999997</v>
      </c>
      <c r="P31" s="1170">
        <v>0</v>
      </c>
      <c r="Q31" s="1170">
        <v>0</v>
      </c>
      <c r="R31" s="1170">
        <v>0</v>
      </c>
      <c r="S31" s="1171">
        <v>2676537.8941499996</v>
      </c>
    </row>
    <row r="32" spans="1:19" s="18" customFormat="1" ht="26.1" customHeight="1">
      <c r="A32" s="1172" t="s">
        <v>1106</v>
      </c>
      <c r="B32" s="1170">
        <v>1329407.4418299999</v>
      </c>
      <c r="C32" s="1170">
        <v>2015.9093</v>
      </c>
      <c r="D32" s="1170">
        <v>403.65746000000001</v>
      </c>
      <c r="E32" s="1170">
        <v>1152.8953100000001</v>
      </c>
      <c r="F32" s="1170">
        <v>128309.95123000001</v>
      </c>
      <c r="G32" s="1170">
        <v>125116.22603000001</v>
      </c>
      <c r="H32" s="1170">
        <v>0</v>
      </c>
      <c r="I32" s="1170">
        <v>1477.47216</v>
      </c>
      <c r="J32" s="1170">
        <v>8395.7553100000005</v>
      </c>
      <c r="K32" s="1170">
        <v>0</v>
      </c>
      <c r="L32" s="1170">
        <v>21.314720000000001</v>
      </c>
      <c r="M32" s="1170">
        <v>0</v>
      </c>
      <c r="N32" s="1170">
        <v>0</v>
      </c>
      <c r="O32" s="1170">
        <v>5.5457400000000003</v>
      </c>
      <c r="P32" s="1170">
        <v>0</v>
      </c>
      <c r="Q32" s="1170">
        <v>0</v>
      </c>
      <c r="R32" s="1170">
        <v>0</v>
      </c>
      <c r="S32" s="1171">
        <v>1596306.1690899995</v>
      </c>
    </row>
    <row r="33" spans="1:20" s="18" customFormat="1" ht="9.9499999999999993" customHeight="1">
      <c r="A33" s="71"/>
      <c r="B33" s="1170"/>
      <c r="C33" s="1170"/>
      <c r="D33" s="1170"/>
      <c r="E33" s="1170"/>
      <c r="F33" s="1170"/>
      <c r="G33" s="1170"/>
      <c r="H33" s="1170"/>
      <c r="I33" s="1170"/>
      <c r="J33" s="1170"/>
      <c r="K33" s="1170"/>
      <c r="L33" s="1170"/>
      <c r="M33" s="1170"/>
      <c r="N33" s="1170"/>
      <c r="O33" s="1170"/>
      <c r="P33" s="1170"/>
      <c r="Q33" s="1170"/>
      <c r="R33" s="1170"/>
      <c r="S33" s="1171"/>
    </row>
    <row r="34" spans="1:20" s="19" customFormat="1" ht="23.25" customHeight="1" thickBot="1">
      <c r="A34" s="1173" t="s">
        <v>1107</v>
      </c>
      <c r="B34" s="1174">
        <v>48323290.716030002</v>
      </c>
      <c r="C34" s="1174">
        <v>280202.78724999994</v>
      </c>
      <c r="D34" s="1174">
        <v>78604575.21533002</v>
      </c>
      <c r="E34" s="1174">
        <v>2771751.4999500001</v>
      </c>
      <c r="F34" s="1174">
        <v>9038878.7008599974</v>
      </c>
      <c r="G34" s="1174">
        <v>27652689.032150012</v>
      </c>
      <c r="H34" s="1174">
        <v>1717665.63531</v>
      </c>
      <c r="I34" s="1174">
        <v>22064375.886780001</v>
      </c>
      <c r="J34" s="1174">
        <v>11374072.502980003</v>
      </c>
      <c r="K34" s="1174">
        <v>1730826.7822800002</v>
      </c>
      <c r="L34" s="1174">
        <v>4477.9024200000003</v>
      </c>
      <c r="M34" s="1174">
        <v>5691175.6681599999</v>
      </c>
      <c r="N34" s="1174">
        <v>0</v>
      </c>
      <c r="O34" s="1174">
        <v>149445.49330999999</v>
      </c>
      <c r="P34" s="1174">
        <v>1066673.2345299998</v>
      </c>
      <c r="Q34" s="1174">
        <v>220269.13721000002</v>
      </c>
      <c r="R34" s="1174">
        <v>1440042.3695400001</v>
      </c>
      <c r="S34" s="1174">
        <v>212130412.56409004</v>
      </c>
    </row>
    <row r="35" spans="1:20" ht="9.9499999999999993" customHeight="1">
      <c r="A35" s="24"/>
      <c r="B35" s="24"/>
      <c r="C35" s="24"/>
      <c r="D35" s="24"/>
      <c r="E35" s="24"/>
      <c r="F35" s="24"/>
      <c r="G35" s="24"/>
      <c r="H35" s="24"/>
      <c r="I35" s="24"/>
      <c r="J35" s="24"/>
      <c r="K35" s="24"/>
      <c r="L35" s="24"/>
      <c r="M35" s="24"/>
      <c r="N35" s="24"/>
      <c r="O35" s="24"/>
      <c r="P35" s="24"/>
      <c r="Q35" s="24"/>
      <c r="R35" s="24"/>
      <c r="S35" s="24"/>
      <c r="T35" s="13"/>
    </row>
    <row r="36" spans="1:20">
      <c r="A36" s="204" t="s">
        <v>1108</v>
      </c>
      <c r="B36" s="24"/>
      <c r="C36" s="24"/>
      <c r="D36" s="24"/>
      <c r="E36" s="24"/>
      <c r="F36" s="24"/>
      <c r="G36" s="24"/>
      <c r="H36" s="24"/>
      <c r="I36" s="24"/>
      <c r="J36" s="24"/>
      <c r="K36" s="24"/>
      <c r="L36" s="24"/>
      <c r="M36" s="24"/>
      <c r="N36" s="24"/>
      <c r="O36" s="24"/>
      <c r="P36" s="24"/>
      <c r="Q36" s="24"/>
      <c r="R36" s="24"/>
      <c r="S36" s="24"/>
      <c r="T36" s="13"/>
    </row>
    <row r="37" spans="1:20" ht="13.5">
      <c r="A37" s="143" t="s">
        <v>496</v>
      </c>
      <c r="B37" s="18"/>
      <c r="C37" s="18"/>
      <c r="D37" s="18"/>
      <c r="E37" s="18"/>
      <c r="F37" s="18"/>
      <c r="G37" s="18"/>
      <c r="H37" s="18"/>
      <c r="I37" s="18"/>
      <c r="J37" s="175"/>
      <c r="K37" s="175"/>
      <c r="L37" s="175"/>
      <c r="M37" s="175"/>
      <c r="N37" s="175"/>
      <c r="O37" s="175"/>
      <c r="P37" s="175"/>
      <c r="Q37" s="175"/>
      <c r="R37" s="175"/>
      <c r="S37" s="175"/>
      <c r="T37" s="13"/>
    </row>
    <row r="38" spans="1:20" ht="13.5">
      <c r="A38" s="550"/>
      <c r="B38" s="884"/>
      <c r="C38" s="884"/>
      <c r="D38" s="875"/>
      <c r="E38" s="884"/>
      <c r="F38" s="884"/>
      <c r="G38" s="884"/>
      <c r="H38" s="875"/>
      <c r="I38" s="884"/>
      <c r="J38" s="175"/>
      <c r="K38" s="175"/>
      <c r="L38" s="175"/>
      <c r="M38" s="175"/>
      <c r="N38" s="175"/>
      <c r="O38" s="175"/>
      <c r="P38" s="175"/>
      <c r="Q38" s="175"/>
      <c r="R38" s="175"/>
      <c r="S38" s="175"/>
      <c r="T38" s="13"/>
    </row>
    <row r="39" spans="1:20">
      <c r="A39" s="175"/>
      <c r="B39" s="175"/>
      <c r="C39" s="175"/>
      <c r="D39" s="175"/>
      <c r="E39" s="175"/>
      <c r="F39" s="175"/>
      <c r="G39" s="175"/>
      <c r="H39" s="175"/>
      <c r="I39" s="175"/>
      <c r="J39" s="175"/>
      <c r="K39" s="175"/>
      <c r="L39" s="175"/>
      <c r="M39" s="175"/>
      <c r="N39" s="175"/>
      <c r="O39" s="175"/>
      <c r="P39" s="175"/>
      <c r="Q39" s="175"/>
      <c r="R39" s="175"/>
      <c r="S39" s="175"/>
      <c r="T39" s="13"/>
    </row>
    <row r="40" spans="1:20">
      <c r="A40" s="175"/>
      <c r="B40" s="175"/>
      <c r="C40" s="175"/>
      <c r="D40" s="175"/>
      <c r="E40" s="175"/>
      <c r="F40" s="175"/>
      <c r="G40" s="175"/>
      <c r="H40" s="175"/>
      <c r="I40" s="175"/>
      <c r="J40" s="175"/>
      <c r="K40" s="175"/>
      <c r="L40" s="175"/>
      <c r="M40" s="175"/>
      <c r="N40" s="175"/>
      <c r="O40" s="175"/>
      <c r="P40" s="175"/>
      <c r="Q40" s="175"/>
      <c r="R40" s="175"/>
      <c r="S40" s="175"/>
      <c r="T40" s="13"/>
    </row>
    <row r="41" spans="1:20">
      <c r="A41" s="175"/>
      <c r="B41" s="175"/>
      <c r="C41" s="175"/>
      <c r="D41" s="175"/>
      <c r="E41" s="175"/>
      <c r="F41" s="175"/>
      <c r="G41" s="175"/>
      <c r="H41" s="175"/>
      <c r="I41" s="175"/>
      <c r="J41" s="175"/>
      <c r="K41" s="175"/>
      <c r="L41" s="175"/>
      <c r="M41" s="175"/>
      <c r="N41" s="175"/>
      <c r="O41" s="175"/>
      <c r="P41" s="175"/>
      <c r="Q41" s="175"/>
      <c r="R41" s="175"/>
      <c r="S41" s="175"/>
      <c r="T41" s="13"/>
    </row>
    <row r="42" spans="1:20">
      <c r="A42" s="175"/>
      <c r="B42" s="175"/>
      <c r="C42" s="175"/>
      <c r="D42" s="175"/>
      <c r="E42" s="175"/>
      <c r="F42" s="175"/>
      <c r="G42" s="175"/>
      <c r="H42" s="175"/>
      <c r="I42" s="175"/>
      <c r="J42" s="175"/>
      <c r="K42" s="175"/>
      <c r="L42" s="175"/>
      <c r="M42" s="175"/>
      <c r="N42" s="175"/>
      <c r="O42" s="175"/>
      <c r="P42" s="175"/>
      <c r="Q42" s="175"/>
      <c r="R42" s="175"/>
      <c r="S42" s="175"/>
      <c r="T42" s="13"/>
    </row>
    <row r="43" spans="1:20">
      <c r="A43" s="175"/>
      <c r="B43" s="175"/>
      <c r="C43" s="175"/>
      <c r="D43" s="175"/>
      <c r="E43" s="175"/>
      <c r="F43" s="175"/>
      <c r="G43" s="175"/>
      <c r="H43" s="175"/>
      <c r="I43" s="175"/>
      <c r="J43" s="175"/>
      <c r="K43" s="175"/>
      <c r="L43" s="175"/>
      <c r="M43" s="175"/>
      <c r="N43" s="175"/>
      <c r="O43" s="175"/>
      <c r="P43" s="175"/>
      <c r="Q43" s="175"/>
      <c r="R43" s="175"/>
      <c r="S43" s="175"/>
      <c r="T43" s="13"/>
    </row>
    <row r="44" spans="1:20">
      <c r="A44" s="175"/>
      <c r="B44" s="175"/>
      <c r="C44" s="175"/>
      <c r="D44" s="175"/>
      <c r="E44" s="175"/>
      <c r="F44" s="175"/>
      <c r="G44" s="175"/>
      <c r="H44" s="175"/>
      <c r="I44" s="175"/>
      <c r="J44" s="175"/>
      <c r="K44" s="175"/>
      <c r="L44" s="175"/>
      <c r="M44" s="175"/>
      <c r="N44" s="175"/>
      <c r="O44" s="175"/>
      <c r="P44" s="175"/>
      <c r="Q44" s="175"/>
      <c r="R44" s="175"/>
      <c r="S44" s="175"/>
      <c r="T44" s="13"/>
    </row>
    <row r="45" spans="1:20">
      <c r="A45" s="175"/>
      <c r="B45" s="175"/>
      <c r="C45" s="175"/>
      <c r="D45" s="175"/>
      <c r="E45" s="175"/>
      <c r="F45" s="175"/>
      <c r="G45" s="175"/>
      <c r="H45" s="175"/>
      <c r="I45" s="175"/>
      <c r="J45" s="175"/>
      <c r="K45" s="175"/>
      <c r="L45" s="175"/>
      <c r="M45" s="175"/>
      <c r="N45" s="175"/>
      <c r="O45" s="175"/>
      <c r="P45" s="175"/>
      <c r="Q45" s="175"/>
      <c r="R45" s="175"/>
      <c r="S45" s="175"/>
      <c r="T45" s="13"/>
    </row>
    <row r="46" spans="1:20">
      <c r="A46" s="175"/>
      <c r="B46" s="175"/>
      <c r="C46" s="175"/>
      <c r="D46" s="175"/>
      <c r="E46" s="175"/>
      <c r="F46" s="175"/>
      <c r="G46" s="175"/>
      <c r="H46" s="175"/>
      <c r="I46" s="175"/>
      <c r="J46" s="175"/>
      <c r="K46" s="175"/>
      <c r="L46" s="175"/>
      <c r="M46" s="175"/>
      <c r="N46" s="175"/>
      <c r="O46" s="175"/>
      <c r="P46" s="175"/>
      <c r="Q46" s="175"/>
      <c r="R46" s="175"/>
      <c r="S46" s="175"/>
      <c r="T46" s="13"/>
    </row>
    <row r="47" spans="1:20">
      <c r="A47" s="175"/>
      <c r="B47" s="175"/>
      <c r="C47" s="175"/>
      <c r="D47" s="175"/>
      <c r="E47" s="175"/>
      <c r="F47" s="175"/>
      <c r="G47" s="175"/>
      <c r="H47" s="175"/>
      <c r="I47" s="175"/>
      <c r="J47" s="175"/>
      <c r="K47" s="175"/>
      <c r="L47" s="175"/>
      <c r="M47" s="175"/>
      <c r="N47" s="175"/>
      <c r="O47" s="175"/>
      <c r="P47" s="175"/>
      <c r="Q47" s="175"/>
      <c r="R47" s="175"/>
      <c r="S47" s="175"/>
      <c r="T47" s="13"/>
    </row>
    <row r="48" spans="1:20">
      <c r="A48" s="176"/>
      <c r="B48" s="176"/>
      <c r="C48" s="176"/>
      <c r="D48" s="176"/>
      <c r="E48" s="176"/>
      <c r="F48" s="176"/>
      <c r="G48" s="176"/>
      <c r="H48" s="176"/>
      <c r="I48" s="176"/>
      <c r="J48" s="176"/>
      <c r="K48" s="176"/>
      <c r="L48" s="176"/>
      <c r="M48" s="176"/>
      <c r="N48" s="176"/>
      <c r="O48" s="176"/>
      <c r="P48" s="176"/>
      <c r="Q48" s="176"/>
      <c r="R48" s="176"/>
      <c r="S48" s="176"/>
    </row>
    <row r="49" spans="1:19">
      <c r="A49" s="176"/>
      <c r="B49" s="176"/>
      <c r="C49" s="176"/>
      <c r="D49" s="176"/>
      <c r="E49" s="176"/>
      <c r="F49" s="176"/>
      <c r="G49" s="176"/>
      <c r="H49" s="176"/>
      <c r="I49" s="176"/>
      <c r="J49" s="176"/>
      <c r="K49" s="176"/>
      <c r="L49" s="176"/>
      <c r="M49" s="176"/>
      <c r="N49" s="176"/>
      <c r="O49" s="176"/>
      <c r="P49" s="176"/>
      <c r="Q49" s="176"/>
      <c r="R49" s="176"/>
      <c r="S49" s="176"/>
    </row>
    <row r="50" spans="1:19">
      <c r="A50" s="176"/>
      <c r="B50" s="176"/>
      <c r="C50" s="176"/>
      <c r="D50" s="176"/>
      <c r="E50" s="176"/>
      <c r="F50" s="176"/>
      <c r="G50" s="176"/>
      <c r="H50" s="176"/>
      <c r="I50" s="176"/>
      <c r="J50" s="176"/>
      <c r="K50" s="176"/>
      <c r="L50" s="176"/>
      <c r="M50" s="176"/>
      <c r="N50" s="176"/>
      <c r="O50" s="176"/>
      <c r="P50" s="176"/>
      <c r="Q50" s="176"/>
      <c r="R50" s="176"/>
      <c r="S50" s="176"/>
    </row>
    <row r="51" spans="1:19">
      <c r="A51" s="176"/>
      <c r="B51" s="176"/>
      <c r="C51" s="176"/>
      <c r="D51" s="176"/>
      <c r="E51" s="176"/>
      <c r="F51" s="176"/>
      <c r="G51" s="176"/>
      <c r="H51" s="176"/>
      <c r="I51" s="176"/>
      <c r="J51" s="176"/>
      <c r="K51" s="176"/>
      <c r="L51" s="176"/>
      <c r="M51" s="176"/>
      <c r="N51" s="176"/>
      <c r="O51" s="176"/>
      <c r="P51" s="176"/>
      <c r="Q51" s="176"/>
      <c r="R51" s="176"/>
      <c r="S51" s="176"/>
    </row>
    <row r="52" spans="1:19">
      <c r="A52" s="176"/>
      <c r="B52" s="176"/>
      <c r="C52" s="176"/>
      <c r="D52" s="176"/>
      <c r="E52" s="176"/>
      <c r="F52" s="176"/>
      <c r="G52" s="176"/>
      <c r="H52" s="176"/>
      <c r="I52" s="176"/>
      <c r="J52" s="176"/>
      <c r="K52" s="176"/>
      <c r="L52" s="176"/>
      <c r="M52" s="176"/>
      <c r="N52" s="176"/>
      <c r="O52" s="176"/>
      <c r="P52" s="176"/>
      <c r="Q52" s="176"/>
      <c r="R52" s="176"/>
      <c r="S52" s="176"/>
    </row>
    <row r="53" spans="1:19">
      <c r="A53" s="176"/>
      <c r="B53" s="176"/>
      <c r="C53" s="176"/>
      <c r="D53" s="176"/>
      <c r="E53" s="176"/>
      <c r="F53" s="176"/>
      <c r="G53" s="176"/>
      <c r="H53" s="176"/>
      <c r="I53" s="176"/>
      <c r="J53" s="176"/>
      <c r="K53" s="176"/>
      <c r="L53" s="176"/>
      <c r="M53" s="176"/>
      <c r="N53" s="176"/>
      <c r="O53" s="176"/>
      <c r="P53" s="176"/>
      <c r="Q53" s="176"/>
      <c r="R53" s="176"/>
      <c r="S53" s="176"/>
    </row>
    <row r="54" spans="1:19">
      <c r="A54" s="176"/>
      <c r="B54" s="176"/>
      <c r="C54" s="176"/>
      <c r="D54" s="176"/>
      <c r="E54" s="176"/>
      <c r="F54" s="176"/>
      <c r="G54" s="176"/>
      <c r="H54" s="176"/>
      <c r="I54" s="176"/>
      <c r="J54" s="176"/>
      <c r="K54" s="176"/>
      <c r="L54" s="176"/>
      <c r="M54" s="176"/>
      <c r="N54" s="176"/>
      <c r="O54" s="176"/>
      <c r="P54" s="176"/>
      <c r="Q54" s="176"/>
      <c r="R54" s="176"/>
      <c r="S54" s="176"/>
    </row>
    <row r="55" spans="1:19">
      <c r="A55" s="176"/>
      <c r="B55" s="176"/>
      <c r="C55" s="176"/>
      <c r="D55" s="176"/>
      <c r="E55" s="176"/>
      <c r="F55" s="176"/>
      <c r="G55" s="176"/>
      <c r="H55" s="176"/>
      <c r="I55" s="176"/>
      <c r="J55" s="176"/>
      <c r="K55" s="176"/>
      <c r="L55" s="176"/>
      <c r="M55" s="176"/>
      <c r="N55" s="176"/>
      <c r="O55" s="176"/>
      <c r="P55" s="176"/>
      <c r="Q55" s="176"/>
      <c r="R55" s="176"/>
      <c r="S55" s="176"/>
    </row>
    <row r="56" spans="1:19">
      <c r="A56" s="176"/>
      <c r="B56" s="176"/>
      <c r="C56" s="176"/>
      <c r="D56" s="176"/>
      <c r="E56" s="176"/>
      <c r="F56" s="176"/>
      <c r="G56" s="176"/>
      <c r="H56" s="176"/>
      <c r="I56" s="176"/>
      <c r="J56" s="176"/>
      <c r="K56" s="176"/>
      <c r="L56" s="176"/>
      <c r="M56" s="176"/>
      <c r="N56" s="176"/>
      <c r="O56" s="176"/>
      <c r="P56" s="176"/>
      <c r="Q56" s="176"/>
      <c r="R56" s="176"/>
      <c r="S56" s="176"/>
    </row>
    <row r="57" spans="1:19">
      <c r="A57" s="176"/>
      <c r="B57" s="176"/>
      <c r="C57" s="176"/>
      <c r="D57" s="176"/>
      <c r="E57" s="176"/>
      <c r="F57" s="176"/>
      <c r="G57" s="176"/>
      <c r="H57" s="176"/>
      <c r="I57" s="176"/>
      <c r="J57" s="176"/>
      <c r="K57" s="176"/>
      <c r="L57" s="176"/>
      <c r="M57" s="176"/>
      <c r="N57" s="176"/>
      <c r="O57" s="176"/>
      <c r="P57" s="176"/>
      <c r="Q57" s="176"/>
      <c r="R57" s="176"/>
      <c r="S57" s="176"/>
    </row>
    <row r="58" spans="1:19">
      <c r="A58" s="176"/>
      <c r="B58" s="176"/>
      <c r="C58" s="176"/>
      <c r="D58" s="176"/>
      <c r="E58" s="176"/>
      <c r="F58" s="176"/>
      <c r="G58" s="176"/>
      <c r="H58" s="176"/>
      <c r="I58" s="176"/>
      <c r="J58" s="176"/>
      <c r="K58" s="176"/>
      <c r="L58" s="176"/>
      <c r="M58" s="176"/>
      <c r="N58" s="176"/>
      <c r="O58" s="176"/>
      <c r="P58" s="176"/>
      <c r="Q58" s="176"/>
      <c r="R58" s="176"/>
      <c r="S58" s="176"/>
    </row>
    <row r="59" spans="1:19">
      <c r="A59" s="176"/>
      <c r="B59" s="176"/>
      <c r="C59" s="176"/>
      <c r="D59" s="176"/>
      <c r="E59" s="176"/>
      <c r="F59" s="176"/>
      <c r="G59" s="176"/>
      <c r="H59" s="176"/>
      <c r="I59" s="176"/>
      <c r="J59" s="176"/>
      <c r="K59" s="176"/>
      <c r="L59" s="176"/>
      <c r="M59" s="176"/>
      <c r="N59" s="176"/>
      <c r="O59" s="176"/>
      <c r="P59" s="176"/>
      <c r="Q59" s="176"/>
      <c r="R59" s="176"/>
      <c r="S59" s="176"/>
    </row>
    <row r="60" spans="1:19">
      <c r="A60" s="176"/>
      <c r="B60" s="176"/>
      <c r="C60" s="176"/>
      <c r="D60" s="176"/>
      <c r="E60" s="176"/>
      <c r="F60" s="176"/>
      <c r="G60" s="176"/>
      <c r="H60" s="176"/>
      <c r="I60" s="176"/>
      <c r="J60" s="176"/>
      <c r="K60" s="176"/>
      <c r="L60" s="176"/>
      <c r="M60" s="176"/>
      <c r="N60" s="176"/>
      <c r="O60" s="176"/>
      <c r="P60" s="176"/>
      <c r="Q60" s="176"/>
      <c r="R60" s="176"/>
      <c r="S60" s="176"/>
    </row>
    <row r="61" spans="1:19">
      <c r="A61" s="176"/>
      <c r="B61" s="176"/>
      <c r="C61" s="176"/>
      <c r="D61" s="176"/>
      <c r="E61" s="176"/>
      <c r="F61" s="176"/>
      <c r="G61" s="176"/>
      <c r="H61" s="176"/>
      <c r="I61" s="176"/>
      <c r="J61" s="176"/>
      <c r="K61" s="176"/>
      <c r="L61" s="176"/>
      <c r="M61" s="176"/>
      <c r="N61" s="176"/>
      <c r="O61" s="176"/>
      <c r="P61" s="176"/>
      <c r="Q61" s="176"/>
      <c r="R61" s="176"/>
      <c r="S61" s="176"/>
    </row>
    <row r="62" spans="1:19">
      <c r="A62" s="176"/>
      <c r="B62" s="176"/>
      <c r="C62" s="176"/>
      <c r="D62" s="176"/>
      <c r="E62" s="176"/>
      <c r="F62" s="176"/>
      <c r="G62" s="176"/>
      <c r="H62" s="176"/>
      <c r="I62" s="176"/>
      <c r="J62" s="176"/>
      <c r="K62" s="176"/>
      <c r="L62" s="176"/>
      <c r="M62" s="176"/>
      <c r="N62" s="176"/>
      <c r="O62" s="176"/>
      <c r="P62" s="176"/>
      <c r="Q62" s="176"/>
      <c r="R62" s="176"/>
      <c r="S62" s="176"/>
    </row>
    <row r="63" spans="1:19">
      <c r="A63" s="176"/>
      <c r="B63" s="176"/>
      <c r="C63" s="176"/>
      <c r="D63" s="176"/>
      <c r="E63" s="176"/>
      <c r="F63" s="176"/>
      <c r="G63" s="176"/>
      <c r="H63" s="176"/>
      <c r="I63" s="176"/>
      <c r="J63" s="176"/>
      <c r="K63" s="176"/>
      <c r="L63" s="176"/>
      <c r="M63" s="176"/>
      <c r="N63" s="176"/>
      <c r="O63" s="176"/>
      <c r="P63" s="176"/>
      <c r="Q63" s="176"/>
      <c r="R63" s="176"/>
      <c r="S63" s="176"/>
    </row>
    <row r="64" spans="1:19">
      <c r="A64" s="176"/>
      <c r="B64" s="176"/>
      <c r="C64" s="176"/>
      <c r="D64" s="176"/>
      <c r="E64" s="176"/>
      <c r="F64" s="176"/>
      <c r="G64" s="176"/>
      <c r="H64" s="176"/>
      <c r="I64" s="176"/>
      <c r="J64" s="176"/>
      <c r="K64" s="176"/>
      <c r="L64" s="176"/>
      <c r="M64" s="176"/>
      <c r="N64" s="176"/>
      <c r="O64" s="176"/>
      <c r="P64" s="176"/>
      <c r="Q64" s="176"/>
      <c r="R64" s="176"/>
      <c r="S64" s="176"/>
    </row>
    <row r="65" spans="1:19">
      <c r="A65" s="176"/>
      <c r="B65" s="176"/>
      <c r="C65" s="176"/>
      <c r="D65" s="176"/>
      <c r="E65" s="176"/>
      <c r="F65" s="176"/>
      <c r="G65" s="176"/>
      <c r="H65" s="176"/>
      <c r="I65" s="176"/>
      <c r="J65" s="176"/>
      <c r="K65" s="176"/>
      <c r="L65" s="176"/>
      <c r="M65" s="176"/>
      <c r="N65" s="176"/>
      <c r="O65" s="176"/>
      <c r="P65" s="176"/>
      <c r="Q65" s="176"/>
      <c r="R65" s="176"/>
      <c r="S65" s="176"/>
    </row>
    <row r="66" spans="1:19">
      <c r="A66" s="176"/>
      <c r="B66" s="176"/>
      <c r="C66" s="176"/>
      <c r="D66" s="176"/>
      <c r="E66" s="176"/>
      <c r="F66" s="176"/>
      <c r="G66" s="176"/>
      <c r="H66" s="176"/>
      <c r="I66" s="176"/>
      <c r="J66" s="176"/>
      <c r="K66" s="176"/>
      <c r="L66" s="176"/>
      <c r="M66" s="176"/>
      <c r="N66" s="176"/>
      <c r="O66" s="176"/>
      <c r="P66" s="176"/>
      <c r="Q66" s="176"/>
      <c r="R66" s="176"/>
      <c r="S66" s="176"/>
    </row>
    <row r="67" spans="1:19">
      <c r="A67" s="176"/>
      <c r="B67" s="176"/>
      <c r="C67" s="176"/>
      <c r="D67" s="176"/>
      <c r="E67" s="176"/>
      <c r="F67" s="176"/>
      <c r="G67" s="176"/>
      <c r="H67" s="176"/>
      <c r="I67" s="176"/>
      <c r="J67" s="176"/>
      <c r="K67" s="176"/>
      <c r="L67" s="176"/>
      <c r="M67" s="176"/>
      <c r="N67" s="176"/>
      <c r="O67" s="176"/>
      <c r="P67" s="176"/>
      <c r="Q67" s="176"/>
      <c r="R67" s="176"/>
      <c r="S67" s="176"/>
    </row>
    <row r="68" spans="1:19">
      <c r="A68" s="176"/>
      <c r="B68" s="176"/>
      <c r="C68" s="176"/>
      <c r="D68" s="176"/>
      <c r="E68" s="176"/>
      <c r="F68" s="176"/>
      <c r="G68" s="176"/>
      <c r="H68" s="176"/>
      <c r="I68" s="176"/>
      <c r="J68" s="176"/>
      <c r="K68" s="176"/>
      <c r="L68" s="176"/>
      <c r="M68" s="176"/>
      <c r="N68" s="176"/>
      <c r="O68" s="176"/>
      <c r="P68" s="176"/>
      <c r="Q68" s="176"/>
      <c r="R68" s="176"/>
      <c r="S68" s="176"/>
    </row>
    <row r="69" spans="1:19">
      <c r="A69" s="176"/>
      <c r="B69" s="176"/>
      <c r="C69" s="176"/>
      <c r="D69" s="176"/>
      <c r="E69" s="176"/>
      <c r="F69" s="176"/>
      <c r="G69" s="176"/>
      <c r="H69" s="176"/>
      <c r="I69" s="176"/>
      <c r="J69" s="176"/>
      <c r="K69" s="176"/>
      <c r="L69" s="176"/>
      <c r="M69" s="176"/>
      <c r="N69" s="176"/>
      <c r="O69" s="176"/>
      <c r="P69" s="176"/>
      <c r="Q69" s="176"/>
      <c r="R69" s="176"/>
      <c r="S69" s="176"/>
    </row>
    <row r="70" spans="1:19">
      <c r="A70" s="176"/>
      <c r="B70" s="176"/>
      <c r="C70" s="176"/>
      <c r="D70" s="176"/>
      <c r="E70" s="176"/>
      <c r="F70" s="176"/>
      <c r="G70" s="176"/>
      <c r="H70" s="176"/>
      <c r="I70" s="176"/>
      <c r="J70" s="176"/>
      <c r="K70" s="176"/>
      <c r="L70" s="176"/>
      <c r="M70" s="176"/>
      <c r="N70" s="176"/>
      <c r="O70" s="176"/>
      <c r="P70" s="176"/>
      <c r="Q70" s="176"/>
      <c r="R70" s="176"/>
      <c r="S70" s="176"/>
    </row>
    <row r="71" spans="1:19">
      <c r="A71" s="176"/>
      <c r="B71" s="176"/>
      <c r="C71" s="176"/>
      <c r="D71" s="176"/>
      <c r="E71" s="176"/>
      <c r="F71" s="176"/>
      <c r="G71" s="176"/>
      <c r="H71" s="176"/>
      <c r="I71" s="176"/>
      <c r="J71" s="176"/>
      <c r="K71" s="176"/>
      <c r="L71" s="176"/>
      <c r="M71" s="176"/>
      <c r="N71" s="176"/>
      <c r="O71" s="176"/>
      <c r="P71" s="176"/>
      <c r="Q71" s="176"/>
      <c r="R71" s="176"/>
      <c r="S71" s="176"/>
    </row>
    <row r="72" spans="1:19">
      <c r="A72" s="176"/>
      <c r="B72" s="176"/>
      <c r="C72" s="176"/>
      <c r="D72" s="176"/>
      <c r="E72" s="176"/>
      <c r="F72" s="176"/>
      <c r="G72" s="176"/>
      <c r="H72" s="176"/>
      <c r="I72" s="176"/>
      <c r="J72" s="176"/>
      <c r="K72" s="176"/>
      <c r="L72" s="176"/>
      <c r="M72" s="176"/>
      <c r="N72" s="176"/>
      <c r="O72" s="176"/>
      <c r="P72" s="176"/>
      <c r="Q72" s="176"/>
      <c r="R72" s="176"/>
      <c r="S72" s="176"/>
    </row>
    <row r="73" spans="1:19">
      <c r="A73" s="176"/>
      <c r="B73" s="176"/>
      <c r="C73" s="176"/>
      <c r="D73" s="176"/>
      <c r="E73" s="176"/>
      <c r="F73" s="176"/>
      <c r="G73" s="176"/>
      <c r="H73" s="176"/>
      <c r="I73" s="176"/>
      <c r="J73" s="176"/>
      <c r="K73" s="176"/>
      <c r="L73" s="176"/>
      <c r="M73" s="176"/>
      <c r="N73" s="176"/>
      <c r="O73" s="176"/>
      <c r="P73" s="176"/>
      <c r="Q73" s="176"/>
      <c r="R73" s="176"/>
      <c r="S73" s="176"/>
    </row>
    <row r="74" spans="1:19">
      <c r="A74" s="176"/>
      <c r="B74" s="176"/>
      <c r="C74" s="176"/>
      <c r="D74" s="176"/>
      <c r="E74" s="176"/>
      <c r="F74" s="176"/>
      <c r="G74" s="176"/>
      <c r="H74" s="176"/>
      <c r="I74" s="176"/>
      <c r="J74" s="176"/>
      <c r="K74" s="176"/>
      <c r="L74" s="176"/>
      <c r="M74" s="176"/>
      <c r="N74" s="176"/>
      <c r="O74" s="176"/>
      <c r="P74" s="176"/>
      <c r="Q74" s="176"/>
      <c r="R74" s="176"/>
      <c r="S74" s="176"/>
    </row>
    <row r="75" spans="1:19">
      <c r="A75" s="176"/>
      <c r="B75" s="176"/>
      <c r="C75" s="176"/>
      <c r="D75" s="176"/>
      <c r="E75" s="176"/>
      <c r="F75" s="176"/>
      <c r="G75" s="176"/>
      <c r="H75" s="176"/>
      <c r="I75" s="176"/>
      <c r="J75" s="176"/>
      <c r="K75" s="176"/>
      <c r="L75" s="176"/>
      <c r="M75" s="176"/>
      <c r="N75" s="176"/>
      <c r="O75" s="176"/>
      <c r="P75" s="176"/>
      <c r="Q75" s="176"/>
      <c r="R75" s="176"/>
      <c r="S75" s="176"/>
    </row>
    <row r="76" spans="1:19">
      <c r="A76" s="176"/>
      <c r="B76" s="176"/>
      <c r="C76" s="176"/>
      <c r="D76" s="176"/>
      <c r="E76" s="176"/>
      <c r="F76" s="176"/>
      <c r="G76" s="176"/>
      <c r="H76" s="176"/>
      <c r="I76" s="176"/>
      <c r="J76" s="176"/>
      <c r="K76" s="176"/>
      <c r="L76" s="176"/>
      <c r="M76" s="176"/>
      <c r="N76" s="176"/>
      <c r="O76" s="176"/>
      <c r="P76" s="176"/>
      <c r="Q76" s="176"/>
      <c r="R76" s="176"/>
      <c r="S76" s="176"/>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D2DAA37A-DDCB-4FBA-AD1C-DF2EA2BD9038}"/>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4C3A-ECBE-4350-BD05-1C5C86CF8D4D}">
  <dimension ref="A1:K202"/>
  <sheetViews>
    <sheetView workbookViewId="0"/>
  </sheetViews>
  <sheetFormatPr baseColWidth="10" defaultRowHeight="15"/>
  <cols>
    <col min="1" max="1" width="29.42578125" style="1247" customWidth="1"/>
    <col min="2" max="2" width="8.42578125" style="1247" customWidth="1"/>
    <col min="3" max="10" width="12.42578125" style="1247" customWidth="1"/>
    <col min="11" max="256" width="11.42578125" style="1247"/>
    <col min="257" max="257" width="29.42578125" style="1247" customWidth="1"/>
    <col min="258" max="258" width="8.42578125" style="1247" customWidth="1"/>
    <col min="259" max="266" width="12.42578125" style="1247" customWidth="1"/>
    <col min="267" max="512" width="11.42578125" style="1247"/>
    <col min="513" max="513" width="29.42578125" style="1247" customWidth="1"/>
    <col min="514" max="514" width="8.42578125" style="1247" customWidth="1"/>
    <col min="515" max="522" width="12.42578125" style="1247" customWidth="1"/>
    <col min="523" max="768" width="11.42578125" style="1247"/>
    <col min="769" max="769" width="29.42578125" style="1247" customWidth="1"/>
    <col min="770" max="770" width="8.42578125" style="1247" customWidth="1"/>
    <col min="771" max="778" width="12.42578125" style="1247" customWidth="1"/>
    <col min="779" max="1024" width="11.42578125" style="1247"/>
    <col min="1025" max="1025" width="29.42578125" style="1247" customWidth="1"/>
    <col min="1026" max="1026" width="8.42578125" style="1247" customWidth="1"/>
    <col min="1027" max="1034" width="12.42578125" style="1247" customWidth="1"/>
    <col min="1035" max="1280" width="11.42578125" style="1247"/>
    <col min="1281" max="1281" width="29.42578125" style="1247" customWidth="1"/>
    <col min="1282" max="1282" width="8.42578125" style="1247" customWidth="1"/>
    <col min="1283" max="1290" width="12.42578125" style="1247" customWidth="1"/>
    <col min="1291" max="1536" width="11.42578125" style="1247"/>
    <col min="1537" max="1537" width="29.42578125" style="1247" customWidth="1"/>
    <col min="1538" max="1538" width="8.42578125" style="1247" customWidth="1"/>
    <col min="1539" max="1546" width="12.42578125" style="1247" customWidth="1"/>
    <col min="1547" max="1792" width="11.42578125" style="1247"/>
    <col min="1793" max="1793" width="29.42578125" style="1247" customWidth="1"/>
    <col min="1794" max="1794" width="8.42578125" style="1247" customWidth="1"/>
    <col min="1795" max="1802" width="12.42578125" style="1247" customWidth="1"/>
    <col min="1803" max="2048" width="11.42578125" style="1247"/>
    <col min="2049" max="2049" width="29.42578125" style="1247" customWidth="1"/>
    <col min="2050" max="2050" width="8.42578125" style="1247" customWidth="1"/>
    <col min="2051" max="2058" width="12.42578125" style="1247" customWidth="1"/>
    <col min="2059" max="2304" width="11.42578125" style="1247"/>
    <col min="2305" max="2305" width="29.42578125" style="1247" customWidth="1"/>
    <col min="2306" max="2306" width="8.42578125" style="1247" customWidth="1"/>
    <col min="2307" max="2314" width="12.42578125" style="1247" customWidth="1"/>
    <col min="2315" max="2560" width="11.42578125" style="1247"/>
    <col min="2561" max="2561" width="29.42578125" style="1247" customWidth="1"/>
    <col min="2562" max="2562" width="8.42578125" style="1247" customWidth="1"/>
    <col min="2563" max="2570" width="12.42578125" style="1247" customWidth="1"/>
    <col min="2571" max="2816" width="11.42578125" style="1247"/>
    <col min="2817" max="2817" width="29.42578125" style="1247" customWidth="1"/>
    <col min="2818" max="2818" width="8.42578125" style="1247" customWidth="1"/>
    <col min="2819" max="2826" width="12.42578125" style="1247" customWidth="1"/>
    <col min="2827" max="3072" width="11.42578125" style="1247"/>
    <col min="3073" max="3073" width="29.42578125" style="1247" customWidth="1"/>
    <col min="3074" max="3074" width="8.42578125" style="1247" customWidth="1"/>
    <col min="3075" max="3082" width="12.42578125" style="1247" customWidth="1"/>
    <col min="3083" max="3328" width="11.42578125" style="1247"/>
    <col min="3329" max="3329" width="29.42578125" style="1247" customWidth="1"/>
    <col min="3330" max="3330" width="8.42578125" style="1247" customWidth="1"/>
    <col min="3331" max="3338" width="12.42578125" style="1247" customWidth="1"/>
    <col min="3339" max="3584" width="11.42578125" style="1247"/>
    <col min="3585" max="3585" width="29.42578125" style="1247" customWidth="1"/>
    <col min="3586" max="3586" width="8.42578125" style="1247" customWidth="1"/>
    <col min="3587" max="3594" width="12.42578125" style="1247" customWidth="1"/>
    <col min="3595" max="3840" width="11.42578125" style="1247"/>
    <col min="3841" max="3841" width="29.42578125" style="1247" customWidth="1"/>
    <col min="3842" max="3842" width="8.42578125" style="1247" customWidth="1"/>
    <col min="3843" max="3850" width="12.42578125" style="1247" customWidth="1"/>
    <col min="3851" max="4096" width="11.42578125" style="1247"/>
    <col min="4097" max="4097" width="29.42578125" style="1247" customWidth="1"/>
    <col min="4098" max="4098" width="8.42578125" style="1247" customWidth="1"/>
    <col min="4099" max="4106" width="12.42578125" style="1247" customWidth="1"/>
    <col min="4107" max="4352" width="11.42578125" style="1247"/>
    <col min="4353" max="4353" width="29.42578125" style="1247" customWidth="1"/>
    <col min="4354" max="4354" width="8.42578125" style="1247" customWidth="1"/>
    <col min="4355" max="4362" width="12.42578125" style="1247" customWidth="1"/>
    <col min="4363" max="4608" width="11.42578125" style="1247"/>
    <col min="4609" max="4609" width="29.42578125" style="1247" customWidth="1"/>
    <col min="4610" max="4610" width="8.42578125" style="1247" customWidth="1"/>
    <col min="4611" max="4618" width="12.42578125" style="1247" customWidth="1"/>
    <col min="4619" max="4864" width="11.42578125" style="1247"/>
    <col min="4865" max="4865" width="29.42578125" style="1247" customWidth="1"/>
    <col min="4866" max="4866" width="8.42578125" style="1247" customWidth="1"/>
    <col min="4867" max="4874" width="12.42578125" style="1247" customWidth="1"/>
    <col min="4875" max="5120" width="11.42578125" style="1247"/>
    <col min="5121" max="5121" width="29.42578125" style="1247" customWidth="1"/>
    <col min="5122" max="5122" width="8.42578125" style="1247" customWidth="1"/>
    <col min="5123" max="5130" width="12.42578125" style="1247" customWidth="1"/>
    <col min="5131" max="5376" width="11.42578125" style="1247"/>
    <col min="5377" max="5377" width="29.42578125" style="1247" customWidth="1"/>
    <col min="5378" max="5378" width="8.42578125" style="1247" customWidth="1"/>
    <col min="5379" max="5386" width="12.42578125" style="1247" customWidth="1"/>
    <col min="5387" max="5632" width="11.42578125" style="1247"/>
    <col min="5633" max="5633" width="29.42578125" style="1247" customWidth="1"/>
    <col min="5634" max="5634" width="8.42578125" style="1247" customWidth="1"/>
    <col min="5635" max="5642" width="12.42578125" style="1247" customWidth="1"/>
    <col min="5643" max="5888" width="11.42578125" style="1247"/>
    <col min="5889" max="5889" width="29.42578125" style="1247" customWidth="1"/>
    <col min="5890" max="5890" width="8.42578125" style="1247" customWidth="1"/>
    <col min="5891" max="5898" width="12.42578125" style="1247" customWidth="1"/>
    <col min="5899" max="6144" width="11.42578125" style="1247"/>
    <col min="6145" max="6145" width="29.42578125" style="1247" customWidth="1"/>
    <col min="6146" max="6146" width="8.42578125" style="1247" customWidth="1"/>
    <col min="6147" max="6154" width="12.42578125" style="1247" customWidth="1"/>
    <col min="6155" max="6400" width="11.42578125" style="1247"/>
    <col min="6401" max="6401" width="29.42578125" style="1247" customWidth="1"/>
    <col min="6402" max="6402" width="8.42578125" style="1247" customWidth="1"/>
    <col min="6403" max="6410" width="12.42578125" style="1247" customWidth="1"/>
    <col min="6411" max="6656" width="11.42578125" style="1247"/>
    <col min="6657" max="6657" width="29.42578125" style="1247" customWidth="1"/>
    <col min="6658" max="6658" width="8.42578125" style="1247" customWidth="1"/>
    <col min="6659" max="6666" width="12.42578125" style="1247" customWidth="1"/>
    <col min="6667" max="6912" width="11.42578125" style="1247"/>
    <col min="6913" max="6913" width="29.42578125" style="1247" customWidth="1"/>
    <col min="6914" max="6914" width="8.42578125" style="1247" customWidth="1"/>
    <col min="6915" max="6922" width="12.42578125" style="1247" customWidth="1"/>
    <col min="6923" max="7168" width="11.42578125" style="1247"/>
    <col min="7169" max="7169" width="29.42578125" style="1247" customWidth="1"/>
    <col min="7170" max="7170" width="8.42578125" style="1247" customWidth="1"/>
    <col min="7171" max="7178" width="12.42578125" style="1247" customWidth="1"/>
    <col min="7179" max="7424" width="11.42578125" style="1247"/>
    <col min="7425" max="7425" width="29.42578125" style="1247" customWidth="1"/>
    <col min="7426" max="7426" width="8.42578125" style="1247" customWidth="1"/>
    <col min="7427" max="7434" width="12.42578125" style="1247" customWidth="1"/>
    <col min="7435" max="7680" width="11.42578125" style="1247"/>
    <col min="7681" max="7681" width="29.42578125" style="1247" customWidth="1"/>
    <col min="7682" max="7682" width="8.42578125" style="1247" customWidth="1"/>
    <col min="7683" max="7690" width="12.42578125" style="1247" customWidth="1"/>
    <col min="7691" max="7936" width="11.42578125" style="1247"/>
    <col min="7937" max="7937" width="29.42578125" style="1247" customWidth="1"/>
    <col min="7938" max="7938" width="8.42578125" style="1247" customWidth="1"/>
    <col min="7939" max="7946" width="12.42578125" style="1247" customWidth="1"/>
    <col min="7947" max="8192" width="11.42578125" style="1247"/>
    <col min="8193" max="8193" width="29.42578125" style="1247" customWidth="1"/>
    <col min="8194" max="8194" width="8.42578125" style="1247" customWidth="1"/>
    <col min="8195" max="8202" width="12.42578125" style="1247" customWidth="1"/>
    <col min="8203" max="8448" width="11.42578125" style="1247"/>
    <col min="8449" max="8449" width="29.42578125" style="1247" customWidth="1"/>
    <col min="8450" max="8450" width="8.42578125" style="1247" customWidth="1"/>
    <col min="8451" max="8458" width="12.42578125" style="1247" customWidth="1"/>
    <col min="8459" max="8704" width="11.42578125" style="1247"/>
    <col min="8705" max="8705" width="29.42578125" style="1247" customWidth="1"/>
    <col min="8706" max="8706" width="8.42578125" style="1247" customWidth="1"/>
    <col min="8707" max="8714" width="12.42578125" style="1247" customWidth="1"/>
    <col min="8715" max="8960" width="11.42578125" style="1247"/>
    <col min="8961" max="8961" width="29.42578125" style="1247" customWidth="1"/>
    <col min="8962" max="8962" width="8.42578125" style="1247" customWidth="1"/>
    <col min="8963" max="8970" width="12.42578125" style="1247" customWidth="1"/>
    <col min="8971" max="9216" width="11.42578125" style="1247"/>
    <col min="9217" max="9217" width="29.42578125" style="1247" customWidth="1"/>
    <col min="9218" max="9218" width="8.42578125" style="1247" customWidth="1"/>
    <col min="9219" max="9226" width="12.42578125" style="1247" customWidth="1"/>
    <col min="9227" max="9472" width="11.42578125" style="1247"/>
    <col min="9473" max="9473" width="29.42578125" style="1247" customWidth="1"/>
    <col min="9474" max="9474" width="8.42578125" style="1247" customWidth="1"/>
    <col min="9475" max="9482" width="12.42578125" style="1247" customWidth="1"/>
    <col min="9483" max="9728" width="11.42578125" style="1247"/>
    <col min="9729" max="9729" width="29.42578125" style="1247" customWidth="1"/>
    <col min="9730" max="9730" width="8.42578125" style="1247" customWidth="1"/>
    <col min="9731" max="9738" width="12.42578125" style="1247" customWidth="1"/>
    <col min="9739" max="9984" width="11.42578125" style="1247"/>
    <col min="9985" max="9985" width="29.42578125" style="1247" customWidth="1"/>
    <col min="9986" max="9986" width="8.42578125" style="1247" customWidth="1"/>
    <col min="9987" max="9994" width="12.42578125" style="1247" customWidth="1"/>
    <col min="9995" max="10240" width="11.42578125" style="1247"/>
    <col min="10241" max="10241" width="29.42578125" style="1247" customWidth="1"/>
    <col min="10242" max="10242" width="8.42578125" style="1247" customWidth="1"/>
    <col min="10243" max="10250" width="12.42578125" style="1247" customWidth="1"/>
    <col min="10251" max="10496" width="11.42578125" style="1247"/>
    <col min="10497" max="10497" width="29.42578125" style="1247" customWidth="1"/>
    <col min="10498" max="10498" width="8.42578125" style="1247" customWidth="1"/>
    <col min="10499" max="10506" width="12.42578125" style="1247" customWidth="1"/>
    <col min="10507" max="10752" width="11.42578125" style="1247"/>
    <col min="10753" max="10753" width="29.42578125" style="1247" customWidth="1"/>
    <col min="10754" max="10754" width="8.42578125" style="1247" customWidth="1"/>
    <col min="10755" max="10762" width="12.42578125" style="1247" customWidth="1"/>
    <col min="10763" max="11008" width="11.42578125" style="1247"/>
    <col min="11009" max="11009" width="29.42578125" style="1247" customWidth="1"/>
    <col min="11010" max="11010" width="8.42578125" style="1247" customWidth="1"/>
    <col min="11011" max="11018" width="12.42578125" style="1247" customWidth="1"/>
    <col min="11019" max="11264" width="11.42578125" style="1247"/>
    <col min="11265" max="11265" width="29.42578125" style="1247" customWidth="1"/>
    <col min="11266" max="11266" width="8.42578125" style="1247" customWidth="1"/>
    <col min="11267" max="11274" width="12.42578125" style="1247" customWidth="1"/>
    <col min="11275" max="11520" width="11.42578125" style="1247"/>
    <col min="11521" max="11521" width="29.42578125" style="1247" customWidth="1"/>
    <col min="11522" max="11522" width="8.42578125" style="1247" customWidth="1"/>
    <col min="11523" max="11530" width="12.42578125" style="1247" customWidth="1"/>
    <col min="11531" max="11776" width="11.42578125" style="1247"/>
    <col min="11777" max="11777" width="29.42578125" style="1247" customWidth="1"/>
    <col min="11778" max="11778" width="8.42578125" style="1247" customWidth="1"/>
    <col min="11779" max="11786" width="12.42578125" style="1247" customWidth="1"/>
    <col min="11787" max="12032" width="11.42578125" style="1247"/>
    <col min="12033" max="12033" width="29.42578125" style="1247" customWidth="1"/>
    <col min="12034" max="12034" width="8.42578125" style="1247" customWidth="1"/>
    <col min="12035" max="12042" width="12.42578125" style="1247" customWidth="1"/>
    <col min="12043" max="12288" width="11.42578125" style="1247"/>
    <col min="12289" max="12289" width="29.42578125" style="1247" customWidth="1"/>
    <col min="12290" max="12290" width="8.42578125" style="1247" customWidth="1"/>
    <col min="12291" max="12298" width="12.42578125" style="1247" customWidth="1"/>
    <col min="12299" max="12544" width="11.42578125" style="1247"/>
    <col min="12545" max="12545" width="29.42578125" style="1247" customWidth="1"/>
    <col min="12546" max="12546" width="8.42578125" style="1247" customWidth="1"/>
    <col min="12547" max="12554" width="12.42578125" style="1247" customWidth="1"/>
    <col min="12555" max="12800" width="11.42578125" style="1247"/>
    <col min="12801" max="12801" width="29.42578125" style="1247" customWidth="1"/>
    <col min="12802" max="12802" width="8.42578125" style="1247" customWidth="1"/>
    <col min="12803" max="12810" width="12.42578125" style="1247" customWidth="1"/>
    <col min="12811" max="13056" width="11.42578125" style="1247"/>
    <col min="13057" max="13057" width="29.42578125" style="1247" customWidth="1"/>
    <col min="13058" max="13058" width="8.42578125" style="1247" customWidth="1"/>
    <col min="13059" max="13066" width="12.42578125" style="1247" customWidth="1"/>
    <col min="13067" max="13312" width="11.42578125" style="1247"/>
    <col min="13313" max="13313" width="29.42578125" style="1247" customWidth="1"/>
    <col min="13314" max="13314" width="8.42578125" style="1247" customWidth="1"/>
    <col min="13315" max="13322" width="12.42578125" style="1247" customWidth="1"/>
    <col min="13323" max="13568" width="11.42578125" style="1247"/>
    <col min="13569" max="13569" width="29.42578125" style="1247" customWidth="1"/>
    <col min="13570" max="13570" width="8.42578125" style="1247" customWidth="1"/>
    <col min="13571" max="13578" width="12.42578125" style="1247" customWidth="1"/>
    <col min="13579" max="13824" width="11.42578125" style="1247"/>
    <col min="13825" max="13825" width="29.42578125" style="1247" customWidth="1"/>
    <col min="13826" max="13826" width="8.42578125" style="1247" customWidth="1"/>
    <col min="13827" max="13834" width="12.42578125" style="1247" customWidth="1"/>
    <col min="13835" max="14080" width="11.42578125" style="1247"/>
    <col min="14081" max="14081" width="29.42578125" style="1247" customWidth="1"/>
    <col min="14082" max="14082" width="8.42578125" style="1247" customWidth="1"/>
    <col min="14083" max="14090" width="12.42578125" style="1247" customWidth="1"/>
    <col min="14091" max="14336" width="11.42578125" style="1247"/>
    <col min="14337" max="14337" width="29.42578125" style="1247" customWidth="1"/>
    <col min="14338" max="14338" width="8.42578125" style="1247" customWidth="1"/>
    <col min="14339" max="14346" width="12.42578125" style="1247" customWidth="1"/>
    <col min="14347" max="14592" width="11.42578125" style="1247"/>
    <col min="14593" max="14593" width="29.42578125" style="1247" customWidth="1"/>
    <col min="14594" max="14594" width="8.42578125" style="1247" customWidth="1"/>
    <col min="14595" max="14602" width="12.42578125" style="1247" customWidth="1"/>
    <col min="14603" max="14848" width="11.42578125" style="1247"/>
    <col min="14849" max="14849" width="29.42578125" style="1247" customWidth="1"/>
    <col min="14850" max="14850" width="8.42578125" style="1247" customWidth="1"/>
    <col min="14851" max="14858" width="12.42578125" style="1247" customWidth="1"/>
    <col min="14859" max="15104" width="11.42578125" style="1247"/>
    <col min="15105" max="15105" width="29.42578125" style="1247" customWidth="1"/>
    <col min="15106" max="15106" width="8.42578125" style="1247" customWidth="1"/>
    <col min="15107" max="15114" width="12.42578125" style="1247" customWidth="1"/>
    <col min="15115" max="15360" width="11.42578125" style="1247"/>
    <col min="15361" max="15361" width="29.42578125" style="1247" customWidth="1"/>
    <col min="15362" max="15362" width="8.42578125" style="1247" customWidth="1"/>
    <col min="15363" max="15370" width="12.42578125" style="1247" customWidth="1"/>
    <col min="15371" max="15616" width="11.42578125" style="1247"/>
    <col min="15617" max="15617" width="29.42578125" style="1247" customWidth="1"/>
    <col min="15618" max="15618" width="8.42578125" style="1247" customWidth="1"/>
    <col min="15619" max="15626" width="12.42578125" style="1247" customWidth="1"/>
    <col min="15627" max="15872" width="11.42578125" style="1247"/>
    <col min="15873" max="15873" width="29.42578125" style="1247" customWidth="1"/>
    <col min="15874" max="15874" width="8.42578125" style="1247" customWidth="1"/>
    <col min="15875" max="15882" width="12.42578125" style="1247" customWidth="1"/>
    <col min="15883" max="16128" width="11.42578125" style="1247"/>
    <col min="16129" max="16129" width="29.42578125" style="1247" customWidth="1"/>
    <col min="16130" max="16130" width="8.42578125" style="1247" customWidth="1"/>
    <col min="16131" max="16138" width="12.42578125" style="1247" customWidth="1"/>
    <col min="16139" max="16384" width="11.42578125" style="1247"/>
  </cols>
  <sheetData>
    <row r="1" spans="1:11" ht="18" customHeight="1">
      <c r="A1" s="1405" t="s">
        <v>1230</v>
      </c>
    </row>
    <row r="2" spans="1:11" s="1249" customFormat="1" ht="27.75">
      <c r="A2" s="1248" t="s">
        <v>1158</v>
      </c>
      <c r="B2" s="1248"/>
      <c r="C2" s="1248"/>
      <c r="D2" s="1248"/>
      <c r="E2" s="1248"/>
      <c r="F2" s="1248"/>
      <c r="G2" s="1248"/>
      <c r="H2" s="1248"/>
      <c r="I2" s="1248"/>
      <c r="J2" s="1248"/>
    </row>
    <row r="3" spans="1:11" s="1250" customFormat="1" ht="26.25">
      <c r="A3" s="354" t="s">
        <v>1159</v>
      </c>
      <c r="B3" s="354"/>
      <c r="C3" s="354"/>
      <c r="D3" s="354"/>
      <c r="E3" s="354"/>
      <c r="F3" s="354"/>
      <c r="G3" s="354"/>
      <c r="H3" s="354"/>
      <c r="I3" s="354"/>
      <c r="J3" s="354"/>
      <c r="K3" s="1247"/>
    </row>
    <row r="4" spans="1:11" ht="21.75" customHeight="1">
      <c r="A4" s="1251" t="s">
        <v>1160</v>
      </c>
      <c r="B4" s="1251"/>
      <c r="C4" s="1251"/>
      <c r="D4" s="1251"/>
      <c r="E4" s="1251"/>
      <c r="F4" s="1251"/>
      <c r="G4" s="1251"/>
      <c r="H4" s="1251"/>
      <c r="I4" s="1251"/>
      <c r="J4" s="1251"/>
    </row>
    <row r="5" spans="1:11" ht="15.75" thickBot="1"/>
    <row r="6" spans="1:11" ht="20.25" customHeight="1">
      <c r="A6" s="1252" t="s">
        <v>1</v>
      </c>
      <c r="B6" s="1253"/>
      <c r="C6" s="1254" t="s">
        <v>1161</v>
      </c>
      <c r="D6" s="1254"/>
      <c r="E6" s="1254"/>
      <c r="F6" s="1254"/>
      <c r="G6" s="1254"/>
      <c r="H6" s="1254"/>
      <c r="I6" s="1254"/>
      <c r="J6" s="1255" t="s">
        <v>191</v>
      </c>
    </row>
    <row r="7" spans="1:11" ht="33.75" customHeight="1">
      <c r="A7" s="1256"/>
      <c r="B7" s="1257"/>
      <c r="C7" s="1257" t="s">
        <v>1047</v>
      </c>
      <c r="D7" s="1258" t="s">
        <v>1162</v>
      </c>
      <c r="E7" s="1258" t="s">
        <v>1049</v>
      </c>
      <c r="F7" s="1258" t="s">
        <v>1050</v>
      </c>
      <c r="G7" s="1258" t="s">
        <v>102</v>
      </c>
      <c r="H7" s="1258" t="s">
        <v>1163</v>
      </c>
      <c r="I7" s="1258" t="s">
        <v>1164</v>
      </c>
      <c r="J7" s="1259"/>
    </row>
    <row r="8" spans="1:11" s="1265" customFormat="1" ht="18" customHeight="1">
      <c r="A8" s="1260" t="s">
        <v>29</v>
      </c>
      <c r="B8" s="1261"/>
      <c r="C8" s="1262" t="s">
        <v>131</v>
      </c>
      <c r="D8" s="1262" t="s">
        <v>131</v>
      </c>
      <c r="E8" s="1262">
        <v>13312.769</v>
      </c>
      <c r="F8" s="1262">
        <v>59411.783000000003</v>
      </c>
      <c r="G8" s="1262">
        <v>82.188000000000002</v>
      </c>
      <c r="H8" s="1262">
        <v>33663.56</v>
      </c>
      <c r="I8" s="1262" t="s">
        <v>131</v>
      </c>
      <c r="J8" s="1263">
        <v>106470.29999999999</v>
      </c>
      <c r="K8" s="1264"/>
    </row>
    <row r="9" spans="1:11" s="1265" customFormat="1" ht="18" customHeight="1">
      <c r="A9" s="1260" t="s">
        <v>30</v>
      </c>
      <c r="B9" s="1261"/>
      <c r="C9" s="1262" t="s">
        <v>131</v>
      </c>
      <c r="D9" s="1262" t="s">
        <v>131</v>
      </c>
      <c r="E9" s="1262" t="s">
        <v>131</v>
      </c>
      <c r="F9" s="1262" t="s">
        <v>131</v>
      </c>
      <c r="G9" s="1262" t="s">
        <v>131</v>
      </c>
      <c r="H9" s="1262" t="s">
        <v>131</v>
      </c>
      <c r="I9" s="1262" t="s">
        <v>131</v>
      </c>
      <c r="J9" s="1263" t="s">
        <v>131</v>
      </c>
      <c r="K9" s="1264"/>
    </row>
    <row r="10" spans="1:11" s="1265" customFormat="1" ht="18" customHeight="1">
      <c r="A10" s="1260" t="s">
        <v>31</v>
      </c>
      <c r="B10" s="1261"/>
      <c r="C10" s="1262" t="s">
        <v>131</v>
      </c>
      <c r="D10" s="1262">
        <v>61.865000000000002</v>
      </c>
      <c r="E10" s="1262">
        <v>371.20600000000002</v>
      </c>
      <c r="F10" s="1262">
        <v>146521.01800000001</v>
      </c>
      <c r="G10" s="1262">
        <v>1583.0050000000001</v>
      </c>
      <c r="H10" s="1262">
        <v>180218.916</v>
      </c>
      <c r="I10" s="1262">
        <v>1676.0119999999999</v>
      </c>
      <c r="J10" s="1263">
        <v>330432.022</v>
      </c>
      <c r="K10" s="1264"/>
    </row>
    <row r="11" spans="1:11" s="1265" customFormat="1" ht="18" customHeight="1">
      <c r="A11" s="1260" t="s">
        <v>32</v>
      </c>
      <c r="B11" s="1261"/>
      <c r="C11" s="1262" t="s">
        <v>131</v>
      </c>
      <c r="D11" s="1262" t="s">
        <v>131</v>
      </c>
      <c r="E11" s="1262" t="s">
        <v>131</v>
      </c>
      <c r="F11" s="1262">
        <v>4288.3069999999998</v>
      </c>
      <c r="G11" s="1262">
        <v>191.77199999999999</v>
      </c>
      <c r="H11" s="1262">
        <v>40235.898000000001</v>
      </c>
      <c r="I11" s="1262" t="s">
        <v>131</v>
      </c>
      <c r="J11" s="1263">
        <v>44715.976999999999</v>
      </c>
      <c r="K11" s="1264"/>
    </row>
    <row r="12" spans="1:11" s="1265" customFormat="1" ht="18" customHeight="1">
      <c r="A12" s="1260" t="s">
        <v>33</v>
      </c>
      <c r="B12" s="1261"/>
      <c r="C12" s="1262" t="s">
        <v>131</v>
      </c>
      <c r="D12" s="1262" t="s">
        <v>131</v>
      </c>
      <c r="E12" s="1262" t="s">
        <v>131</v>
      </c>
      <c r="F12" s="1262">
        <v>20952.477999999999</v>
      </c>
      <c r="G12" s="1262" t="s">
        <v>131</v>
      </c>
      <c r="H12" s="1262">
        <v>11438.487999999999</v>
      </c>
      <c r="I12" s="1262" t="s">
        <v>131</v>
      </c>
      <c r="J12" s="1263">
        <v>32390.966</v>
      </c>
      <c r="K12" s="1264"/>
    </row>
    <row r="13" spans="1:11" s="1265" customFormat="1" ht="18" customHeight="1">
      <c r="A13" s="1260" t="s">
        <v>114</v>
      </c>
      <c r="B13" s="1261"/>
      <c r="C13" s="1262" t="s">
        <v>131</v>
      </c>
      <c r="D13" s="1262" t="s">
        <v>131</v>
      </c>
      <c r="E13" s="1262">
        <v>13.262</v>
      </c>
      <c r="F13" s="1262">
        <v>13532.532999999999</v>
      </c>
      <c r="G13" s="1262">
        <v>29.919</v>
      </c>
      <c r="H13" s="1262">
        <v>56192.832999999999</v>
      </c>
      <c r="I13" s="1262">
        <v>94.88</v>
      </c>
      <c r="J13" s="1263">
        <v>69863.426999999996</v>
      </c>
      <c r="K13" s="1264"/>
    </row>
    <row r="14" spans="1:11" s="1265" customFormat="1" ht="18" customHeight="1">
      <c r="A14" s="1260" t="s">
        <v>35</v>
      </c>
      <c r="B14" s="1261"/>
      <c r="C14" s="1262" t="s">
        <v>131</v>
      </c>
      <c r="D14" s="1262" t="s">
        <v>131</v>
      </c>
      <c r="E14" s="1262" t="s">
        <v>131</v>
      </c>
      <c r="F14" s="1262" t="s">
        <v>131</v>
      </c>
      <c r="G14" s="1262" t="s">
        <v>131</v>
      </c>
      <c r="H14" s="1262" t="s">
        <v>131</v>
      </c>
      <c r="I14" s="1262" t="s">
        <v>131</v>
      </c>
      <c r="J14" s="1263" t="s">
        <v>131</v>
      </c>
      <c r="K14" s="1264"/>
    </row>
    <row r="15" spans="1:11" s="1265" customFormat="1" ht="18" customHeight="1">
      <c r="A15" s="1260" t="s">
        <v>788</v>
      </c>
      <c r="B15" s="1261"/>
      <c r="C15" s="1262" t="s">
        <v>131</v>
      </c>
      <c r="D15" s="1262" t="s">
        <v>131</v>
      </c>
      <c r="E15" s="1262" t="s">
        <v>131</v>
      </c>
      <c r="F15" s="1262">
        <v>13640.852999999999</v>
      </c>
      <c r="G15" s="1262" t="s">
        <v>131</v>
      </c>
      <c r="H15" s="1262">
        <v>157463.736</v>
      </c>
      <c r="I15" s="1262" t="s">
        <v>131</v>
      </c>
      <c r="J15" s="1263">
        <v>171104.58900000001</v>
      </c>
      <c r="K15" s="1264"/>
    </row>
    <row r="16" spans="1:11" s="1265" customFormat="1" ht="18" customHeight="1">
      <c r="A16" s="1260" t="s">
        <v>37</v>
      </c>
      <c r="B16" s="1261"/>
      <c r="C16" s="1262" t="s">
        <v>131</v>
      </c>
      <c r="D16" s="1262" t="s">
        <v>131</v>
      </c>
      <c r="E16" s="1262" t="s">
        <v>131</v>
      </c>
      <c r="F16" s="1262">
        <v>52500.252999999997</v>
      </c>
      <c r="G16" s="1262">
        <v>12308.093999999999</v>
      </c>
      <c r="H16" s="1262">
        <v>2577.7249999999999</v>
      </c>
      <c r="I16" s="1262">
        <v>36.777000000000001</v>
      </c>
      <c r="J16" s="1263">
        <v>67422.849000000002</v>
      </c>
      <c r="K16" s="1264"/>
    </row>
    <row r="17" spans="1:11" s="1265" customFormat="1" ht="18" customHeight="1">
      <c r="A17" s="1260" t="s">
        <v>38</v>
      </c>
      <c r="B17" s="1261"/>
      <c r="C17" s="1262" t="s">
        <v>131</v>
      </c>
      <c r="D17" s="1262" t="s">
        <v>131</v>
      </c>
      <c r="E17" s="1262" t="s">
        <v>131</v>
      </c>
      <c r="F17" s="1262" t="s">
        <v>131</v>
      </c>
      <c r="G17" s="1262" t="s">
        <v>131</v>
      </c>
      <c r="H17" s="1262">
        <v>5011.0410000000002</v>
      </c>
      <c r="I17" s="1262" t="s">
        <v>131</v>
      </c>
      <c r="J17" s="1263">
        <v>5011.0410000000002</v>
      </c>
      <c r="K17" s="1264"/>
    </row>
    <row r="18" spans="1:11" s="1265" customFormat="1" ht="18" customHeight="1">
      <c r="A18" s="1260" t="s">
        <v>39</v>
      </c>
      <c r="B18" s="1261"/>
      <c r="C18" s="1262" t="s">
        <v>131</v>
      </c>
      <c r="D18" s="1262" t="s">
        <v>131</v>
      </c>
      <c r="E18" s="1262" t="s">
        <v>131</v>
      </c>
      <c r="F18" s="1262" t="s">
        <v>131</v>
      </c>
      <c r="G18" s="1262" t="s">
        <v>131</v>
      </c>
      <c r="H18" s="1262">
        <v>38743.792999999998</v>
      </c>
      <c r="I18" s="1262" t="s">
        <v>131</v>
      </c>
      <c r="J18" s="1263">
        <v>38743.792999999998</v>
      </c>
      <c r="K18" s="1264"/>
    </row>
    <row r="19" spans="1:11" s="1265" customFormat="1" ht="18" customHeight="1">
      <c r="A19" s="1260" t="s">
        <v>115</v>
      </c>
      <c r="B19" s="1261"/>
      <c r="C19" s="1262" t="s">
        <v>131</v>
      </c>
      <c r="D19" s="1262" t="s">
        <v>131</v>
      </c>
      <c r="E19" s="1262" t="s">
        <v>131</v>
      </c>
      <c r="F19" s="1262" t="s">
        <v>131</v>
      </c>
      <c r="G19" s="1262" t="s">
        <v>131</v>
      </c>
      <c r="H19" s="1262" t="s">
        <v>131</v>
      </c>
      <c r="I19" s="1262" t="s">
        <v>131</v>
      </c>
      <c r="J19" s="1263" t="s">
        <v>131</v>
      </c>
      <c r="K19" s="1264"/>
    </row>
    <row r="20" spans="1:11" s="1265" customFormat="1" ht="18" customHeight="1">
      <c r="A20" s="1260" t="s">
        <v>150</v>
      </c>
      <c r="B20" s="1261"/>
      <c r="C20" s="1262" t="s">
        <v>131</v>
      </c>
      <c r="D20" s="1262" t="s">
        <v>131</v>
      </c>
      <c r="E20" s="1262" t="s">
        <v>131</v>
      </c>
      <c r="F20" s="1262" t="s">
        <v>131</v>
      </c>
      <c r="G20" s="1262" t="s">
        <v>131</v>
      </c>
      <c r="H20" s="1262">
        <v>17517.071</v>
      </c>
      <c r="I20" s="1262" t="s">
        <v>131</v>
      </c>
      <c r="J20" s="1263">
        <v>17517.071</v>
      </c>
      <c r="K20" s="1264"/>
    </row>
    <row r="21" spans="1:11" s="1265" customFormat="1" ht="18" customHeight="1">
      <c r="A21" s="27" t="s">
        <v>42</v>
      </c>
      <c r="B21" s="1261"/>
      <c r="C21" s="1262" t="s">
        <v>131</v>
      </c>
      <c r="D21" s="1262" t="s">
        <v>131</v>
      </c>
      <c r="E21" s="1262" t="s">
        <v>131</v>
      </c>
      <c r="F21" s="1262" t="s">
        <v>131</v>
      </c>
      <c r="G21" s="1262" t="s">
        <v>131</v>
      </c>
      <c r="H21" s="1262">
        <v>6750.6629999999996</v>
      </c>
      <c r="I21" s="1262" t="s">
        <v>131</v>
      </c>
      <c r="J21" s="1263">
        <v>6750.6629999999996</v>
      </c>
      <c r="K21" s="1264"/>
    </row>
    <row r="22" spans="1:11" s="1265" customFormat="1" ht="18" customHeight="1">
      <c r="A22" s="1260" t="s">
        <v>43</v>
      </c>
      <c r="B22" s="1261"/>
      <c r="C22" s="1262" t="s">
        <v>131</v>
      </c>
      <c r="D22" s="1262" t="s">
        <v>131</v>
      </c>
      <c r="E22" s="1262" t="s">
        <v>131</v>
      </c>
      <c r="F22" s="1262" t="s">
        <v>131</v>
      </c>
      <c r="G22" s="1262" t="s">
        <v>131</v>
      </c>
      <c r="H22" s="1262" t="s">
        <v>131</v>
      </c>
      <c r="I22" s="1262" t="s">
        <v>131</v>
      </c>
      <c r="J22" s="1263" t="s">
        <v>131</v>
      </c>
      <c r="K22" s="1264"/>
    </row>
    <row r="23" spans="1:11" s="1265" customFormat="1" ht="18" customHeight="1">
      <c r="A23" s="1260" t="s">
        <v>44</v>
      </c>
      <c r="B23" s="1261"/>
      <c r="C23" s="1262" t="s">
        <v>131</v>
      </c>
      <c r="D23" s="1262" t="s">
        <v>131</v>
      </c>
      <c r="E23" s="1262" t="s">
        <v>131</v>
      </c>
      <c r="F23" s="1262" t="s">
        <v>131</v>
      </c>
      <c r="G23" s="1262" t="s">
        <v>131</v>
      </c>
      <c r="H23" s="1262" t="s">
        <v>131</v>
      </c>
      <c r="I23" s="1262" t="s">
        <v>131</v>
      </c>
      <c r="J23" s="1263" t="s">
        <v>131</v>
      </c>
      <c r="K23" s="1264"/>
    </row>
    <row r="24" spans="1:11" s="1265" customFormat="1" ht="18" customHeight="1">
      <c r="A24" s="1260" t="s">
        <v>45</v>
      </c>
      <c r="B24" s="1261"/>
      <c r="C24" s="1262" t="s">
        <v>131</v>
      </c>
      <c r="D24" s="1262" t="s">
        <v>131</v>
      </c>
      <c r="E24" s="1262" t="s">
        <v>131</v>
      </c>
      <c r="F24" s="1262" t="s">
        <v>131</v>
      </c>
      <c r="G24" s="1262" t="s">
        <v>131</v>
      </c>
      <c r="H24" s="1262" t="s">
        <v>131</v>
      </c>
      <c r="I24" s="1262" t="s">
        <v>131</v>
      </c>
      <c r="J24" s="1263" t="s">
        <v>131</v>
      </c>
      <c r="K24" s="1264"/>
    </row>
    <row r="25" spans="1:11" s="1265" customFormat="1" ht="22.7" customHeight="1" thickBot="1">
      <c r="A25" s="1266" t="s">
        <v>46</v>
      </c>
      <c r="B25" s="1267"/>
      <c r="C25" s="1268" t="s">
        <v>131</v>
      </c>
      <c r="D25" s="1268">
        <v>61.865000000000002</v>
      </c>
      <c r="E25" s="1268">
        <v>13697.237000000001</v>
      </c>
      <c r="F25" s="1268">
        <v>310847.22499999998</v>
      </c>
      <c r="G25" s="1268">
        <v>14194.977999999999</v>
      </c>
      <c r="H25" s="1268">
        <v>549813.72399999993</v>
      </c>
      <c r="I25" s="1268">
        <v>1807.6689999999999</v>
      </c>
      <c r="J25" s="1268">
        <v>890422.69799999997</v>
      </c>
      <c r="K25" s="1264"/>
    </row>
    <row r="26" spans="1:11" s="1265" customFormat="1" ht="15" customHeight="1">
      <c r="A26" s="1265" t="s">
        <v>1165</v>
      </c>
    </row>
    <row r="27" spans="1:11" s="1270" customFormat="1">
      <c r="A27" s="33"/>
      <c r="B27" s="1269"/>
      <c r="C27" s="1269"/>
      <c r="D27" s="1269"/>
      <c r="E27" s="1269"/>
      <c r="F27" s="1269"/>
      <c r="G27" s="1269"/>
      <c r="H27" s="1269"/>
      <c r="I27" s="1269"/>
    </row>
    <row r="28" spans="1:11" s="1270" customFormat="1">
      <c r="A28" s="1271"/>
      <c r="B28" s="1272"/>
      <c r="C28" s="1272"/>
      <c r="D28" s="1273"/>
      <c r="E28" s="1272"/>
      <c r="F28" s="1272"/>
      <c r="G28" s="1272"/>
      <c r="H28" s="1273"/>
      <c r="I28" s="1272"/>
    </row>
    <row r="202" spans="3:3">
      <c r="C202" s="1247" t="s">
        <v>155</v>
      </c>
    </row>
  </sheetData>
  <mergeCells count="6">
    <mergeCell ref="A2:J2"/>
    <mergeCell ref="A3:J3"/>
    <mergeCell ref="A4:J4"/>
    <mergeCell ref="A6:A7"/>
    <mergeCell ref="C6:I6"/>
    <mergeCell ref="J6:J7"/>
  </mergeCells>
  <hyperlinks>
    <hyperlink ref="A1" location="Índice!A1" display="Volver al Índice" xr:uid="{4F608D9A-4D6F-473E-8FB2-BB17C0B46320}"/>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B7AE5-5482-4BD7-88E8-04C221C3E420}">
  <dimension ref="A1:L201"/>
  <sheetViews>
    <sheetView showGridLines="0" zoomScaleNormal="100" workbookViewId="0"/>
  </sheetViews>
  <sheetFormatPr baseColWidth="10" defaultRowHeight="25.5" customHeight="1"/>
  <cols>
    <col min="1" max="1" width="31" style="7" customWidth="1"/>
    <col min="2" max="4" width="19.28515625" style="7" customWidth="1"/>
    <col min="5" max="5" width="4.28515625" style="7" customWidth="1"/>
    <col min="6" max="8" width="19.28515625" style="7" customWidth="1"/>
    <col min="9" max="16384" width="11.42578125" style="7"/>
  </cols>
  <sheetData>
    <row r="1" spans="1:12" s="173" customFormat="1" ht="18" customHeight="1">
      <c r="A1" s="1401" t="s">
        <v>1230</v>
      </c>
      <c r="B1" s="275"/>
      <c r="C1" s="275"/>
      <c r="D1" s="275"/>
      <c r="E1" s="275"/>
      <c r="F1" s="275"/>
      <c r="G1" s="275"/>
      <c r="H1" s="275"/>
    </row>
    <row r="2" spans="1:12" s="655" customFormat="1" ht="25.5" customHeight="1">
      <c r="A2" s="168" t="s">
        <v>1189</v>
      </c>
      <c r="B2" s="168"/>
      <c r="C2" s="168"/>
      <c r="D2" s="168"/>
      <c r="E2" s="168"/>
      <c r="F2" s="168"/>
      <c r="G2" s="168"/>
      <c r="H2" s="168"/>
    </row>
    <row r="3" spans="1:12" s="1286" customFormat="1" ht="25.5" customHeight="1">
      <c r="A3" s="170">
        <v>45657</v>
      </c>
      <c r="B3" s="170"/>
      <c r="C3" s="170"/>
      <c r="D3" s="170"/>
      <c r="E3" s="170"/>
      <c r="F3" s="170"/>
      <c r="G3" s="170"/>
      <c r="H3" s="170"/>
    </row>
    <row r="4" spans="1:12" s="176" customFormat="1" ht="12.75" customHeight="1" thickBot="1">
      <c r="A4" s="1314"/>
    </row>
    <row r="5" spans="1:12" s="203" customFormat="1" ht="29.25" customHeight="1">
      <c r="A5" s="47" t="s">
        <v>1</v>
      </c>
      <c r="B5" s="658" t="s">
        <v>1190</v>
      </c>
      <c r="C5" s="658"/>
      <c r="D5" s="658"/>
      <c r="E5" s="993"/>
      <c r="F5" s="658" t="s">
        <v>1191</v>
      </c>
      <c r="G5" s="658"/>
      <c r="H5" s="658"/>
      <c r="I5" s="1315"/>
      <c r="J5" s="1315"/>
      <c r="K5" s="1315"/>
      <c r="L5" s="1315"/>
    </row>
    <row r="6" spans="1:12" s="203" customFormat="1" ht="25.5" customHeight="1">
      <c r="A6" s="604"/>
      <c r="B6" s="661" t="s">
        <v>1192</v>
      </c>
      <c r="C6" s="661" t="s">
        <v>1193</v>
      </c>
      <c r="D6" s="661" t="s">
        <v>1194</v>
      </c>
      <c r="E6" s="831"/>
      <c r="F6" s="661" t="s">
        <v>1195</v>
      </c>
      <c r="G6" s="661" t="s">
        <v>1196</v>
      </c>
      <c r="H6" s="1316" t="s">
        <v>1197</v>
      </c>
      <c r="I6" s="1315"/>
      <c r="J6" s="1315"/>
      <c r="K6" s="1315"/>
      <c r="L6" s="1315"/>
    </row>
    <row r="7" spans="1:12" s="203" customFormat="1" ht="5.25" customHeight="1">
      <c r="A7" s="1317"/>
      <c r="B7" s="586"/>
      <c r="C7" s="586"/>
      <c r="D7" s="586"/>
      <c r="E7" s="586"/>
      <c r="F7" s="586"/>
      <c r="G7" s="586"/>
      <c r="H7" s="1318"/>
      <c r="I7" s="1315"/>
      <c r="J7" s="1315"/>
      <c r="K7" s="1315"/>
      <c r="L7" s="1315"/>
    </row>
    <row r="8" spans="1:12" s="24" customFormat="1" ht="18" customHeight="1">
      <c r="A8" s="290" t="s">
        <v>29</v>
      </c>
      <c r="B8" s="616">
        <v>12476299.609999999</v>
      </c>
      <c r="C8" s="616">
        <v>47060393.670000002</v>
      </c>
      <c r="D8" s="1319">
        <v>26.51</v>
      </c>
      <c r="E8" s="1319"/>
      <c r="F8" s="616">
        <v>4242205.04</v>
      </c>
      <c r="G8" s="616">
        <v>8758119.4299999997</v>
      </c>
      <c r="H8" s="1319">
        <v>48.44</v>
      </c>
    </row>
    <row r="9" spans="1:12" s="24" customFormat="1" ht="18" customHeight="1">
      <c r="A9" s="290" t="s">
        <v>30</v>
      </c>
      <c r="B9" s="616">
        <v>176614.03</v>
      </c>
      <c r="C9" s="616">
        <v>1060446.3</v>
      </c>
      <c r="D9" s="1319">
        <v>16.649999999999999</v>
      </c>
      <c r="E9" s="1319"/>
      <c r="F9" s="616">
        <v>36294.58</v>
      </c>
      <c r="G9" s="616">
        <v>75555.64</v>
      </c>
      <c r="H9" s="1319">
        <v>48.04</v>
      </c>
    </row>
    <row r="10" spans="1:12" s="24" customFormat="1" ht="18" customHeight="1">
      <c r="A10" s="290" t="s">
        <v>95</v>
      </c>
      <c r="B10" s="616">
        <v>22043503.039999999</v>
      </c>
      <c r="C10" s="616">
        <v>76765026.319999993</v>
      </c>
      <c r="D10" s="1319">
        <v>28.72</v>
      </c>
      <c r="E10" s="1319"/>
      <c r="F10" s="616">
        <v>9748743.1199999992</v>
      </c>
      <c r="G10" s="616">
        <v>17227849.300000001</v>
      </c>
      <c r="H10" s="1319">
        <v>56.59</v>
      </c>
    </row>
    <row r="11" spans="1:12" s="24" customFormat="1" ht="18" customHeight="1">
      <c r="A11" s="290" t="s">
        <v>32</v>
      </c>
      <c r="B11" s="616">
        <v>1560912.9100000001</v>
      </c>
      <c r="C11" s="616">
        <v>5351972.21</v>
      </c>
      <c r="D11" s="1319">
        <v>29.17</v>
      </c>
      <c r="E11" s="1319"/>
      <c r="F11" s="616">
        <v>334433.41000000003</v>
      </c>
      <c r="G11" s="616">
        <v>625114.30000000005</v>
      </c>
      <c r="H11" s="1319">
        <v>53.5</v>
      </c>
    </row>
    <row r="12" spans="1:12" s="24" customFormat="1" ht="18" customHeight="1">
      <c r="A12" s="290" t="s">
        <v>33</v>
      </c>
      <c r="B12" s="616">
        <v>3623315.45</v>
      </c>
      <c r="C12" s="616">
        <v>10302307.76</v>
      </c>
      <c r="D12" s="1319">
        <v>35.17</v>
      </c>
      <c r="E12" s="1319"/>
      <c r="F12" s="616">
        <v>924853.46</v>
      </c>
      <c r="G12" s="616">
        <v>1870503.27</v>
      </c>
      <c r="H12" s="1319">
        <v>49.44</v>
      </c>
    </row>
    <row r="13" spans="1:12" s="24" customFormat="1" ht="18" customHeight="1">
      <c r="A13" s="290" t="s">
        <v>114</v>
      </c>
      <c r="B13" s="616">
        <v>7287650.21</v>
      </c>
      <c r="C13" s="616">
        <v>28695372.649999999</v>
      </c>
      <c r="D13" s="1319">
        <v>25.400000000000002</v>
      </c>
      <c r="E13" s="1319"/>
      <c r="F13" s="616">
        <v>3405655.81</v>
      </c>
      <c r="G13" s="616">
        <v>5525030</v>
      </c>
      <c r="H13" s="1319">
        <v>61.64</v>
      </c>
    </row>
    <row r="14" spans="1:12" s="24" customFormat="1" ht="18" customHeight="1">
      <c r="A14" s="290" t="s">
        <v>35</v>
      </c>
      <c r="B14" s="616">
        <v>3391480.68</v>
      </c>
      <c r="C14" s="616">
        <v>3921660.05</v>
      </c>
      <c r="D14" s="1319">
        <v>86.48</v>
      </c>
      <c r="E14" s="1319"/>
      <c r="F14" s="616">
        <v>724030.21</v>
      </c>
      <c r="G14" s="616">
        <v>736178.87</v>
      </c>
      <c r="H14" s="1319">
        <v>98.350000000000009</v>
      </c>
    </row>
    <row r="15" spans="1:12" s="24" customFormat="1" ht="18" customHeight="1">
      <c r="A15" s="290" t="s">
        <v>36</v>
      </c>
      <c r="B15" s="616">
        <v>9007214.3699999992</v>
      </c>
      <c r="C15" s="616">
        <v>31939687.329999998</v>
      </c>
      <c r="D15" s="1319">
        <v>28.2</v>
      </c>
      <c r="E15" s="1319"/>
      <c r="F15" s="616">
        <v>2356675.87</v>
      </c>
      <c r="G15" s="616">
        <v>4987981.49</v>
      </c>
      <c r="H15" s="1319">
        <v>47.25</v>
      </c>
    </row>
    <row r="16" spans="1:12" s="24" customFormat="1" ht="18" customHeight="1">
      <c r="A16" s="290" t="s">
        <v>37</v>
      </c>
      <c r="B16" s="616">
        <v>3165915.33</v>
      </c>
      <c r="C16" s="616">
        <v>12211322.060000001</v>
      </c>
      <c r="D16" s="1319">
        <v>25.93</v>
      </c>
      <c r="E16" s="1319"/>
      <c r="F16" s="616">
        <v>265554.88</v>
      </c>
      <c r="G16" s="616">
        <v>174901.85</v>
      </c>
      <c r="H16" s="1319">
        <v>151.83000000000001</v>
      </c>
    </row>
    <row r="17" spans="1:12" s="24" customFormat="1" ht="18" customHeight="1">
      <c r="A17" s="290" t="s">
        <v>38</v>
      </c>
      <c r="B17" s="616">
        <v>1468092.37</v>
      </c>
      <c r="C17" s="616">
        <v>3804795.67</v>
      </c>
      <c r="D17" s="1319">
        <v>38.590000000000003</v>
      </c>
      <c r="E17" s="1319"/>
      <c r="F17" s="616">
        <v>157456.01</v>
      </c>
      <c r="G17" s="616">
        <v>233881.94</v>
      </c>
      <c r="H17" s="1319">
        <v>67.320000000000007</v>
      </c>
      <c r="I17" s="1124"/>
    </row>
    <row r="18" spans="1:12" s="24" customFormat="1" ht="18" customHeight="1">
      <c r="A18" s="26" t="s">
        <v>39</v>
      </c>
      <c r="B18" s="616">
        <v>732163.66</v>
      </c>
      <c r="C18" s="616">
        <v>3132285.43</v>
      </c>
      <c r="D18" s="1319">
        <v>23.37</v>
      </c>
      <c r="E18" s="1319"/>
      <c r="F18" s="616">
        <v>140598.75</v>
      </c>
      <c r="G18" s="616">
        <v>91381.21</v>
      </c>
      <c r="H18" s="1319">
        <v>153.86000000000001</v>
      </c>
    </row>
    <row r="19" spans="1:12" s="24" customFormat="1" ht="18" customHeight="1">
      <c r="A19" s="26" t="s">
        <v>115</v>
      </c>
      <c r="B19" s="616">
        <v>956238.05</v>
      </c>
      <c r="C19" s="616">
        <v>2099360.2200000002</v>
      </c>
      <c r="D19" s="1319">
        <v>45.550000000000004</v>
      </c>
      <c r="E19" s="1319"/>
      <c r="F19" s="616">
        <v>580167.1</v>
      </c>
      <c r="G19" s="616">
        <v>1182821.32</v>
      </c>
      <c r="H19" s="1319">
        <v>49.050000000000004</v>
      </c>
    </row>
    <row r="20" spans="1:12" s="24" customFormat="1" ht="18" customHeight="1">
      <c r="A20" s="26" t="s">
        <v>150</v>
      </c>
      <c r="B20" s="616">
        <v>348786.35000000003</v>
      </c>
      <c r="C20" s="616">
        <v>1308693.78</v>
      </c>
      <c r="D20" s="1319">
        <v>26.650000000000002</v>
      </c>
      <c r="E20" s="1319"/>
      <c r="F20" s="616">
        <v>5611.53</v>
      </c>
      <c r="G20" s="616">
        <v>1743.8600000000001</v>
      </c>
      <c r="H20" s="1319">
        <v>321.79000000000002</v>
      </c>
    </row>
    <row r="21" spans="1:12" s="24" customFormat="1" ht="18" customHeight="1">
      <c r="A21" s="27" t="s">
        <v>42</v>
      </c>
      <c r="B21" s="616">
        <v>349716.76</v>
      </c>
      <c r="C21" s="616">
        <v>806383.29</v>
      </c>
      <c r="D21" s="1319">
        <v>43.37</v>
      </c>
      <c r="E21" s="1319"/>
      <c r="F21" s="616">
        <v>21753.49</v>
      </c>
      <c r="G21" s="616">
        <v>29482.86</v>
      </c>
      <c r="H21" s="1319">
        <v>73.78</v>
      </c>
    </row>
    <row r="22" spans="1:12" s="24" customFormat="1" ht="18" customHeight="1">
      <c r="A22" s="26" t="s">
        <v>43</v>
      </c>
      <c r="B22" s="616">
        <v>575067.19000000006</v>
      </c>
      <c r="C22" s="616">
        <v>268649.42</v>
      </c>
      <c r="D22" s="1319">
        <v>214.06</v>
      </c>
      <c r="E22" s="1319"/>
      <c r="F22" s="616">
        <v>322345.09000000003</v>
      </c>
      <c r="G22" s="616">
        <v>526360.35</v>
      </c>
      <c r="H22" s="1319">
        <v>61.24</v>
      </c>
    </row>
    <row r="23" spans="1:12" s="24" customFormat="1" ht="18" customHeight="1">
      <c r="A23" s="26" t="s">
        <v>44</v>
      </c>
      <c r="B23" s="616">
        <v>303271.12</v>
      </c>
      <c r="C23" s="616">
        <v>128367.49</v>
      </c>
      <c r="D23" s="1319">
        <v>236.25</v>
      </c>
      <c r="E23" s="1319"/>
      <c r="F23" s="616">
        <v>577215.48</v>
      </c>
      <c r="G23" s="616">
        <v>544639.25</v>
      </c>
      <c r="H23" s="1319">
        <v>105.98</v>
      </c>
    </row>
    <row r="24" spans="1:12" s="24" customFormat="1" ht="18" customHeight="1">
      <c r="A24" s="26" t="s">
        <v>45</v>
      </c>
      <c r="B24" s="616">
        <v>655640.19000000006</v>
      </c>
      <c r="C24" s="616">
        <v>1369571</v>
      </c>
      <c r="D24" s="1319">
        <v>47.870000000000005</v>
      </c>
      <c r="E24" s="1319"/>
      <c r="F24" s="616">
        <v>145712.37</v>
      </c>
      <c r="G24" s="616">
        <v>179905.67</v>
      </c>
      <c r="H24" s="1319">
        <v>80.989999999999995</v>
      </c>
    </row>
    <row r="25" spans="1:12" s="631" customFormat="1" ht="25.5" customHeight="1" thickBot="1">
      <c r="A25" s="365" t="s">
        <v>46</v>
      </c>
      <c r="B25" s="419">
        <v>68121881.319999993</v>
      </c>
      <c r="C25" s="419">
        <v>230226294.65000001</v>
      </c>
      <c r="D25" s="1320">
        <v>29.589096859488546</v>
      </c>
      <c r="E25" s="419"/>
      <c r="F25" s="419">
        <v>23989306.200000003</v>
      </c>
      <c r="G25" s="419">
        <v>42771450.609999999</v>
      </c>
      <c r="H25" s="1320">
        <v>56.087193344785192</v>
      </c>
      <c r="I25" s="71"/>
      <c r="J25" s="71"/>
      <c r="K25" s="71"/>
      <c r="L25" s="71"/>
    </row>
    <row r="26" spans="1:12" s="176" customFormat="1" ht="4.5" customHeight="1">
      <c r="A26" s="71"/>
      <c r="B26" s="1321"/>
      <c r="C26" s="1321"/>
      <c r="D26" s="1321"/>
      <c r="E26" s="1321"/>
      <c r="F26" s="1321"/>
      <c r="G26" s="1321"/>
      <c r="H26" s="1321"/>
      <c r="I26" s="474"/>
      <c r="J26" s="474"/>
      <c r="K26" s="474"/>
      <c r="L26" s="474"/>
    </row>
    <row r="27" spans="1:12" s="1323" customFormat="1" ht="18.75" customHeight="1">
      <c r="A27" s="26" t="s">
        <v>1198</v>
      </c>
      <c r="B27" s="204"/>
      <c r="C27" s="204"/>
      <c r="D27" s="204"/>
      <c r="E27" s="204"/>
      <c r="F27" s="204"/>
      <c r="G27" s="204"/>
      <c r="H27" s="204"/>
      <c r="I27" s="1322"/>
      <c r="J27" s="1322"/>
      <c r="K27" s="1322"/>
      <c r="L27" s="1322"/>
    </row>
    <row r="28" spans="1:12" s="176" customFormat="1" ht="12.75">
      <c r="A28" s="163"/>
      <c r="B28" s="175"/>
      <c r="C28" s="175"/>
      <c r="D28" s="175"/>
      <c r="E28" s="175"/>
      <c r="F28" s="175"/>
      <c r="G28" s="175"/>
      <c r="H28" s="175"/>
    </row>
    <row r="201" spans="3:3" ht="25.5" customHeight="1">
      <c r="C201" s="7" t="s">
        <v>155</v>
      </c>
    </row>
  </sheetData>
  <mergeCells count="3">
    <mergeCell ref="A5:A6"/>
    <mergeCell ref="B5:D5"/>
    <mergeCell ref="F5:H5"/>
  </mergeCells>
  <hyperlinks>
    <hyperlink ref="A1" location="Índice!A1" display="Volver al Índice" xr:uid="{D96FFFF9-3815-4525-AD79-91D560048E2F}"/>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E6B1B-3409-4AE1-B46B-F25888C56A8F}">
  <dimension ref="A1:Z33"/>
  <sheetViews>
    <sheetView showGridLines="0" zoomScaleNormal="100" workbookViewId="0"/>
  </sheetViews>
  <sheetFormatPr baseColWidth="10" defaultRowHeight="12.75"/>
  <cols>
    <col min="1" max="1" width="39.85546875" style="7" customWidth="1"/>
    <col min="2" max="3" width="18.7109375" style="7" customWidth="1"/>
    <col min="4" max="4" width="21.5703125" style="7" customWidth="1"/>
    <col min="5" max="6" width="18.7109375" style="7" customWidth="1"/>
    <col min="7" max="7" width="18.5703125" style="7" customWidth="1"/>
    <col min="8" max="8" width="10.42578125" style="7" bestFit="1" customWidth="1"/>
    <col min="9" max="9" width="13" style="7" bestFit="1" customWidth="1"/>
    <col min="10" max="16384" width="11.42578125" style="7"/>
  </cols>
  <sheetData>
    <row r="1" spans="1:15" s="173" customFormat="1" ht="18" customHeight="1">
      <c r="A1" s="1401" t="s">
        <v>1230</v>
      </c>
      <c r="B1" s="275"/>
      <c r="C1" s="275"/>
      <c r="D1" s="275"/>
      <c r="E1" s="275"/>
      <c r="F1" s="275"/>
      <c r="G1" s="275"/>
    </row>
    <row r="2" spans="1:15" s="655" customFormat="1" ht="24.95" customHeight="1">
      <c r="A2" s="40" t="s">
        <v>1179</v>
      </c>
      <c r="B2" s="40"/>
      <c r="C2" s="40"/>
      <c r="D2" s="40"/>
      <c r="E2" s="40"/>
      <c r="F2" s="40"/>
      <c r="G2" s="40"/>
    </row>
    <row r="3" spans="1:15" s="1286" customFormat="1" ht="20.100000000000001" customHeight="1">
      <c r="A3" s="170">
        <v>45657</v>
      </c>
      <c r="B3" s="170"/>
      <c r="C3" s="170"/>
      <c r="D3" s="170"/>
      <c r="E3" s="170"/>
      <c r="F3" s="170"/>
      <c r="G3" s="170"/>
    </row>
    <row r="4" spans="1:15" s="279" customFormat="1" ht="20.100000000000001" customHeight="1">
      <c r="A4" s="873" t="s">
        <v>122</v>
      </c>
      <c r="B4" s="873"/>
      <c r="C4" s="873"/>
      <c r="D4" s="873"/>
      <c r="E4" s="873"/>
      <c r="F4" s="873"/>
      <c r="G4" s="873"/>
    </row>
    <row r="5" spans="1:15" ht="11.25" customHeight="1" thickBot="1"/>
    <row r="6" spans="1:15" s="1290" customFormat="1" ht="54.95" customHeight="1">
      <c r="A6" s="356" t="s">
        <v>1</v>
      </c>
      <c r="B6" s="1287" t="s">
        <v>1180</v>
      </c>
      <c r="C6" s="1288" t="s">
        <v>1181</v>
      </c>
      <c r="D6" s="1288" t="s">
        <v>1182</v>
      </c>
      <c r="E6" s="1288" t="s">
        <v>1183</v>
      </c>
      <c r="F6" s="1288" t="s">
        <v>1184</v>
      </c>
      <c r="G6" s="1289" t="s">
        <v>1185</v>
      </c>
    </row>
    <row r="7" spans="1:15" s="1290" customFormat="1" ht="9" customHeight="1">
      <c r="A7" s="1291"/>
      <c r="B7" s="1292"/>
      <c r="C7" s="1292"/>
      <c r="D7" s="1292"/>
      <c r="E7" s="1292"/>
      <c r="F7" s="1292"/>
      <c r="G7" s="1293"/>
      <c r="H7" s="1294"/>
    </row>
    <row r="8" spans="1:15" s="1298" customFormat="1" ht="20.100000000000001" customHeight="1">
      <c r="A8" s="290" t="s">
        <v>29</v>
      </c>
      <c r="B8" s="1295">
        <v>10071099</v>
      </c>
      <c r="C8" s="1295">
        <v>46298181.773000002</v>
      </c>
      <c r="D8" s="1295">
        <v>124187725.741</v>
      </c>
      <c r="E8" s="1295">
        <v>80062.634999999995</v>
      </c>
      <c r="F8" s="1295">
        <v>123017446.509</v>
      </c>
      <c r="G8" s="1296">
        <v>47548523.638999999</v>
      </c>
      <c r="H8" s="1297"/>
      <c r="I8" s="1297"/>
      <c r="J8" s="1297"/>
      <c r="K8" s="1297"/>
      <c r="L8" s="1297"/>
      <c r="M8" s="1297"/>
      <c r="N8" s="1297"/>
      <c r="O8" s="1297"/>
    </row>
    <row r="9" spans="1:15" s="1298" customFormat="1" ht="20.100000000000001" customHeight="1">
      <c r="A9" s="290" t="s">
        <v>30</v>
      </c>
      <c r="B9" s="1295">
        <v>159054</v>
      </c>
      <c r="C9" s="1295">
        <v>1176082.4469999999</v>
      </c>
      <c r="D9" s="1295">
        <v>371165.163</v>
      </c>
      <c r="E9" s="1295">
        <v>320.447</v>
      </c>
      <c r="F9" s="1295">
        <v>374170.57</v>
      </c>
      <c r="G9" s="1296">
        <v>1173397.4879999999</v>
      </c>
      <c r="H9" s="1297"/>
      <c r="I9" s="1297"/>
      <c r="J9" s="1297"/>
      <c r="K9" s="1297"/>
      <c r="L9" s="1297"/>
      <c r="M9" s="1297"/>
      <c r="N9" s="1297"/>
      <c r="O9" s="1297"/>
    </row>
    <row r="10" spans="1:15" s="1298" customFormat="1" ht="20.100000000000001" customHeight="1">
      <c r="A10" s="290" t="s">
        <v>31</v>
      </c>
      <c r="B10" s="1295">
        <v>27155945</v>
      </c>
      <c r="C10" s="1295">
        <v>74243324.072999999</v>
      </c>
      <c r="D10" s="1295">
        <v>594088284.78900003</v>
      </c>
      <c r="E10" s="1295">
        <v>70994.270999999993</v>
      </c>
      <c r="F10" s="1295">
        <v>591741730.26900005</v>
      </c>
      <c r="G10" s="1296">
        <v>76660872.863999993</v>
      </c>
      <c r="H10" s="1297"/>
      <c r="I10" s="1297"/>
      <c r="J10" s="1297"/>
      <c r="K10" s="1297"/>
      <c r="L10" s="1297"/>
      <c r="M10" s="1297"/>
      <c r="N10" s="1297"/>
      <c r="O10" s="1297"/>
    </row>
    <row r="11" spans="1:15" s="1298" customFormat="1" ht="20.100000000000001" customHeight="1">
      <c r="A11" s="290" t="s">
        <v>32</v>
      </c>
      <c r="B11" s="1295">
        <v>1239783</v>
      </c>
      <c r="C11" s="1295">
        <v>5597845.3940000003</v>
      </c>
      <c r="D11" s="1295">
        <v>17786770.010000002</v>
      </c>
      <c r="E11" s="1295">
        <v>0</v>
      </c>
      <c r="F11" s="1295">
        <v>17812553.041999999</v>
      </c>
      <c r="G11" s="1296">
        <v>5572062.3619999997</v>
      </c>
      <c r="H11" s="1297"/>
      <c r="I11" s="1297"/>
      <c r="J11" s="1297"/>
      <c r="K11" s="1297"/>
      <c r="L11" s="1297"/>
      <c r="M11" s="1297"/>
      <c r="N11" s="1297"/>
      <c r="O11" s="1297"/>
    </row>
    <row r="12" spans="1:15" s="1298" customFormat="1" ht="20.100000000000001" customHeight="1">
      <c r="A12" s="290" t="s">
        <v>33</v>
      </c>
      <c r="B12" s="1295">
        <v>874311</v>
      </c>
      <c r="C12" s="1295">
        <v>9570977.898</v>
      </c>
      <c r="D12" s="1295">
        <v>30987557.664999999</v>
      </c>
      <c r="E12" s="1295">
        <v>16643.975999999999</v>
      </c>
      <c r="F12" s="1295">
        <v>31121865.204999998</v>
      </c>
      <c r="G12" s="1296">
        <v>9453314.3340000007</v>
      </c>
      <c r="H12" s="1297"/>
      <c r="I12" s="1297"/>
      <c r="J12" s="1297"/>
      <c r="K12" s="1297"/>
      <c r="L12" s="1297"/>
      <c r="M12" s="1297"/>
      <c r="N12" s="1297"/>
      <c r="O12" s="1297"/>
    </row>
    <row r="13" spans="1:15" s="1298" customFormat="1" ht="20.100000000000001" customHeight="1">
      <c r="A13" s="290" t="s">
        <v>114</v>
      </c>
      <c r="B13" s="1295">
        <v>16670856</v>
      </c>
      <c r="C13" s="1295">
        <v>27791888.629000001</v>
      </c>
      <c r="D13" s="1295">
        <v>94669168.681999996</v>
      </c>
      <c r="E13" s="1295">
        <v>494850.66899999999</v>
      </c>
      <c r="F13" s="1295">
        <v>95183160.875</v>
      </c>
      <c r="G13" s="1296">
        <v>27772747.105</v>
      </c>
      <c r="H13" s="1297"/>
      <c r="I13" s="1297"/>
      <c r="J13" s="1297"/>
      <c r="K13" s="1297"/>
      <c r="L13" s="1297"/>
      <c r="M13" s="1297"/>
      <c r="N13" s="1297"/>
      <c r="O13" s="1297"/>
    </row>
    <row r="14" spans="1:15" s="1298" customFormat="1" ht="20.100000000000001" customHeight="1">
      <c r="A14" s="290" t="s">
        <v>35</v>
      </c>
      <c r="B14" s="1295">
        <v>2881</v>
      </c>
      <c r="C14" s="1295">
        <v>3824910.5660000001</v>
      </c>
      <c r="D14" s="1295">
        <v>13419276.348999999</v>
      </c>
      <c r="E14" s="1295">
        <v>1008.756</v>
      </c>
      <c r="F14" s="1295">
        <v>13787344.193</v>
      </c>
      <c r="G14" s="1296">
        <v>3457851.4780000001</v>
      </c>
      <c r="H14" s="1297"/>
      <c r="I14" s="1297"/>
      <c r="J14" s="1297"/>
      <c r="K14" s="1297"/>
      <c r="L14" s="1297"/>
      <c r="M14" s="1297"/>
      <c r="N14" s="1297"/>
      <c r="O14" s="1297"/>
    </row>
    <row r="15" spans="1:15" s="1298" customFormat="1" ht="20.100000000000001" customHeight="1">
      <c r="A15" s="290" t="s">
        <v>788</v>
      </c>
      <c r="B15" s="1295">
        <v>18459205</v>
      </c>
      <c r="C15" s="1295">
        <v>33287558.732999999</v>
      </c>
      <c r="D15" s="1295">
        <v>83530374.296000004</v>
      </c>
      <c r="E15" s="1295">
        <v>52075.705000000002</v>
      </c>
      <c r="F15" s="1295">
        <v>83627657.459999993</v>
      </c>
      <c r="G15" s="1296">
        <v>33242351.272999998</v>
      </c>
      <c r="H15" s="1297"/>
      <c r="I15" s="1297"/>
      <c r="J15" s="1297"/>
      <c r="K15" s="1297"/>
      <c r="L15" s="1297"/>
      <c r="M15" s="1297"/>
      <c r="N15" s="1297"/>
      <c r="O15" s="1297"/>
    </row>
    <row r="16" spans="1:15" s="1298" customFormat="1" ht="20.100000000000001" customHeight="1">
      <c r="A16" s="290" t="s">
        <v>37</v>
      </c>
      <c r="B16" s="1295">
        <v>4821918</v>
      </c>
      <c r="C16" s="1295">
        <v>10149437.892999999</v>
      </c>
      <c r="D16" s="1295">
        <v>11607009.865</v>
      </c>
      <c r="E16" s="1295">
        <v>3505.9670000000001</v>
      </c>
      <c r="F16" s="1295">
        <v>11337921.183</v>
      </c>
      <c r="G16" s="1296">
        <v>10422032.541999999</v>
      </c>
      <c r="H16" s="1297"/>
      <c r="I16" s="1297"/>
      <c r="J16" s="1297"/>
      <c r="K16" s="1297"/>
      <c r="L16" s="1297"/>
      <c r="M16" s="1297"/>
      <c r="N16" s="1297"/>
      <c r="O16" s="1297"/>
    </row>
    <row r="17" spans="1:26" s="1298" customFormat="1" ht="20.100000000000001" customHeight="1">
      <c r="A17" s="290" t="s">
        <v>38</v>
      </c>
      <c r="B17" s="1295">
        <v>238207</v>
      </c>
      <c r="C17" s="1295">
        <v>3489956.7119999998</v>
      </c>
      <c r="D17" s="1295">
        <v>1810661.7819999999</v>
      </c>
      <c r="E17" s="1295">
        <v>22549.731</v>
      </c>
      <c r="F17" s="1295">
        <v>1937300.2120000001</v>
      </c>
      <c r="G17" s="1296">
        <v>3385868.014</v>
      </c>
      <c r="H17" s="1297"/>
      <c r="I17" s="1297"/>
      <c r="J17" s="1297"/>
      <c r="K17" s="1297"/>
      <c r="L17" s="1297"/>
      <c r="M17" s="1297"/>
      <c r="N17" s="1297"/>
      <c r="O17" s="1297"/>
    </row>
    <row r="18" spans="1:26" s="1298" customFormat="1" ht="20.100000000000001" customHeight="1">
      <c r="A18" s="290" t="s">
        <v>1186</v>
      </c>
      <c r="B18" s="1295">
        <v>2215559</v>
      </c>
      <c r="C18" s="1295">
        <v>2692407.4950000001</v>
      </c>
      <c r="D18" s="1295">
        <v>4016985.0469999998</v>
      </c>
      <c r="E18" s="1295">
        <v>2515.6709999999998</v>
      </c>
      <c r="F18" s="1295">
        <v>3694768.997</v>
      </c>
      <c r="G18" s="1296">
        <v>3017139.2170000002</v>
      </c>
      <c r="H18" s="1297"/>
      <c r="I18" s="1297"/>
      <c r="J18" s="1297"/>
      <c r="K18" s="1297"/>
      <c r="L18" s="1297"/>
      <c r="M18" s="1297"/>
      <c r="N18" s="1297"/>
      <c r="O18" s="1297"/>
    </row>
    <row r="19" spans="1:26" s="1298" customFormat="1" ht="20.100000000000001" customHeight="1">
      <c r="A19" s="290" t="s">
        <v>115</v>
      </c>
      <c r="B19" s="1295">
        <v>1350</v>
      </c>
      <c r="C19" s="1295">
        <v>2057119.233</v>
      </c>
      <c r="D19" s="1295">
        <v>6438030.7609999999</v>
      </c>
      <c r="E19" s="1295">
        <v>0</v>
      </c>
      <c r="F19" s="1295">
        <v>6351577.9189999998</v>
      </c>
      <c r="G19" s="1296">
        <v>2143572.0750000002</v>
      </c>
      <c r="H19" s="1297"/>
      <c r="I19" s="1297"/>
      <c r="J19" s="1297"/>
      <c r="K19" s="1297"/>
      <c r="L19" s="1297"/>
      <c r="M19" s="1297"/>
      <c r="N19" s="1297"/>
      <c r="O19" s="1297"/>
    </row>
    <row r="20" spans="1:26" s="1298" customFormat="1" ht="20.100000000000001" customHeight="1">
      <c r="A20" s="290" t="s">
        <v>41</v>
      </c>
      <c r="B20" s="1295">
        <v>305356</v>
      </c>
      <c r="C20" s="1295">
        <v>1312406.1910000001</v>
      </c>
      <c r="D20" s="1295">
        <v>2036080.57</v>
      </c>
      <c r="E20" s="1295">
        <v>6497.585</v>
      </c>
      <c r="F20" s="1295">
        <v>2026718.0619999999</v>
      </c>
      <c r="G20" s="1296">
        <v>1328266.2849999999</v>
      </c>
      <c r="H20" s="1297"/>
      <c r="I20" s="1297"/>
      <c r="J20" s="1297"/>
      <c r="K20" s="1297"/>
      <c r="L20" s="1297"/>
      <c r="M20" s="1297"/>
      <c r="N20" s="1297"/>
      <c r="O20" s="1297"/>
    </row>
    <row r="21" spans="1:26" s="1298" customFormat="1" ht="20.100000000000001" customHeight="1">
      <c r="A21" s="27" t="s">
        <v>42</v>
      </c>
      <c r="B21" s="1295">
        <v>360573</v>
      </c>
      <c r="C21" s="1295">
        <v>836077.38600000006</v>
      </c>
      <c r="D21" s="1295">
        <v>182263.56200000001</v>
      </c>
      <c r="E21" s="1295">
        <v>4317.0479999999998</v>
      </c>
      <c r="F21" s="1295">
        <v>177747.125</v>
      </c>
      <c r="G21" s="1296">
        <v>844910.87199999997</v>
      </c>
      <c r="H21" s="1297"/>
      <c r="I21" s="1297"/>
      <c r="J21" s="1297"/>
      <c r="K21" s="1297"/>
      <c r="L21" s="1297"/>
      <c r="M21" s="1297"/>
      <c r="N21" s="1297"/>
      <c r="O21" s="1297"/>
    </row>
    <row r="22" spans="1:26" s="1298" customFormat="1" ht="20.100000000000001" customHeight="1">
      <c r="A22" s="290" t="s">
        <v>43</v>
      </c>
      <c r="B22" s="1295">
        <v>186</v>
      </c>
      <c r="C22" s="1295">
        <v>249448.52</v>
      </c>
      <c r="D22" s="1295">
        <v>1245915.476</v>
      </c>
      <c r="E22" s="1295">
        <v>0</v>
      </c>
      <c r="F22" s="1295">
        <v>1241627.6029999999</v>
      </c>
      <c r="G22" s="1296">
        <v>253736.39300000001</v>
      </c>
      <c r="H22" s="1297"/>
      <c r="I22" s="1297"/>
      <c r="J22" s="1297"/>
      <c r="K22" s="1297"/>
      <c r="L22" s="1297"/>
      <c r="M22" s="1297"/>
      <c r="N22" s="1297"/>
      <c r="O22" s="1297"/>
    </row>
    <row r="23" spans="1:26" s="1298" customFormat="1" ht="20.100000000000001" customHeight="1">
      <c r="A23" s="290" t="s">
        <v>44</v>
      </c>
      <c r="B23" s="1295">
        <v>68</v>
      </c>
      <c r="C23" s="1295">
        <v>73996.241999999998</v>
      </c>
      <c r="D23" s="1295">
        <v>535996.19099999999</v>
      </c>
      <c r="E23" s="1295">
        <v>0</v>
      </c>
      <c r="F23" s="1295">
        <v>368417.47399999999</v>
      </c>
      <c r="G23" s="1296">
        <v>241574.96</v>
      </c>
      <c r="H23" s="1297"/>
      <c r="I23" s="1297"/>
      <c r="J23" s="1297"/>
      <c r="K23" s="1297"/>
      <c r="L23" s="1297"/>
      <c r="M23" s="1297"/>
      <c r="N23" s="1297"/>
      <c r="O23" s="1297"/>
    </row>
    <row r="24" spans="1:26" s="1298" customFormat="1" ht="20.100000000000001" customHeight="1">
      <c r="A24" s="290" t="s">
        <v>45</v>
      </c>
      <c r="B24" s="1295">
        <v>197</v>
      </c>
      <c r="C24" s="1295">
        <v>777378.68900000001</v>
      </c>
      <c r="D24" s="1295">
        <v>5828762.8059999999</v>
      </c>
      <c r="E24" s="1295">
        <v>0</v>
      </c>
      <c r="F24" s="1295">
        <v>5583748.5360000003</v>
      </c>
      <c r="G24" s="1296">
        <v>1022392.958</v>
      </c>
      <c r="H24" s="1297"/>
      <c r="I24" s="1297"/>
      <c r="J24" s="1297"/>
      <c r="K24" s="1297"/>
      <c r="L24" s="1297"/>
      <c r="M24" s="1297"/>
      <c r="N24" s="1297"/>
      <c r="O24" s="1297"/>
    </row>
    <row r="25" spans="1:26" s="1300" customFormat="1" ht="27" customHeight="1" thickBot="1">
      <c r="A25" s="365" t="s">
        <v>46</v>
      </c>
      <c r="B25" s="1299">
        <v>82576548</v>
      </c>
      <c r="C25" s="1299">
        <v>223428997.8740001</v>
      </c>
      <c r="D25" s="1299">
        <v>992742028.75500011</v>
      </c>
      <c r="E25" s="1299">
        <v>755342.46099999989</v>
      </c>
      <c r="F25" s="1299">
        <v>989385755.23400021</v>
      </c>
      <c r="G25" s="1299">
        <v>227540613.859</v>
      </c>
      <c r="H25" s="1297"/>
      <c r="I25" s="1297"/>
      <c r="J25" s="1297"/>
      <c r="K25" s="1297"/>
      <c r="L25" s="1297"/>
      <c r="M25" s="1297"/>
      <c r="N25" s="1297"/>
      <c r="O25" s="1297"/>
    </row>
    <row r="26" spans="1:26" s="1290" customFormat="1" ht="11.25" customHeight="1">
      <c r="A26" s="1301"/>
      <c r="B26" s="1301"/>
      <c r="C26" s="1302"/>
      <c r="D26" s="1302"/>
      <c r="E26" s="1302"/>
      <c r="F26" s="1302"/>
      <c r="G26" s="1302"/>
    </row>
    <row r="27" spans="1:26" s="1304" customFormat="1" ht="12" customHeight="1">
      <c r="A27" s="862" t="s">
        <v>1187</v>
      </c>
      <c r="B27" s="863"/>
      <c r="C27" s="863"/>
      <c r="D27" s="863"/>
      <c r="E27" s="863"/>
      <c r="F27" s="863"/>
      <c r="G27" s="1303"/>
    </row>
    <row r="28" spans="1:26" s="1290" customFormat="1" ht="13.5">
      <c r="A28" s="163"/>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290" customFormat="1" ht="13.5">
      <c r="A29" s="550"/>
      <c r="B29" s="884"/>
      <c r="C29" s="884"/>
      <c r="D29" s="875"/>
      <c r="E29" s="884"/>
      <c r="F29" s="884"/>
      <c r="G29" s="884"/>
      <c r="H29" s="875"/>
      <c r="I29" s="884"/>
      <c r="J29" s="7"/>
      <c r="K29" s="7"/>
      <c r="L29" s="7"/>
      <c r="M29" s="7"/>
      <c r="N29" s="7"/>
      <c r="O29" s="7"/>
      <c r="P29" s="7"/>
      <c r="Q29" s="7"/>
      <c r="R29" s="7"/>
      <c r="S29" s="7"/>
      <c r="T29" s="7"/>
      <c r="U29" s="7"/>
      <c r="V29" s="7"/>
      <c r="W29" s="7"/>
      <c r="X29" s="7"/>
      <c r="Y29" s="7"/>
      <c r="Z29" s="7"/>
    </row>
    <row r="30" spans="1:26" s="1290" customFormat="1"/>
    <row r="31" spans="1:26" s="1290" customFormat="1">
      <c r="B31" s="1305"/>
      <c r="C31" s="1305"/>
      <c r="D31" s="1305"/>
      <c r="E31" s="1305"/>
      <c r="F31" s="1305"/>
      <c r="G31" s="1305"/>
    </row>
    <row r="32" spans="1:26" s="1290" customFormat="1"/>
    <row r="33" s="1290" customFormat="1"/>
  </sheetData>
  <mergeCells count="2">
    <mergeCell ref="A2:G2"/>
    <mergeCell ref="A4:G4"/>
  </mergeCells>
  <hyperlinks>
    <hyperlink ref="A1" location="Índice!A1" display="Volver al Índice" xr:uid="{99CE12B0-6B33-4AA4-8BC7-B4C7B276C335}"/>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154A5-0E58-4E3E-8B19-0C5FF34AE46E}">
  <dimension ref="A1:AI33"/>
  <sheetViews>
    <sheetView showGridLines="0" zoomScaleNormal="100" workbookViewId="0"/>
  </sheetViews>
  <sheetFormatPr baseColWidth="10" defaultRowHeight="12.75"/>
  <cols>
    <col min="1" max="1" width="42.85546875" style="7" customWidth="1"/>
    <col min="2" max="3" width="18.7109375" style="7" customWidth="1"/>
    <col min="4" max="4" width="21.7109375" style="7" customWidth="1"/>
    <col min="5" max="7" width="18.7109375" style="7" customWidth="1"/>
    <col min="8" max="8" width="10.42578125" style="7" bestFit="1" customWidth="1"/>
    <col min="9" max="9" width="12.28515625" style="7" bestFit="1" customWidth="1"/>
    <col min="10" max="16384" width="11.42578125" style="7"/>
  </cols>
  <sheetData>
    <row r="1" spans="1:16" s="1306" customFormat="1" ht="18" customHeight="1">
      <c r="A1" s="1401" t="s">
        <v>1230</v>
      </c>
      <c r="B1" s="1"/>
      <c r="C1" s="1"/>
      <c r="D1" s="1"/>
      <c r="E1" s="1"/>
      <c r="F1" s="1"/>
      <c r="G1" s="1"/>
    </row>
    <row r="2" spans="1:16" s="4" customFormat="1" ht="24.95" customHeight="1">
      <c r="A2" s="3" t="s">
        <v>1188</v>
      </c>
      <c r="B2" s="3"/>
      <c r="C2" s="3"/>
      <c r="D2" s="3"/>
      <c r="E2" s="3"/>
      <c r="F2" s="3"/>
      <c r="G2" s="3"/>
    </row>
    <row r="3" spans="1:16" s="1307" customFormat="1" ht="20.100000000000001" customHeight="1">
      <c r="A3" s="170">
        <v>45657</v>
      </c>
      <c r="B3" s="170"/>
      <c r="C3" s="170"/>
      <c r="D3" s="170"/>
      <c r="E3" s="170"/>
      <c r="F3" s="170"/>
      <c r="G3" s="170"/>
    </row>
    <row r="4" spans="1:16" s="1309" customFormat="1" ht="20.100000000000001" customHeight="1">
      <c r="A4" s="1308" t="s">
        <v>122</v>
      </c>
      <c r="B4" s="1308"/>
      <c r="C4" s="1308"/>
      <c r="D4" s="1308"/>
      <c r="E4" s="1308"/>
      <c r="F4" s="1308"/>
      <c r="G4" s="1308"/>
    </row>
    <row r="5" spans="1:16" ht="11.25" customHeight="1" thickBot="1"/>
    <row r="6" spans="1:16" s="1290" customFormat="1" ht="54.95" customHeight="1">
      <c r="A6" s="1310" t="s">
        <v>1</v>
      </c>
      <c r="B6" s="1288" t="s">
        <v>1180</v>
      </c>
      <c r="C6" s="1287" t="s">
        <v>1181</v>
      </c>
      <c r="D6" s="1287" t="s">
        <v>1182</v>
      </c>
      <c r="E6" s="1287" t="s">
        <v>1183</v>
      </c>
      <c r="F6" s="1287" t="s">
        <v>1184</v>
      </c>
      <c r="G6" s="1310" t="s">
        <v>1185</v>
      </c>
    </row>
    <row r="7" spans="1:16" s="1290" customFormat="1" ht="9.75" customHeight="1">
      <c r="A7" s="1291"/>
      <c r="B7" s="1292"/>
      <c r="C7" s="1311"/>
      <c r="D7" s="1311"/>
      <c r="E7" s="1311"/>
      <c r="F7" s="1311"/>
      <c r="G7" s="1312"/>
    </row>
    <row r="8" spans="1:16" s="1298" customFormat="1" ht="20.100000000000001" customHeight="1">
      <c r="A8" s="290" t="s">
        <v>29</v>
      </c>
      <c r="B8" s="1295">
        <v>928194</v>
      </c>
      <c r="C8" s="1295">
        <v>30293946.254999999</v>
      </c>
      <c r="D8" s="1295">
        <v>85037717.606999993</v>
      </c>
      <c r="E8" s="1295">
        <v>47051.845999999998</v>
      </c>
      <c r="F8" s="1295">
        <v>83953859.103</v>
      </c>
      <c r="G8" s="1296">
        <v>31424856.605999999</v>
      </c>
      <c r="I8" s="1297"/>
      <c r="J8" s="1297"/>
      <c r="K8" s="1297"/>
      <c r="L8" s="1297"/>
      <c r="M8" s="1297"/>
      <c r="N8" s="1297"/>
      <c r="O8" s="1297"/>
      <c r="P8" s="1297"/>
    </row>
    <row r="9" spans="1:16" s="1298" customFormat="1" ht="20.100000000000001" customHeight="1">
      <c r="A9" s="290" t="s">
        <v>30</v>
      </c>
      <c r="B9" s="1295">
        <v>12009</v>
      </c>
      <c r="C9" s="1295">
        <v>281960.37099999998</v>
      </c>
      <c r="D9" s="1295">
        <v>130087.624</v>
      </c>
      <c r="E9" s="1295">
        <v>18.154</v>
      </c>
      <c r="F9" s="1295">
        <v>123232.68700000001</v>
      </c>
      <c r="G9" s="1296">
        <v>288833.46299999999</v>
      </c>
      <c r="I9" s="1297"/>
      <c r="J9" s="1297"/>
      <c r="K9" s="1297"/>
      <c r="L9" s="1297"/>
      <c r="M9" s="1297"/>
      <c r="N9" s="1297"/>
      <c r="O9" s="1297"/>
      <c r="P9" s="1297"/>
    </row>
    <row r="10" spans="1:16" s="1298" customFormat="1" ht="20.100000000000001" customHeight="1">
      <c r="A10" s="290" t="s">
        <v>31</v>
      </c>
      <c r="B10" s="1295">
        <v>2040111</v>
      </c>
      <c r="C10" s="1295">
        <v>57686327.351000004</v>
      </c>
      <c r="D10" s="1295">
        <v>474918476.08099997</v>
      </c>
      <c r="E10" s="1295">
        <v>56322.701999999997</v>
      </c>
      <c r="F10" s="1295">
        <v>474513298.97299999</v>
      </c>
      <c r="G10" s="1296">
        <v>58147827.160999998</v>
      </c>
      <c r="I10" s="1297"/>
      <c r="J10" s="1297"/>
      <c r="K10" s="1297"/>
      <c r="L10" s="1297"/>
      <c r="M10" s="1297"/>
      <c r="N10" s="1297"/>
      <c r="O10" s="1297"/>
      <c r="P10" s="1297"/>
    </row>
    <row r="11" spans="1:16" s="1298" customFormat="1" ht="20.100000000000001" customHeight="1">
      <c r="A11" s="290" t="s">
        <v>32</v>
      </c>
      <c r="B11" s="1295">
        <v>194734</v>
      </c>
      <c r="C11" s="1295">
        <v>2338993.0550000002</v>
      </c>
      <c r="D11" s="1295">
        <v>7252350.0480000004</v>
      </c>
      <c r="E11" s="1295">
        <v>0</v>
      </c>
      <c r="F11" s="1295">
        <v>7230967.5</v>
      </c>
      <c r="G11" s="1296">
        <v>2360375.602</v>
      </c>
      <c r="I11" s="1297"/>
      <c r="J11" s="1297"/>
      <c r="K11" s="1297"/>
      <c r="L11" s="1297"/>
      <c r="M11" s="1297"/>
      <c r="N11" s="1297"/>
      <c r="O11" s="1297"/>
      <c r="P11" s="1297"/>
    </row>
    <row r="12" spans="1:16" s="1298" customFormat="1" ht="20.100000000000001" customHeight="1">
      <c r="A12" s="290" t="s">
        <v>33</v>
      </c>
      <c r="B12" s="1295">
        <v>70467</v>
      </c>
      <c r="C12" s="1295">
        <v>6455605.1390000004</v>
      </c>
      <c r="D12" s="1295">
        <v>21134830.258000001</v>
      </c>
      <c r="E12" s="1295">
        <v>3853.7269999999999</v>
      </c>
      <c r="F12" s="1295">
        <v>21387288.489</v>
      </c>
      <c r="G12" s="1296">
        <v>6207000.6339999996</v>
      </c>
      <c r="I12" s="1297"/>
      <c r="J12" s="1297"/>
      <c r="K12" s="1297"/>
      <c r="L12" s="1297"/>
      <c r="M12" s="1297"/>
      <c r="N12" s="1297"/>
      <c r="O12" s="1297"/>
      <c r="P12" s="1297"/>
    </row>
    <row r="13" spans="1:16" s="1298" customFormat="1" ht="20.100000000000001" customHeight="1">
      <c r="A13" s="290" t="s">
        <v>114</v>
      </c>
      <c r="B13" s="1295">
        <v>2998859</v>
      </c>
      <c r="C13" s="1295">
        <v>16756365.412</v>
      </c>
      <c r="D13" s="1295">
        <v>62184559.861000001</v>
      </c>
      <c r="E13" s="1295">
        <v>409585.49099999998</v>
      </c>
      <c r="F13" s="1295">
        <v>62123278.862000003</v>
      </c>
      <c r="G13" s="1296">
        <v>17227231.903000001</v>
      </c>
      <c r="I13" s="1297"/>
      <c r="J13" s="1297"/>
      <c r="K13" s="1297"/>
      <c r="L13" s="1297"/>
      <c r="M13" s="1297"/>
      <c r="N13" s="1297"/>
      <c r="O13" s="1297"/>
      <c r="P13" s="1297"/>
    </row>
    <row r="14" spans="1:16" s="1298" customFormat="1" ht="20.100000000000001" customHeight="1">
      <c r="A14" s="290" t="s">
        <v>35</v>
      </c>
      <c r="B14" s="1295">
        <v>1034</v>
      </c>
      <c r="C14" s="1295">
        <v>2605484.909</v>
      </c>
      <c r="D14" s="1295">
        <v>15698941.521</v>
      </c>
      <c r="E14" s="1295">
        <v>303.63400000000001</v>
      </c>
      <c r="F14" s="1295">
        <v>16369627.673</v>
      </c>
      <c r="G14" s="1296">
        <v>1935102.392</v>
      </c>
      <c r="I14" s="1297"/>
      <c r="J14" s="1297"/>
      <c r="K14" s="1297"/>
      <c r="L14" s="1297"/>
      <c r="M14" s="1297"/>
      <c r="N14" s="1297"/>
      <c r="O14" s="1297"/>
      <c r="P14" s="1297"/>
    </row>
    <row r="15" spans="1:16" s="1298" customFormat="1" ht="20.100000000000001" customHeight="1">
      <c r="A15" s="290" t="s">
        <v>788</v>
      </c>
      <c r="B15" s="1295">
        <v>2818699</v>
      </c>
      <c r="C15" s="1295">
        <v>16896375.248</v>
      </c>
      <c r="D15" s="1295">
        <v>55112108.387999997</v>
      </c>
      <c r="E15" s="1295">
        <v>17896.788</v>
      </c>
      <c r="F15" s="1295">
        <v>54830704.910999998</v>
      </c>
      <c r="G15" s="1296">
        <v>17195675.513</v>
      </c>
      <c r="I15" s="1297"/>
      <c r="J15" s="1297"/>
      <c r="K15" s="1297"/>
      <c r="L15" s="1297"/>
      <c r="M15" s="1297"/>
      <c r="N15" s="1297"/>
      <c r="O15" s="1297"/>
      <c r="P15" s="1297"/>
    </row>
    <row r="16" spans="1:16" s="1298" customFormat="1" ht="20.100000000000001" customHeight="1">
      <c r="A16" s="290" t="s">
        <v>37</v>
      </c>
      <c r="B16" s="1295">
        <v>226913</v>
      </c>
      <c r="C16" s="1295">
        <v>395232.41899999999</v>
      </c>
      <c r="D16" s="1295">
        <v>488256.72899999999</v>
      </c>
      <c r="E16" s="1295">
        <v>37.322000000000003</v>
      </c>
      <c r="F16" s="1295">
        <v>461895.29100000003</v>
      </c>
      <c r="G16" s="1296">
        <v>421631.179</v>
      </c>
      <c r="I16" s="1297"/>
      <c r="J16" s="1297"/>
      <c r="K16" s="1297"/>
      <c r="L16" s="1297"/>
      <c r="M16" s="1297"/>
      <c r="N16" s="1297"/>
      <c r="O16" s="1297"/>
      <c r="P16" s="1297"/>
    </row>
    <row r="17" spans="1:35" s="1298" customFormat="1" ht="20.100000000000001" customHeight="1">
      <c r="A17" s="290" t="s">
        <v>38</v>
      </c>
      <c r="B17" s="1295">
        <v>21538</v>
      </c>
      <c r="C17" s="1295">
        <v>839020.33200000005</v>
      </c>
      <c r="D17" s="1295">
        <v>847595.17700000003</v>
      </c>
      <c r="E17" s="1295">
        <v>2861.058</v>
      </c>
      <c r="F17" s="1295">
        <v>824110.777</v>
      </c>
      <c r="G17" s="1296">
        <v>865365.78899999999</v>
      </c>
      <c r="I17" s="1297"/>
      <c r="J17" s="1297"/>
      <c r="K17" s="1297"/>
      <c r="L17" s="1297"/>
      <c r="M17" s="1297"/>
      <c r="N17" s="1297"/>
      <c r="O17" s="1297"/>
      <c r="P17" s="1297"/>
    </row>
    <row r="18" spans="1:35" s="1298" customFormat="1" ht="20.100000000000001" customHeight="1">
      <c r="A18" s="290" t="s">
        <v>1186</v>
      </c>
      <c r="B18" s="1295">
        <v>37127</v>
      </c>
      <c r="C18" s="1295">
        <v>354320.152</v>
      </c>
      <c r="D18" s="1295">
        <v>90632.687000000005</v>
      </c>
      <c r="E18" s="1295">
        <v>377.63400000000001</v>
      </c>
      <c r="F18" s="1295">
        <v>93225.202999999994</v>
      </c>
      <c r="G18" s="1296">
        <v>352105.26899999997</v>
      </c>
      <c r="I18" s="1297"/>
      <c r="J18" s="1297"/>
      <c r="K18" s="1297"/>
      <c r="L18" s="1297"/>
      <c r="M18" s="1297"/>
      <c r="N18" s="1297"/>
      <c r="O18" s="1297"/>
      <c r="P18" s="1297"/>
    </row>
    <row r="19" spans="1:35" s="1298" customFormat="1" ht="20.100000000000001" customHeight="1">
      <c r="A19" s="290" t="s">
        <v>115</v>
      </c>
      <c r="B19" s="1295">
        <v>1577</v>
      </c>
      <c r="C19" s="1295">
        <v>4861696.4989999998</v>
      </c>
      <c r="D19" s="1295">
        <v>13080275.76</v>
      </c>
      <c r="E19" s="1295">
        <v>0</v>
      </c>
      <c r="F19" s="1295">
        <v>13551191.859999999</v>
      </c>
      <c r="G19" s="1296">
        <v>4390780.398</v>
      </c>
      <c r="I19" s="1297"/>
      <c r="J19" s="1297"/>
      <c r="K19" s="1297"/>
      <c r="L19" s="1297"/>
      <c r="M19" s="1297"/>
      <c r="N19" s="1297"/>
      <c r="O19" s="1297"/>
      <c r="P19" s="1297"/>
    </row>
    <row r="20" spans="1:35" s="1298" customFormat="1" ht="20.100000000000001" customHeight="1">
      <c r="A20" s="290" t="s">
        <v>41</v>
      </c>
      <c r="B20" s="1295">
        <v>1017</v>
      </c>
      <c r="C20" s="1295">
        <v>6310.0780000000004</v>
      </c>
      <c r="D20" s="1295">
        <v>111036.41800000001</v>
      </c>
      <c r="E20" s="1295">
        <v>5.069</v>
      </c>
      <c r="F20" s="1295">
        <v>111735.60799999999</v>
      </c>
      <c r="G20" s="1296">
        <v>5615.9570000000003</v>
      </c>
      <c r="I20" s="1297"/>
      <c r="J20" s="1297"/>
      <c r="K20" s="1297"/>
      <c r="L20" s="1297"/>
      <c r="M20" s="1297"/>
      <c r="N20" s="1297"/>
      <c r="O20" s="1297"/>
      <c r="P20" s="1297"/>
    </row>
    <row r="21" spans="1:35" s="1298" customFormat="1" ht="20.100000000000001" customHeight="1">
      <c r="A21" s="27" t="s">
        <v>42</v>
      </c>
      <c r="B21" s="1295">
        <v>5650</v>
      </c>
      <c r="C21" s="1295">
        <v>133660.364</v>
      </c>
      <c r="D21" s="1295">
        <v>48521.339</v>
      </c>
      <c r="E21" s="1295">
        <v>53.012999999999998</v>
      </c>
      <c r="F21" s="1295">
        <v>25109.594000000001</v>
      </c>
      <c r="G21" s="1296">
        <v>157125.122</v>
      </c>
      <c r="I21" s="1297"/>
      <c r="J21" s="1297"/>
      <c r="K21" s="1297"/>
      <c r="L21" s="1297"/>
      <c r="M21" s="1297"/>
      <c r="N21" s="1297"/>
      <c r="O21" s="1297"/>
      <c r="P21" s="1297"/>
    </row>
    <row r="22" spans="1:35" s="1298" customFormat="1" ht="20.100000000000001" customHeight="1">
      <c r="A22" s="290" t="s">
        <v>43</v>
      </c>
      <c r="B22" s="1295">
        <v>254</v>
      </c>
      <c r="C22" s="1295">
        <v>1759515.605</v>
      </c>
      <c r="D22" s="1295">
        <v>5282740.0379999997</v>
      </c>
      <c r="E22" s="1295">
        <v>20.393000000000001</v>
      </c>
      <c r="F22" s="1295">
        <v>5624526.1299999999</v>
      </c>
      <c r="G22" s="1296">
        <v>1417749.906</v>
      </c>
      <c r="I22" s="1297"/>
      <c r="J22" s="1297"/>
      <c r="K22" s="1297"/>
      <c r="L22" s="1297"/>
      <c r="M22" s="1297"/>
      <c r="N22" s="1297"/>
      <c r="O22" s="1297"/>
      <c r="P22" s="1297"/>
    </row>
    <row r="23" spans="1:35" s="1298" customFormat="1" ht="20.100000000000001" customHeight="1">
      <c r="A23" s="290" t="s">
        <v>44</v>
      </c>
      <c r="B23" s="1295">
        <v>70</v>
      </c>
      <c r="C23" s="1295">
        <v>1959778.314</v>
      </c>
      <c r="D23" s="1295">
        <v>7231934.9450000003</v>
      </c>
      <c r="E23" s="1295">
        <v>0</v>
      </c>
      <c r="F23" s="1295">
        <v>7072022.5099999998</v>
      </c>
      <c r="G23" s="1296">
        <v>2119690.7489999998</v>
      </c>
      <c r="I23" s="1297"/>
      <c r="J23" s="1297"/>
      <c r="K23" s="1297"/>
      <c r="L23" s="1297"/>
      <c r="M23" s="1297"/>
      <c r="N23" s="1297"/>
      <c r="O23" s="1297"/>
      <c r="P23" s="1297"/>
    </row>
    <row r="24" spans="1:35" s="1298" customFormat="1" ht="20.100000000000001" customHeight="1">
      <c r="A24" s="290" t="s">
        <v>45</v>
      </c>
      <c r="B24" s="1295">
        <v>147</v>
      </c>
      <c r="C24" s="1295">
        <v>672469.94299999997</v>
      </c>
      <c r="D24" s="1295">
        <v>4788234.1320000002</v>
      </c>
      <c r="E24" s="1295">
        <v>0</v>
      </c>
      <c r="F24" s="1295">
        <v>5078238.5959999999</v>
      </c>
      <c r="G24" s="1296">
        <v>382465.47899999999</v>
      </c>
      <c r="I24" s="1297"/>
      <c r="J24" s="1297"/>
      <c r="K24" s="1297"/>
      <c r="L24" s="1297"/>
      <c r="M24" s="1297"/>
      <c r="N24" s="1297"/>
      <c r="O24" s="1297"/>
      <c r="P24" s="1297"/>
    </row>
    <row r="25" spans="1:35" s="863" customFormat="1" ht="24" customHeight="1" thickBot="1">
      <c r="A25" s="365" t="s">
        <v>46</v>
      </c>
      <c r="B25" s="1299">
        <v>9358400</v>
      </c>
      <c r="C25" s="1299">
        <v>144297061.44600001</v>
      </c>
      <c r="D25" s="1299">
        <v>753438298.61299992</v>
      </c>
      <c r="E25" s="1299">
        <v>538386.83100000001</v>
      </c>
      <c r="F25" s="1299">
        <v>753374313.76699984</v>
      </c>
      <c r="G25" s="1299">
        <v>144899433.12199998</v>
      </c>
      <c r="I25" s="1297"/>
      <c r="J25" s="1297"/>
      <c r="K25" s="1297"/>
      <c r="L25" s="1297"/>
      <c r="M25" s="1297"/>
      <c r="N25" s="1297"/>
      <c r="O25" s="1297"/>
      <c r="P25" s="1297"/>
    </row>
    <row r="26" spans="1:35" s="1290" customFormat="1" ht="9.75" customHeight="1">
      <c r="A26" s="1301"/>
      <c r="B26" s="1301"/>
      <c r="C26" s="1302"/>
      <c r="D26" s="1302"/>
      <c r="E26" s="1302"/>
      <c r="F26" s="1302"/>
      <c r="G26" s="1302"/>
      <c r="H26" s="1300"/>
      <c r="I26" s="1300"/>
      <c r="J26" s="1300"/>
      <c r="K26" s="1300"/>
      <c r="L26" s="1300"/>
      <c r="M26" s="1300"/>
      <c r="N26" s="1300"/>
      <c r="O26" s="1300"/>
      <c r="P26" s="1300"/>
      <c r="Q26" s="1300"/>
      <c r="R26" s="1300"/>
      <c r="S26" s="1300"/>
      <c r="T26" s="1300"/>
      <c r="U26" s="1300"/>
      <c r="V26" s="1300"/>
      <c r="W26" s="1300"/>
      <c r="X26" s="1300"/>
      <c r="Y26" s="1300"/>
      <c r="Z26" s="1300"/>
      <c r="AA26" s="1300"/>
      <c r="AB26" s="1300"/>
      <c r="AC26" s="1300"/>
      <c r="AD26" s="1300"/>
      <c r="AE26" s="1300"/>
      <c r="AF26" s="1300"/>
      <c r="AG26" s="1300"/>
      <c r="AH26" s="1300"/>
      <c r="AI26" s="1300"/>
    </row>
    <row r="27" spans="1:35" s="1313" customFormat="1">
      <c r="A27" s="862" t="s">
        <v>1187</v>
      </c>
      <c r="B27" s="863"/>
      <c r="C27" s="863"/>
      <c r="D27" s="863"/>
      <c r="E27" s="863"/>
      <c r="F27" s="863"/>
      <c r="G27" s="863"/>
    </row>
    <row r="28" spans="1:35" s="1290" customFormat="1" ht="13.5">
      <c r="A28" s="163"/>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290" customFormat="1" ht="13.5">
      <c r="A29" s="550"/>
      <c r="B29" s="884"/>
      <c r="C29" s="884"/>
      <c r="D29" s="875"/>
      <c r="E29" s="884"/>
      <c r="F29" s="884"/>
      <c r="G29" s="884"/>
      <c r="H29" s="875"/>
      <c r="I29" s="884"/>
      <c r="J29" s="7"/>
      <c r="K29" s="7"/>
      <c r="L29" s="7"/>
      <c r="M29" s="7"/>
      <c r="N29" s="7"/>
      <c r="O29" s="7"/>
      <c r="P29" s="7"/>
      <c r="Q29" s="7"/>
      <c r="R29" s="7"/>
      <c r="S29" s="7"/>
      <c r="T29" s="7"/>
      <c r="U29" s="7"/>
      <c r="V29" s="7"/>
      <c r="W29" s="7"/>
      <c r="X29" s="7"/>
      <c r="Y29" s="7"/>
      <c r="Z29" s="7"/>
    </row>
    <row r="30" spans="1:35" s="1290" customFormat="1">
      <c r="B30" s="1305"/>
      <c r="C30" s="1305"/>
      <c r="D30" s="1305"/>
      <c r="E30" s="1305"/>
      <c r="F30" s="1305"/>
      <c r="G30" s="1305"/>
    </row>
    <row r="31" spans="1:35" s="1290" customFormat="1">
      <c r="B31" s="1305"/>
      <c r="C31" s="1305"/>
      <c r="D31" s="1305"/>
      <c r="E31" s="1305"/>
      <c r="F31" s="1305"/>
      <c r="G31" s="1305"/>
    </row>
    <row r="32" spans="1:35" s="1290" customFormat="1"/>
    <row r="33" s="1290" customFormat="1"/>
  </sheetData>
  <mergeCells count="2">
    <mergeCell ref="A2:G2"/>
    <mergeCell ref="A4:G4"/>
  </mergeCells>
  <hyperlinks>
    <hyperlink ref="A1" location="Índice!A1" display="Volver al Índice" xr:uid="{47B20C60-E66A-4440-8F29-CF90A7374275}"/>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B4D3-6D19-4413-ABFF-41272014345D}">
  <dimension ref="A1:O32"/>
  <sheetViews>
    <sheetView showGridLines="0" zoomScale="85" zoomScaleNormal="85" workbookViewId="0"/>
  </sheetViews>
  <sheetFormatPr baseColWidth="10" defaultRowHeight="12.75"/>
  <cols>
    <col min="1" max="1" width="35.42578125" style="7" customWidth="1"/>
    <col min="2" max="2" width="11.140625" style="7" customWidth="1"/>
    <col min="3" max="9" width="11.7109375" style="7" customWidth="1"/>
    <col min="10" max="10" width="16" style="7" bestFit="1" customWidth="1"/>
    <col min="11" max="11" width="14" style="7" customWidth="1"/>
    <col min="12" max="12" width="11.42578125" style="7"/>
    <col min="13" max="13" width="13.42578125" style="7" customWidth="1"/>
    <col min="14" max="14" width="11.42578125" style="7"/>
    <col min="15" max="15" width="12.7109375" style="7" customWidth="1"/>
    <col min="16" max="16384" width="11.42578125" style="7"/>
  </cols>
  <sheetData>
    <row r="1" spans="1:15" s="379" customFormat="1" ht="12.75" customHeight="1">
      <c r="A1" s="1401" t="s">
        <v>1230</v>
      </c>
      <c r="B1" s="1"/>
      <c r="C1" s="1"/>
      <c r="D1" s="1"/>
      <c r="E1" s="1"/>
      <c r="F1" s="1"/>
      <c r="G1" s="1"/>
      <c r="H1" s="1"/>
      <c r="I1" s="1"/>
      <c r="J1" s="1"/>
    </row>
    <row r="2" spans="1:15" s="173" customFormat="1" ht="30.4" customHeight="1">
      <c r="A2" s="40" t="s">
        <v>1166</v>
      </c>
      <c r="B2" s="40"/>
      <c r="C2" s="40"/>
      <c r="D2" s="40"/>
      <c r="E2" s="40"/>
      <c r="F2" s="40"/>
      <c r="G2" s="40"/>
      <c r="H2" s="40"/>
      <c r="I2" s="40"/>
      <c r="J2" s="40"/>
      <c r="K2" s="675"/>
      <c r="L2" s="675"/>
      <c r="M2" s="675"/>
      <c r="N2" s="675"/>
      <c r="O2" s="675"/>
    </row>
    <row r="3" spans="1:15" s="379" customFormat="1" ht="21.4" customHeight="1">
      <c r="A3" s="1274">
        <v>45627</v>
      </c>
      <c r="B3" s="1274"/>
      <c r="C3" s="1274"/>
      <c r="D3" s="1274"/>
      <c r="E3" s="1274"/>
      <c r="F3" s="1274"/>
      <c r="G3" s="1274"/>
      <c r="H3" s="1274"/>
      <c r="I3" s="1274"/>
      <c r="J3" s="1274"/>
      <c r="K3" s="620"/>
      <c r="L3" s="620"/>
      <c r="M3" s="620"/>
      <c r="N3" s="620"/>
      <c r="O3" s="620"/>
    </row>
    <row r="4" spans="1:15" s="379" customFormat="1" ht="18.75" customHeight="1">
      <c r="A4" s="381" t="s">
        <v>122</v>
      </c>
      <c r="B4" s="381"/>
      <c r="C4" s="381"/>
      <c r="D4" s="381"/>
      <c r="E4" s="381"/>
      <c r="F4" s="381"/>
      <c r="G4" s="381"/>
      <c r="H4" s="381"/>
      <c r="I4" s="381"/>
      <c r="J4" s="381"/>
      <c r="K4" s="620"/>
      <c r="L4" s="620"/>
      <c r="M4" s="620"/>
      <c r="N4" s="620"/>
      <c r="O4" s="620"/>
    </row>
    <row r="5" spans="1:15" s="385" customFormat="1" ht="7.5" customHeight="1" thickBot="1">
      <c r="A5" s="383"/>
      <c r="B5" s="383"/>
      <c r="C5" s="383"/>
      <c r="D5" s="7"/>
      <c r="E5" s="7"/>
      <c r="F5" s="7"/>
      <c r="G5" s="7"/>
      <c r="H5" s="7"/>
      <c r="I5" s="7"/>
      <c r="J5" s="383"/>
      <c r="K5" s="581"/>
      <c r="L5" s="581"/>
      <c r="M5" s="581"/>
      <c r="N5" s="581"/>
      <c r="O5" s="581"/>
    </row>
    <row r="6" spans="1:15" s="13" customFormat="1" ht="24.75" customHeight="1">
      <c r="A6" s="1275"/>
      <c r="B6" s="1276"/>
      <c r="D6" s="657" t="s">
        <v>1167</v>
      </c>
      <c r="E6" s="657"/>
      <c r="F6" s="657"/>
      <c r="G6" s="657"/>
      <c r="H6" s="657"/>
      <c r="I6" s="1277"/>
    </row>
    <row r="7" spans="1:15" s="13" customFormat="1" ht="42" customHeight="1">
      <c r="A7" s="1278"/>
      <c r="B7" s="388" t="s">
        <v>1168</v>
      </c>
      <c r="C7" s="1279" t="s">
        <v>725</v>
      </c>
      <c r="D7" s="388" t="s">
        <v>1169</v>
      </c>
      <c r="E7" s="388" t="s">
        <v>1170</v>
      </c>
      <c r="F7" s="388" t="s">
        <v>1171</v>
      </c>
      <c r="G7" s="388" t="s">
        <v>1172</v>
      </c>
      <c r="H7" s="388" t="s">
        <v>1173</v>
      </c>
      <c r="I7" s="388" t="s">
        <v>1174</v>
      </c>
      <c r="J7" s="428" t="s">
        <v>191</v>
      </c>
    </row>
    <row r="8" spans="1:15" s="36" customFormat="1" ht="8.4499999999999993" customHeight="1">
      <c r="A8" s="389"/>
      <c r="B8" s="389"/>
      <c r="C8" s="389"/>
      <c r="D8" s="389"/>
      <c r="E8" s="389"/>
      <c r="F8" s="389"/>
      <c r="G8" s="389"/>
      <c r="H8" s="389"/>
      <c r="I8" s="389"/>
      <c r="J8" s="389"/>
    </row>
    <row r="9" spans="1:15" s="24" customFormat="1" ht="18" customHeight="1">
      <c r="A9" s="290" t="s">
        <v>29</v>
      </c>
      <c r="B9" s="1280">
        <v>14453663.599791003</v>
      </c>
      <c r="C9" s="1280">
        <v>16486618.406906994</v>
      </c>
      <c r="D9" s="1280">
        <v>5183115.3745570006</v>
      </c>
      <c r="E9" s="1280">
        <v>1602177.8466515001</v>
      </c>
      <c r="F9" s="1280">
        <v>1709750.4358299999</v>
      </c>
      <c r="G9" s="1280">
        <v>1729830.7193629998</v>
      </c>
      <c r="H9" s="1280">
        <v>3006466.7662465</v>
      </c>
      <c r="I9" s="1280">
        <v>796288.20578600012</v>
      </c>
      <c r="J9" s="1281">
        <v>44967911.355131991</v>
      </c>
      <c r="K9" s="198"/>
    </row>
    <row r="10" spans="1:15" s="24" customFormat="1" ht="18" customHeight="1">
      <c r="A10" s="290" t="s">
        <v>30</v>
      </c>
      <c r="B10" s="1280">
        <v>193443.11166349999</v>
      </c>
      <c r="C10" s="1280">
        <v>179081.35849799999</v>
      </c>
      <c r="D10" s="1280">
        <v>2089.4283600000008</v>
      </c>
      <c r="E10" s="1280">
        <v>4170.0051564999994</v>
      </c>
      <c r="F10" s="1280">
        <v>20767.866234999998</v>
      </c>
      <c r="G10" s="1280">
        <v>295255.15913550003</v>
      </c>
      <c r="H10" s="1280">
        <v>369640.41024349991</v>
      </c>
      <c r="I10" s="1280">
        <v>91745.241085000001</v>
      </c>
      <c r="J10" s="1281">
        <v>1156192.5803770002</v>
      </c>
      <c r="K10" s="198"/>
    </row>
    <row r="11" spans="1:15" s="24" customFormat="1" ht="18" customHeight="1">
      <c r="A11" s="290" t="s">
        <v>95</v>
      </c>
      <c r="B11" s="1280">
        <v>26060149.533846501</v>
      </c>
      <c r="C11" s="1280">
        <v>32384845.431725502</v>
      </c>
      <c r="D11" s="1280">
        <v>4381387.7743735006</v>
      </c>
      <c r="E11" s="1280">
        <v>3367162.047696</v>
      </c>
      <c r="F11" s="1280">
        <v>2002470.6590090001</v>
      </c>
      <c r="G11" s="1280">
        <v>1299758.1453709998</v>
      </c>
      <c r="H11" s="1280">
        <v>1229306.219459</v>
      </c>
      <c r="I11" s="1280">
        <v>2346486.3592825001</v>
      </c>
      <c r="J11" s="1281">
        <v>73071566.170763001</v>
      </c>
      <c r="K11" s="198"/>
    </row>
    <row r="12" spans="1:15" s="24" customFormat="1" ht="18" customHeight="1">
      <c r="A12" s="290" t="s">
        <v>32</v>
      </c>
      <c r="B12" s="1280">
        <v>378789.80907350004</v>
      </c>
      <c r="C12" s="1280">
        <v>2772152.1952614998</v>
      </c>
      <c r="D12" s="1280">
        <v>7025.6818864999987</v>
      </c>
      <c r="E12" s="1280">
        <v>694148.0662900001</v>
      </c>
      <c r="F12" s="1280">
        <v>225624.53739350001</v>
      </c>
      <c r="G12" s="1280">
        <v>754609.05338599999</v>
      </c>
      <c r="H12" s="1280">
        <v>249994.48826449999</v>
      </c>
      <c r="I12" s="1280">
        <v>56286.886591499999</v>
      </c>
      <c r="J12" s="1281">
        <v>5138630.7181469994</v>
      </c>
      <c r="K12" s="198"/>
    </row>
    <row r="13" spans="1:15" s="24" customFormat="1" ht="18" customHeight="1">
      <c r="A13" s="290" t="s">
        <v>33</v>
      </c>
      <c r="B13" s="1280">
        <v>3310265.5960735003</v>
      </c>
      <c r="C13" s="1280">
        <v>1926633.2614334999</v>
      </c>
      <c r="D13" s="1280">
        <v>860631.6028440001</v>
      </c>
      <c r="E13" s="1280">
        <v>571937.06952000002</v>
      </c>
      <c r="F13" s="1280">
        <v>690549.83272099996</v>
      </c>
      <c r="G13" s="1280">
        <v>1031517.3745055001</v>
      </c>
      <c r="H13" s="1280">
        <v>875184.94672950008</v>
      </c>
      <c r="I13" s="1280">
        <v>182342.23727450002</v>
      </c>
      <c r="J13" s="1281">
        <v>9449061.9211014993</v>
      </c>
      <c r="K13" s="198"/>
    </row>
    <row r="14" spans="1:15" s="24" customFormat="1" ht="18" customHeight="1">
      <c r="A14" s="290" t="s">
        <v>114</v>
      </c>
      <c r="B14" s="1280">
        <v>9870225.0125320014</v>
      </c>
      <c r="C14" s="1280">
        <v>7713863.2561485004</v>
      </c>
      <c r="D14" s="1280">
        <v>1184143.5514514998</v>
      </c>
      <c r="E14" s="1280">
        <v>2136547.8674960001</v>
      </c>
      <c r="F14" s="1280">
        <v>2230470.4528655005</v>
      </c>
      <c r="G14" s="1280">
        <v>1932665.1123130005</v>
      </c>
      <c r="H14" s="1280">
        <v>2506987.3851799998</v>
      </c>
      <c r="I14" s="1280">
        <v>388367.73170800001</v>
      </c>
      <c r="J14" s="1281">
        <v>27963270.369694501</v>
      </c>
      <c r="K14" s="198"/>
    </row>
    <row r="15" spans="1:15" s="24" customFormat="1" ht="18" customHeight="1">
      <c r="A15" s="290" t="s">
        <v>35</v>
      </c>
      <c r="B15" s="1280">
        <v>2705946.8651930001</v>
      </c>
      <c r="C15" s="1280">
        <v>17583.656220000008</v>
      </c>
      <c r="D15" s="1280">
        <v>28095.814629999993</v>
      </c>
      <c r="E15" s="1280">
        <v>1640.0683500000002</v>
      </c>
      <c r="F15" s="1280">
        <v>0</v>
      </c>
      <c r="G15" s="1280">
        <v>0</v>
      </c>
      <c r="H15" s="1280">
        <v>0</v>
      </c>
      <c r="I15" s="1280">
        <v>0</v>
      </c>
      <c r="J15" s="1281">
        <v>2753266.4043930001</v>
      </c>
      <c r="K15" s="198"/>
    </row>
    <row r="16" spans="1:15" s="24" customFormat="1" ht="18" customHeight="1">
      <c r="A16" s="290" t="s">
        <v>36</v>
      </c>
      <c r="B16" s="1280">
        <v>7451282.7585457889</v>
      </c>
      <c r="C16" s="1280">
        <v>11571516.392255263</v>
      </c>
      <c r="D16" s="1280">
        <v>1269505.5103821054</v>
      </c>
      <c r="E16" s="1280">
        <v>3614237.3558373684</v>
      </c>
      <c r="F16" s="1280">
        <v>1945663.6946236843</v>
      </c>
      <c r="G16" s="1280">
        <v>1472952.1630126315</v>
      </c>
      <c r="H16" s="1280">
        <v>2822572.5430568424</v>
      </c>
      <c r="I16" s="1280">
        <v>612953.73919368419</v>
      </c>
      <c r="J16" s="1281">
        <v>30760684.156907365</v>
      </c>
      <c r="K16" s="198"/>
    </row>
    <row r="17" spans="1:11" s="24" customFormat="1" ht="18" customHeight="1">
      <c r="A17" s="290" t="s">
        <v>37</v>
      </c>
      <c r="B17" s="1280">
        <v>12288.167323499996</v>
      </c>
      <c r="C17" s="1280">
        <v>1494188.8913589998</v>
      </c>
      <c r="D17" s="1280">
        <v>675272.78614800004</v>
      </c>
      <c r="E17" s="1280">
        <v>903631.90461500012</v>
      </c>
      <c r="F17" s="1280">
        <v>2802553.6807825002</v>
      </c>
      <c r="G17" s="1280">
        <v>2166934.2591014998</v>
      </c>
      <c r="H17" s="1280">
        <v>2053420.4365940003</v>
      </c>
      <c r="I17" s="1280">
        <v>102493.3414645</v>
      </c>
      <c r="J17" s="1281">
        <v>10210783.467388002</v>
      </c>
      <c r="K17" s="198"/>
    </row>
    <row r="18" spans="1:11" s="24" customFormat="1" ht="18" customHeight="1">
      <c r="A18" s="290" t="s">
        <v>38</v>
      </c>
      <c r="B18" s="1280">
        <v>276087.86451599997</v>
      </c>
      <c r="C18" s="1280">
        <v>651762.85504300008</v>
      </c>
      <c r="D18" s="1280">
        <v>75614.108475000001</v>
      </c>
      <c r="E18" s="1280">
        <v>262909.137262</v>
      </c>
      <c r="F18" s="1280">
        <v>128620.7116765</v>
      </c>
      <c r="G18" s="1280">
        <v>1105040.0281219999</v>
      </c>
      <c r="H18" s="1280">
        <v>647388.19187349989</v>
      </c>
      <c r="I18" s="1280">
        <v>10175.820229499999</v>
      </c>
      <c r="J18" s="1281">
        <v>3157598.7171975006</v>
      </c>
      <c r="K18" s="198"/>
    </row>
    <row r="19" spans="1:11" s="24" customFormat="1" ht="18" customHeight="1">
      <c r="A19" s="290" t="s">
        <v>39</v>
      </c>
      <c r="B19" s="1280">
        <v>0</v>
      </c>
      <c r="C19" s="1280">
        <v>603897.79079450003</v>
      </c>
      <c r="D19" s="1280">
        <v>513157.6372299997</v>
      </c>
      <c r="E19" s="1280">
        <v>38455.283659999979</v>
      </c>
      <c r="F19" s="1280">
        <v>225944.72817999992</v>
      </c>
      <c r="G19" s="1280">
        <v>482593.01097999973</v>
      </c>
      <c r="H19" s="1280">
        <v>552756.67531999992</v>
      </c>
      <c r="I19" s="1280">
        <v>113552.088604</v>
      </c>
      <c r="J19" s="1281">
        <v>2530357.2147684991</v>
      </c>
      <c r="K19" s="198"/>
    </row>
    <row r="20" spans="1:11" s="24" customFormat="1" ht="18" customHeight="1">
      <c r="A20" s="290" t="s">
        <v>40</v>
      </c>
      <c r="B20" s="1280">
        <v>1053582.2442615</v>
      </c>
      <c r="C20" s="1280">
        <v>3.4233369999999996</v>
      </c>
      <c r="D20" s="1280">
        <v>260670.36650249991</v>
      </c>
      <c r="E20" s="1280">
        <v>67029.321064999996</v>
      </c>
      <c r="F20" s="1280">
        <v>33735.810460000008</v>
      </c>
      <c r="G20" s="1280">
        <v>93778.386930000037</v>
      </c>
      <c r="H20" s="1280">
        <v>384658.77547549992</v>
      </c>
      <c r="I20" s="1280">
        <v>0</v>
      </c>
      <c r="J20" s="1281">
        <v>1893458.3280314999</v>
      </c>
      <c r="K20" s="198"/>
    </row>
    <row r="21" spans="1:11" s="24" customFormat="1" ht="18" customHeight="1">
      <c r="A21" s="290" t="s">
        <v>41</v>
      </c>
      <c r="B21" s="1280">
        <v>0</v>
      </c>
      <c r="C21" s="1280">
        <v>574229.40050450002</v>
      </c>
      <c r="D21" s="1280">
        <v>22.431001999999999</v>
      </c>
      <c r="E21" s="1280">
        <v>2647.3130284999997</v>
      </c>
      <c r="F21" s="1280">
        <v>16636.190630499994</v>
      </c>
      <c r="G21" s="1280">
        <v>121089.4045945</v>
      </c>
      <c r="H21" s="1280">
        <v>397577.04945800005</v>
      </c>
      <c r="I21" s="1280">
        <v>171619.63968950001</v>
      </c>
      <c r="J21" s="1281">
        <v>1283821.4289074999</v>
      </c>
      <c r="K21" s="198"/>
    </row>
    <row r="22" spans="1:11" s="24" customFormat="1" ht="18" customHeight="1">
      <c r="A22" s="27" t="s">
        <v>42</v>
      </c>
      <c r="B22" s="1280">
        <v>21513.229497</v>
      </c>
      <c r="C22" s="1280">
        <v>99768.948223999978</v>
      </c>
      <c r="D22" s="1280">
        <v>4050.1657575000004</v>
      </c>
      <c r="E22" s="1280">
        <v>1451.2822169999997</v>
      </c>
      <c r="F22" s="1280">
        <v>5234.6964364999994</v>
      </c>
      <c r="G22" s="1280">
        <v>112891.41556799998</v>
      </c>
      <c r="H22" s="1280">
        <v>329027.85109850008</v>
      </c>
      <c r="I22" s="1280">
        <v>526.78203199999996</v>
      </c>
      <c r="J22" s="1281">
        <v>574464.37083050003</v>
      </c>
      <c r="K22" s="198"/>
    </row>
    <row r="23" spans="1:11" s="24" customFormat="1" ht="18" customHeight="1">
      <c r="A23" s="290" t="s">
        <v>43</v>
      </c>
      <c r="B23" s="1280">
        <v>84625.036982000005</v>
      </c>
      <c r="C23" s="1280">
        <v>0</v>
      </c>
      <c r="D23" s="1280">
        <v>92332.600589000023</v>
      </c>
      <c r="E23" s="1280">
        <v>13621.285336000001</v>
      </c>
      <c r="F23" s="1280">
        <v>63974.121137000009</v>
      </c>
      <c r="G23" s="1280">
        <v>51.271387000000004</v>
      </c>
      <c r="H23" s="1280">
        <v>0</v>
      </c>
      <c r="I23" s="1280">
        <v>0</v>
      </c>
      <c r="J23" s="1281">
        <v>254604.31543100002</v>
      </c>
      <c r="K23" s="198"/>
    </row>
    <row r="24" spans="1:11" s="24" customFormat="1" ht="18" customHeight="1">
      <c r="A24" s="290" t="s">
        <v>44</v>
      </c>
      <c r="B24" s="1280">
        <v>0</v>
      </c>
      <c r="C24" s="1280">
        <v>0</v>
      </c>
      <c r="D24" s="1280">
        <v>52340.117004000007</v>
      </c>
      <c r="E24" s="1280">
        <v>0</v>
      </c>
      <c r="F24" s="1280">
        <v>0</v>
      </c>
      <c r="G24" s="1280">
        <v>0</v>
      </c>
      <c r="H24" s="1280">
        <v>0</v>
      </c>
      <c r="I24" s="1280">
        <v>0</v>
      </c>
      <c r="J24" s="1281">
        <v>52340.117004000007</v>
      </c>
      <c r="K24" s="198"/>
    </row>
    <row r="25" spans="1:11" s="24" customFormat="1" ht="18" customHeight="1">
      <c r="A25" s="290" t="s">
        <v>45</v>
      </c>
      <c r="B25" s="1280">
        <v>0</v>
      </c>
      <c r="C25" s="1280">
        <v>0</v>
      </c>
      <c r="D25" s="1280">
        <v>389702.18710999994</v>
      </c>
      <c r="E25" s="1280">
        <v>172690.63783849997</v>
      </c>
      <c r="F25" s="1280">
        <v>100821.24494000005</v>
      </c>
      <c r="G25" s="1280">
        <v>78154.738859999969</v>
      </c>
      <c r="H25" s="1280">
        <v>32410</v>
      </c>
      <c r="I25" s="1280">
        <v>0</v>
      </c>
      <c r="J25" s="1281">
        <v>773778.80874849984</v>
      </c>
      <c r="K25" s="198"/>
    </row>
    <row r="26" spans="1:11" s="24" customFormat="1" ht="21.95" customHeight="1">
      <c r="A26" s="1282" t="s">
        <v>46</v>
      </c>
      <c r="B26" s="1283">
        <v>65871862.829298802</v>
      </c>
      <c r="C26" s="1283">
        <v>76476145.267711237</v>
      </c>
      <c r="D26" s="1283">
        <v>14979157.138302607</v>
      </c>
      <c r="E26" s="1283">
        <v>13454456.492019365</v>
      </c>
      <c r="F26" s="1283">
        <v>12202818.662920687</v>
      </c>
      <c r="G26" s="1283">
        <v>12677120.24262963</v>
      </c>
      <c r="H26" s="1283">
        <v>15457391.738999343</v>
      </c>
      <c r="I26" s="1283">
        <v>4872838.0729406839</v>
      </c>
      <c r="J26" s="1284">
        <v>215991790.44482231</v>
      </c>
      <c r="K26" s="198"/>
    </row>
    <row r="27" spans="1:11" s="24" customFormat="1" ht="21.4" customHeight="1">
      <c r="A27" s="30" t="s">
        <v>1175</v>
      </c>
      <c r="B27" s="683"/>
      <c r="C27" s="683"/>
      <c r="D27" s="683"/>
      <c r="E27" s="683"/>
      <c r="F27" s="683"/>
      <c r="G27" s="683"/>
      <c r="H27" s="683"/>
      <c r="I27" s="683"/>
      <c r="J27" s="684"/>
      <c r="K27" s="198"/>
    </row>
    <row r="28" spans="1:11" s="24" customFormat="1" ht="16.5" customHeight="1">
      <c r="A28" s="33"/>
      <c r="B28" s="18"/>
      <c r="C28" s="18"/>
      <c r="D28" s="18"/>
      <c r="E28" s="18"/>
      <c r="F28" s="18"/>
      <c r="G28" s="18"/>
      <c r="H28" s="18"/>
      <c r="I28" s="18"/>
      <c r="J28" s="18"/>
      <c r="K28" s="198"/>
    </row>
    <row r="29" spans="1:11" s="24" customFormat="1" ht="21.95" customHeight="1">
      <c r="A29" s="497"/>
      <c r="B29" s="7"/>
      <c r="C29" s="7"/>
      <c r="D29" s="7"/>
      <c r="E29" s="7"/>
      <c r="F29" s="7"/>
      <c r="G29" s="7"/>
      <c r="H29" s="7"/>
      <c r="I29" s="7"/>
      <c r="J29" s="7"/>
      <c r="K29" s="198"/>
    </row>
    <row r="30" spans="1:11" s="71" customFormat="1" ht="30.75" customHeight="1">
      <c r="A30" s="7"/>
      <c r="B30" s="7"/>
      <c r="C30" s="7"/>
      <c r="D30" s="7"/>
      <c r="E30" s="7"/>
      <c r="F30" s="7"/>
      <c r="G30" s="7"/>
      <c r="H30" s="7"/>
      <c r="I30" s="7"/>
      <c r="J30" s="7"/>
      <c r="K30" s="1285"/>
    </row>
    <row r="31" spans="1:11" s="8" customFormat="1" ht="7.5" customHeight="1">
      <c r="A31" s="7"/>
      <c r="B31" s="7"/>
      <c r="C31" s="7"/>
      <c r="D31" s="7"/>
      <c r="E31" s="7"/>
      <c r="F31" s="7"/>
      <c r="G31" s="7"/>
      <c r="H31" s="7"/>
      <c r="I31" s="7"/>
      <c r="J31" s="7"/>
      <c r="K31" s="645"/>
    </row>
    <row r="32" spans="1:11" s="74" customFormat="1" ht="13.7"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BC4B128A-19FC-46F7-A6EF-5041B62EDC7C}"/>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7C8A-A7F6-4EEB-982A-D4BA33AD24A5}">
  <dimension ref="A1:O202"/>
  <sheetViews>
    <sheetView showGridLines="0" zoomScaleNormal="100" workbookViewId="0"/>
  </sheetViews>
  <sheetFormatPr baseColWidth="10" defaultRowHeight="12.75"/>
  <cols>
    <col min="1" max="1" width="35.42578125" style="7" customWidth="1"/>
    <col min="2" max="2" width="11.140625" style="7" customWidth="1"/>
    <col min="3" max="10" width="11.7109375" style="7" customWidth="1"/>
    <col min="11" max="11" width="14" style="7" customWidth="1"/>
    <col min="12" max="12" width="11.42578125" style="7"/>
    <col min="13" max="13" width="13.42578125" style="7" customWidth="1"/>
    <col min="14" max="14" width="11.42578125" style="7"/>
    <col min="15" max="15" width="12.7109375" style="7" customWidth="1"/>
    <col min="16" max="16384" width="11.42578125" style="7"/>
  </cols>
  <sheetData>
    <row r="1" spans="1:15" s="379" customFormat="1" ht="12.75" customHeight="1">
      <c r="A1" s="1401" t="s">
        <v>1230</v>
      </c>
      <c r="B1" s="1"/>
      <c r="C1" s="1"/>
      <c r="D1" s="1"/>
      <c r="E1" s="1"/>
      <c r="F1" s="1"/>
      <c r="G1" s="1"/>
      <c r="H1" s="1"/>
      <c r="I1" s="1"/>
      <c r="J1" s="1"/>
    </row>
    <row r="2" spans="1:15" s="173" customFormat="1" ht="30.4" customHeight="1">
      <c r="A2" s="40" t="s">
        <v>1176</v>
      </c>
      <c r="B2" s="40"/>
      <c r="C2" s="40"/>
      <c r="D2" s="40"/>
      <c r="E2" s="40"/>
      <c r="F2" s="40"/>
      <c r="G2" s="40"/>
      <c r="H2" s="40"/>
      <c r="I2" s="40"/>
      <c r="J2" s="40"/>
      <c r="K2" s="675"/>
      <c r="L2" s="675"/>
      <c r="M2" s="675"/>
      <c r="N2" s="675"/>
      <c r="O2" s="675"/>
    </row>
    <row r="3" spans="1:15" s="379" customFormat="1" ht="21.4" customHeight="1">
      <c r="A3" s="1274">
        <v>45627</v>
      </c>
      <c r="B3" s="1274"/>
      <c r="C3" s="1274"/>
      <c r="D3" s="1274"/>
      <c r="E3" s="1274"/>
      <c r="F3" s="1274"/>
      <c r="G3" s="1274"/>
      <c r="H3" s="1274"/>
      <c r="I3" s="1274"/>
      <c r="J3" s="1274"/>
      <c r="K3" s="620"/>
      <c r="L3" s="620"/>
      <c r="M3" s="620"/>
      <c r="N3" s="620"/>
      <c r="O3" s="620"/>
    </row>
    <row r="4" spans="1:15" s="379" customFormat="1" ht="18.75" customHeight="1">
      <c r="A4" s="381" t="s">
        <v>1177</v>
      </c>
      <c r="B4" s="381"/>
      <c r="C4" s="381"/>
      <c r="D4" s="381"/>
      <c r="E4" s="381"/>
      <c r="F4" s="381"/>
      <c r="G4" s="381"/>
      <c r="H4" s="381"/>
      <c r="I4" s="381"/>
      <c r="J4" s="381"/>
      <c r="K4" s="620"/>
      <c r="L4" s="620"/>
      <c r="M4" s="620"/>
      <c r="N4" s="620"/>
      <c r="O4" s="620"/>
    </row>
    <row r="5" spans="1:15" s="385" customFormat="1" ht="7.5" customHeight="1" thickBot="1">
      <c r="A5" s="383"/>
      <c r="B5" s="383"/>
      <c r="C5" s="383"/>
      <c r="D5" s="7"/>
      <c r="E5" s="7"/>
      <c r="F5" s="7"/>
      <c r="G5" s="7"/>
      <c r="H5" s="7"/>
      <c r="I5" s="7"/>
      <c r="J5" s="383"/>
      <c r="K5" s="581"/>
      <c r="L5" s="581"/>
      <c r="M5" s="581"/>
      <c r="N5" s="581"/>
      <c r="O5" s="581"/>
    </row>
    <row r="6" spans="1:15" s="13" customFormat="1" ht="24.75" customHeight="1">
      <c r="A6" s="1275"/>
      <c r="B6" s="1276"/>
      <c r="D6" s="657" t="s">
        <v>1167</v>
      </c>
      <c r="E6" s="657"/>
      <c r="F6" s="657"/>
      <c r="G6" s="657"/>
      <c r="H6" s="657"/>
      <c r="I6" s="1277"/>
    </row>
    <row r="7" spans="1:15" s="13" customFormat="1" ht="42" customHeight="1">
      <c r="A7" s="1278"/>
      <c r="B7" s="388" t="s">
        <v>1168</v>
      </c>
      <c r="C7" s="1279" t="s">
        <v>725</v>
      </c>
      <c r="D7" s="388" t="s">
        <v>1169</v>
      </c>
      <c r="E7" s="388" t="s">
        <v>1170</v>
      </c>
      <c r="F7" s="388" t="s">
        <v>1171</v>
      </c>
      <c r="G7" s="388" t="s">
        <v>1172</v>
      </c>
      <c r="H7" s="388" t="s">
        <v>1173</v>
      </c>
      <c r="I7" s="388" t="s">
        <v>1174</v>
      </c>
      <c r="J7" s="428" t="s">
        <v>191</v>
      </c>
    </row>
    <row r="8" spans="1:15" s="36" customFormat="1" ht="8.4499999999999993" customHeight="1">
      <c r="A8" s="389"/>
      <c r="B8" s="389"/>
      <c r="C8" s="389"/>
      <c r="D8" s="389"/>
      <c r="E8" s="389"/>
      <c r="F8" s="389"/>
      <c r="G8" s="389"/>
      <c r="H8" s="389"/>
      <c r="I8" s="389"/>
      <c r="J8" s="389"/>
    </row>
    <row r="9" spans="1:15" s="24" customFormat="1" ht="18" customHeight="1">
      <c r="A9" s="290" t="s">
        <v>29</v>
      </c>
      <c r="B9" s="1280">
        <v>2694506.9109479999</v>
      </c>
      <c r="C9" s="1280">
        <v>2118028.1677000001</v>
      </c>
      <c r="D9" s="1280">
        <v>933129.88110800006</v>
      </c>
      <c r="E9" s="1280">
        <v>614135.20166150015</v>
      </c>
      <c r="F9" s="1280">
        <v>686795.99144899996</v>
      </c>
      <c r="G9" s="1280">
        <v>456113.7014294999</v>
      </c>
      <c r="H9" s="1280">
        <v>431250.02561400004</v>
      </c>
      <c r="I9" s="1280">
        <v>132641.09196249998</v>
      </c>
      <c r="J9" s="1281">
        <v>8066600.9718725001</v>
      </c>
      <c r="K9" s="198"/>
    </row>
    <row r="10" spans="1:15" s="24" customFormat="1" ht="18" customHeight="1">
      <c r="A10" s="290" t="s">
        <v>30</v>
      </c>
      <c r="B10" s="1280">
        <v>8605.8163630000017</v>
      </c>
      <c r="C10" s="1280">
        <v>10809.989982999999</v>
      </c>
      <c r="D10" s="1280">
        <v>0</v>
      </c>
      <c r="E10" s="1280">
        <v>1949.6453154999999</v>
      </c>
      <c r="F10" s="1280">
        <v>5431.3910760000008</v>
      </c>
      <c r="G10" s="1280">
        <v>29288.695689499997</v>
      </c>
      <c r="H10" s="1280">
        <v>5112.7610250000007</v>
      </c>
      <c r="I10" s="1280">
        <v>14271.129764499998</v>
      </c>
      <c r="J10" s="1281">
        <v>75469.429216499993</v>
      </c>
      <c r="K10" s="198"/>
    </row>
    <row r="11" spans="1:15" s="24" customFormat="1" ht="18" customHeight="1">
      <c r="A11" s="290" t="s">
        <v>95</v>
      </c>
      <c r="B11" s="1280">
        <v>5289980.1017535003</v>
      </c>
      <c r="C11" s="1280">
        <v>4853012.8188929996</v>
      </c>
      <c r="D11" s="1280">
        <v>1316202.1632954997</v>
      </c>
      <c r="E11" s="1280">
        <v>1239177.7791735004</v>
      </c>
      <c r="F11" s="1280">
        <v>432636.57662449998</v>
      </c>
      <c r="G11" s="1280">
        <v>385665.00645199994</v>
      </c>
      <c r="H11" s="1280">
        <v>492726.28166149999</v>
      </c>
      <c r="I11" s="1280">
        <v>218698.70467199999</v>
      </c>
      <c r="J11" s="1281">
        <v>14228099.432525499</v>
      </c>
      <c r="K11" s="198"/>
    </row>
    <row r="12" spans="1:15" s="24" customFormat="1" ht="18" customHeight="1">
      <c r="A12" s="290" t="s">
        <v>32</v>
      </c>
      <c r="B12" s="1280">
        <v>54794.708108500003</v>
      </c>
      <c r="C12" s="1280">
        <v>229547.23648499997</v>
      </c>
      <c r="D12" s="1280">
        <v>1698.8052869999997</v>
      </c>
      <c r="E12" s="1280">
        <v>879.6709219999999</v>
      </c>
      <c r="F12" s="1280">
        <v>173908.66764099998</v>
      </c>
      <c r="G12" s="1280">
        <v>97650.470551999999</v>
      </c>
      <c r="H12" s="1280">
        <v>22998.770796999997</v>
      </c>
      <c r="I12" s="1280">
        <v>3047.2674565000002</v>
      </c>
      <c r="J12" s="1281">
        <v>584525.59724899998</v>
      </c>
      <c r="K12" s="198"/>
    </row>
    <row r="13" spans="1:15" s="24" customFormat="1" ht="18" customHeight="1">
      <c r="A13" s="290" t="s">
        <v>33</v>
      </c>
      <c r="B13" s="1280">
        <v>487786.82307449996</v>
      </c>
      <c r="C13" s="1280">
        <v>214910.53798000002</v>
      </c>
      <c r="D13" s="1280">
        <v>173225.84164249999</v>
      </c>
      <c r="E13" s="1280">
        <v>161088.30634700003</v>
      </c>
      <c r="F13" s="1280">
        <v>171804.39999600002</v>
      </c>
      <c r="G13" s="1280">
        <v>266514.71335400001</v>
      </c>
      <c r="H13" s="1280">
        <v>182649.59883099998</v>
      </c>
      <c r="I13" s="1280">
        <v>14418.4560375</v>
      </c>
      <c r="J13" s="1281">
        <v>1672398.6772625002</v>
      </c>
      <c r="K13" s="198"/>
    </row>
    <row r="14" spans="1:15" s="24" customFormat="1" ht="18" customHeight="1">
      <c r="A14" s="290" t="s">
        <v>114</v>
      </c>
      <c r="B14" s="1280">
        <v>1786347.5497065003</v>
      </c>
      <c r="C14" s="1280">
        <v>1165559.4662625</v>
      </c>
      <c r="D14" s="1280">
        <v>263075.886314</v>
      </c>
      <c r="E14" s="1280">
        <v>306912.26387199998</v>
      </c>
      <c r="F14" s="1280">
        <v>380234.45543899998</v>
      </c>
      <c r="G14" s="1280">
        <v>243717.37442800004</v>
      </c>
      <c r="H14" s="1280">
        <v>168113.403032</v>
      </c>
      <c r="I14" s="1280">
        <v>31923.089002000004</v>
      </c>
      <c r="J14" s="1281">
        <v>4345883.4880560003</v>
      </c>
      <c r="K14" s="198"/>
    </row>
    <row r="15" spans="1:15" s="24" customFormat="1" ht="18" customHeight="1">
      <c r="A15" s="290" t="s">
        <v>35</v>
      </c>
      <c r="B15" s="1280">
        <v>682436.10598250001</v>
      </c>
      <c r="C15" s="1280">
        <v>14629.891566999999</v>
      </c>
      <c r="D15" s="1280">
        <v>1995.1</v>
      </c>
      <c r="E15" s="1280">
        <v>0</v>
      </c>
      <c r="F15" s="1280">
        <v>0</v>
      </c>
      <c r="G15" s="1280">
        <v>0</v>
      </c>
      <c r="H15" s="1280">
        <v>0</v>
      </c>
      <c r="I15" s="1280">
        <v>0</v>
      </c>
      <c r="J15" s="1281">
        <v>699061.09754949994</v>
      </c>
      <c r="K15" s="198"/>
    </row>
    <row r="16" spans="1:15" s="24" customFormat="1" ht="18" customHeight="1">
      <c r="A16" s="290" t="s">
        <v>36</v>
      </c>
      <c r="B16" s="1280">
        <v>1096589.5431357895</v>
      </c>
      <c r="C16" s="1280">
        <v>1578845.1901915786</v>
      </c>
      <c r="D16" s="1280">
        <v>463312.53360210534</v>
      </c>
      <c r="E16" s="1280">
        <v>408945.90750421054</v>
      </c>
      <c r="F16" s="1280">
        <v>263692.62391473685</v>
      </c>
      <c r="G16" s="1280">
        <v>21289.538673157902</v>
      </c>
      <c r="H16" s="1280">
        <v>236696.47138947368</v>
      </c>
      <c r="I16" s="1280">
        <v>42544.566073157905</v>
      </c>
      <c r="J16" s="1281">
        <v>4111916.3744842107</v>
      </c>
      <c r="K16" s="198"/>
    </row>
    <row r="17" spans="1:11" s="24" customFormat="1" ht="18" customHeight="1">
      <c r="A17" s="290" t="s">
        <v>37</v>
      </c>
      <c r="B17" s="1280">
        <v>2833.7025355000001</v>
      </c>
      <c r="C17" s="1280">
        <v>34790.197505000004</v>
      </c>
      <c r="D17" s="1280">
        <v>1715.7086389999999</v>
      </c>
      <c r="E17" s="1280">
        <v>9273.1562235000001</v>
      </c>
      <c r="F17" s="1280">
        <v>29957.911375000007</v>
      </c>
      <c r="G17" s="1280">
        <v>14938.9213155</v>
      </c>
      <c r="H17" s="1280">
        <v>4295.7389080000003</v>
      </c>
      <c r="I17" s="1280">
        <v>2040.6943484999999</v>
      </c>
      <c r="J17" s="1281">
        <v>99846.03085000001</v>
      </c>
      <c r="K17" s="198"/>
    </row>
    <row r="18" spans="1:11" s="24" customFormat="1" ht="18" customHeight="1">
      <c r="A18" s="290" t="s">
        <v>38</v>
      </c>
      <c r="B18" s="1280">
        <v>7590.7795845000001</v>
      </c>
      <c r="C18" s="1280">
        <v>55466.703524500001</v>
      </c>
      <c r="D18" s="1280">
        <v>3108.6996939999999</v>
      </c>
      <c r="E18" s="1280">
        <v>7221.8889814999975</v>
      </c>
      <c r="F18" s="1280">
        <v>7456.2178530000019</v>
      </c>
      <c r="G18" s="1280">
        <v>108951.65697999999</v>
      </c>
      <c r="H18" s="1280">
        <v>19510.918713999996</v>
      </c>
      <c r="I18" s="1280">
        <v>2406.8011540000002</v>
      </c>
      <c r="J18" s="1281">
        <v>211713.66648549997</v>
      </c>
      <c r="K18" s="198"/>
    </row>
    <row r="19" spans="1:11" s="24" customFormat="1" ht="18" customHeight="1">
      <c r="A19" s="290" t="s">
        <v>39</v>
      </c>
      <c r="B19" s="1280">
        <v>0</v>
      </c>
      <c r="C19" s="1280">
        <v>21602.385769499997</v>
      </c>
      <c r="D19" s="1280">
        <v>0.46956000000000009</v>
      </c>
      <c r="E19" s="1280">
        <v>399.75287000000003</v>
      </c>
      <c r="F19" s="1280">
        <v>1018.11015</v>
      </c>
      <c r="G19" s="1280">
        <v>9633.1872100000055</v>
      </c>
      <c r="H19" s="1280">
        <v>12125.423210000004</v>
      </c>
      <c r="I19" s="1280">
        <v>4576.1175899999998</v>
      </c>
      <c r="J19" s="1281">
        <v>49355.446359500005</v>
      </c>
      <c r="K19" s="198"/>
    </row>
    <row r="20" spans="1:11" s="24" customFormat="1" ht="18" customHeight="1">
      <c r="A20" s="290" t="s">
        <v>40</v>
      </c>
      <c r="B20" s="1280">
        <v>568324.72768799996</v>
      </c>
      <c r="C20" s="1280">
        <v>150.433761</v>
      </c>
      <c r="D20" s="1280">
        <v>130158.44009300001</v>
      </c>
      <c r="E20" s="1280">
        <v>57281.549676999988</v>
      </c>
      <c r="F20" s="1280">
        <v>68056.712796999971</v>
      </c>
      <c r="G20" s="1280">
        <v>60138.473486499985</v>
      </c>
      <c r="H20" s="1280">
        <v>86747.299765000018</v>
      </c>
      <c r="I20" s="1280">
        <v>0</v>
      </c>
      <c r="J20" s="1281">
        <v>970857.63726749993</v>
      </c>
      <c r="K20" s="198"/>
    </row>
    <row r="21" spans="1:11" s="24" customFormat="1" ht="18" customHeight="1">
      <c r="A21" s="290" t="s">
        <v>41</v>
      </c>
      <c r="B21" s="1280">
        <v>0</v>
      </c>
      <c r="C21" s="1280">
        <v>211.64137400000001</v>
      </c>
      <c r="D21" s="1280">
        <v>0</v>
      </c>
      <c r="E21" s="1280">
        <v>22.91122399999999</v>
      </c>
      <c r="F21" s="1280">
        <v>35.639723000000011</v>
      </c>
      <c r="G21" s="1280">
        <v>10.81728</v>
      </c>
      <c r="H21" s="1280">
        <v>206.68945750000006</v>
      </c>
      <c r="I21" s="1280">
        <v>1072.4165989999997</v>
      </c>
      <c r="J21" s="1281">
        <v>1560.1156574999998</v>
      </c>
      <c r="K21" s="198"/>
    </row>
    <row r="22" spans="1:11" s="24" customFormat="1" ht="18" customHeight="1">
      <c r="A22" s="27" t="s">
        <v>42</v>
      </c>
      <c r="B22" s="1280">
        <v>11573.225724999998</v>
      </c>
      <c r="C22" s="1280">
        <v>5998.9893920000004</v>
      </c>
      <c r="D22" s="1280">
        <v>751.05494050000004</v>
      </c>
      <c r="E22" s="1280">
        <v>179.43007150000003</v>
      </c>
      <c r="F22" s="1280">
        <v>1946.694111</v>
      </c>
      <c r="G22" s="1280">
        <v>4538.6598659999991</v>
      </c>
      <c r="H22" s="1280">
        <v>4386.4862874999999</v>
      </c>
      <c r="I22" s="1280">
        <v>0</v>
      </c>
      <c r="J22" s="1281">
        <v>29374.540393499996</v>
      </c>
      <c r="K22" s="198"/>
    </row>
    <row r="23" spans="1:11" s="24" customFormat="1" ht="18" customHeight="1">
      <c r="A23" s="290" t="s">
        <v>43</v>
      </c>
      <c r="B23" s="1280">
        <v>49491.442014000015</v>
      </c>
      <c r="C23" s="1280">
        <v>0</v>
      </c>
      <c r="D23" s="1280">
        <v>137523.41176749999</v>
      </c>
      <c r="E23" s="1280">
        <v>222904.76024700003</v>
      </c>
      <c r="F23" s="1280">
        <v>509.45778949999993</v>
      </c>
      <c r="G23" s="1280">
        <v>1604.9571199999998</v>
      </c>
      <c r="H23" s="1280">
        <v>3793</v>
      </c>
      <c r="I23" s="1280">
        <v>0</v>
      </c>
      <c r="J23" s="1281">
        <v>415827.02893800003</v>
      </c>
      <c r="K23" s="198"/>
    </row>
    <row r="24" spans="1:11" s="24" customFormat="1" ht="18" customHeight="1">
      <c r="A24" s="290" t="s">
        <v>44</v>
      </c>
      <c r="B24" s="1280">
        <v>0</v>
      </c>
      <c r="C24" s="1280">
        <v>0</v>
      </c>
      <c r="D24" s="1280">
        <v>145826.92753899994</v>
      </c>
      <c r="E24" s="1280">
        <v>276475</v>
      </c>
      <c r="F24" s="1280">
        <v>0</v>
      </c>
      <c r="G24" s="1280">
        <v>0</v>
      </c>
      <c r="H24" s="1280">
        <v>0</v>
      </c>
      <c r="I24" s="1280">
        <v>0</v>
      </c>
      <c r="J24" s="1281">
        <v>422301.92753899994</v>
      </c>
      <c r="K24" s="198"/>
    </row>
    <row r="25" spans="1:11" s="24" customFormat="1" ht="18" customHeight="1">
      <c r="A25" s="290" t="s">
        <v>45</v>
      </c>
      <c r="B25" s="1280">
        <v>50536.163194000015</v>
      </c>
      <c r="C25" s="1280">
        <v>0</v>
      </c>
      <c r="D25" s="1280">
        <v>68289.134477000014</v>
      </c>
      <c r="E25" s="1280">
        <v>4203.4835064999997</v>
      </c>
      <c r="F25" s="1280">
        <v>3265.7609699999994</v>
      </c>
      <c r="G25" s="1280">
        <v>16943.23027</v>
      </c>
      <c r="H25" s="1280">
        <v>0</v>
      </c>
      <c r="I25" s="1280">
        <v>0</v>
      </c>
      <c r="J25" s="1281">
        <v>143237.77241750003</v>
      </c>
      <c r="K25" s="198"/>
    </row>
    <row r="26" spans="1:11" s="24" customFormat="1" ht="21.95" customHeight="1">
      <c r="A26" s="1282" t="s">
        <v>46</v>
      </c>
      <c r="B26" s="1283">
        <v>12791397.59981329</v>
      </c>
      <c r="C26" s="1283">
        <v>10303563.650388079</v>
      </c>
      <c r="D26" s="1283">
        <v>3640014.0579591044</v>
      </c>
      <c r="E26" s="1283">
        <v>3311050.7075967104</v>
      </c>
      <c r="F26" s="1283">
        <v>2226750.6109087374</v>
      </c>
      <c r="G26" s="1283">
        <v>1716999.4041061578</v>
      </c>
      <c r="H26" s="1283">
        <v>1670612.8686919736</v>
      </c>
      <c r="I26" s="1283">
        <v>467640.33465965785</v>
      </c>
      <c r="J26" s="1284">
        <v>36128029.234123707</v>
      </c>
      <c r="K26" s="198"/>
    </row>
    <row r="27" spans="1:11" s="24" customFormat="1" ht="21.4" customHeight="1">
      <c r="A27" s="30" t="s">
        <v>1178</v>
      </c>
      <c r="B27" s="683"/>
      <c r="C27" s="683"/>
      <c r="D27" s="683"/>
      <c r="E27" s="683"/>
      <c r="F27" s="683"/>
      <c r="G27" s="683"/>
      <c r="H27" s="683"/>
      <c r="I27" s="683"/>
      <c r="J27" s="684"/>
      <c r="K27" s="198"/>
    </row>
    <row r="28" spans="1:11" s="24" customFormat="1">
      <c r="A28" s="33"/>
      <c r="B28" s="18"/>
      <c r="C28" s="18"/>
      <c r="D28" s="18"/>
      <c r="E28" s="18"/>
      <c r="F28" s="18"/>
      <c r="G28" s="18"/>
      <c r="H28" s="18"/>
      <c r="I28" s="18"/>
      <c r="J28" s="18"/>
      <c r="K28" s="198"/>
    </row>
    <row r="29" spans="1:11" s="24" customFormat="1">
      <c r="A29" s="497"/>
      <c r="B29" s="7"/>
      <c r="C29" s="7"/>
      <c r="D29" s="7"/>
      <c r="E29" s="7"/>
      <c r="F29" s="7"/>
      <c r="G29" s="7"/>
      <c r="H29" s="7"/>
      <c r="I29" s="7"/>
      <c r="J29" s="7"/>
      <c r="K29" s="198"/>
    </row>
    <row r="30" spans="1:11" s="71" customFormat="1">
      <c r="A30" s="7"/>
      <c r="B30" s="7"/>
      <c r="C30" s="7"/>
      <c r="D30" s="7"/>
      <c r="E30" s="7"/>
      <c r="F30" s="7"/>
      <c r="G30" s="7"/>
      <c r="H30" s="7"/>
      <c r="I30" s="7"/>
      <c r="J30" s="7"/>
      <c r="K30" s="1285"/>
    </row>
    <row r="31" spans="1:11" s="8" customFormat="1">
      <c r="A31" s="7"/>
      <c r="B31" s="7"/>
      <c r="C31" s="7"/>
      <c r="D31" s="7"/>
      <c r="E31" s="7"/>
      <c r="F31" s="7"/>
      <c r="G31" s="7"/>
      <c r="H31" s="7"/>
      <c r="I31" s="7"/>
      <c r="J31" s="7"/>
      <c r="K31" s="645"/>
    </row>
    <row r="32" spans="1:11" s="74" customFormat="1">
      <c r="A32" s="7"/>
      <c r="B32" s="7"/>
      <c r="C32" s="7"/>
      <c r="D32" s="7"/>
      <c r="E32" s="7"/>
      <c r="F32" s="7"/>
      <c r="G32" s="7"/>
      <c r="H32" s="7"/>
      <c r="I32" s="7"/>
      <c r="J32" s="7"/>
    </row>
    <row r="202" spans="3:3">
      <c r="C202" s="7" t="s">
        <v>155</v>
      </c>
    </row>
  </sheetData>
  <mergeCells count="4">
    <mergeCell ref="A2:J2"/>
    <mergeCell ref="A3:J3"/>
    <mergeCell ref="A4:J4"/>
    <mergeCell ref="D6:H6"/>
  </mergeCells>
  <hyperlinks>
    <hyperlink ref="A1" location="Índice!A1" display="Volver al Índice" xr:uid="{4D2D1DDA-604C-4277-9D5F-3C7B0D556BD6}"/>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E82A-5EE6-48A2-AA6A-ED5B279081DC}">
  <dimension ref="A1:H201"/>
  <sheetViews>
    <sheetView showGridLines="0" zoomScaleNormal="100" workbookViewId="0"/>
  </sheetViews>
  <sheetFormatPr baseColWidth="10" defaultColWidth="13.140625" defaultRowHeight="12.75"/>
  <cols>
    <col min="1" max="1" width="38.42578125" style="724" customWidth="1"/>
    <col min="2" max="4" width="29.28515625" style="724" customWidth="1"/>
    <col min="5" max="5" width="23.42578125" style="724" customWidth="1"/>
    <col min="6" max="6" width="29.28515625" style="724" customWidth="1"/>
    <col min="7" max="7" width="13.140625" style="1325"/>
    <col min="8" max="8" width="10.140625" style="724" customWidth="1"/>
    <col min="9" max="256" width="13.140625" style="724"/>
    <col min="257" max="257" width="38.42578125" style="724" customWidth="1"/>
    <col min="258" max="260" width="29.28515625" style="724" customWidth="1"/>
    <col min="261" max="261" width="23.42578125" style="724" customWidth="1"/>
    <col min="262" max="262" width="29.28515625" style="724" customWidth="1"/>
    <col min="263" max="263" width="13.140625" style="724"/>
    <col min="264" max="264" width="10.140625" style="724" customWidth="1"/>
    <col min="265" max="512" width="13.140625" style="724"/>
    <col min="513" max="513" width="38.42578125" style="724" customWidth="1"/>
    <col min="514" max="516" width="29.28515625" style="724" customWidth="1"/>
    <col min="517" max="517" width="23.42578125" style="724" customWidth="1"/>
    <col min="518" max="518" width="29.28515625" style="724" customWidth="1"/>
    <col min="519" max="519" width="13.140625" style="724"/>
    <col min="520" max="520" width="10.140625" style="724" customWidth="1"/>
    <col min="521" max="768" width="13.140625" style="724"/>
    <col min="769" max="769" width="38.42578125" style="724" customWidth="1"/>
    <col min="770" max="772" width="29.28515625" style="724" customWidth="1"/>
    <col min="773" max="773" width="23.42578125" style="724" customWidth="1"/>
    <col min="774" max="774" width="29.28515625" style="724" customWidth="1"/>
    <col min="775" max="775" width="13.140625" style="724"/>
    <col min="776" max="776" width="10.140625" style="724" customWidth="1"/>
    <col min="777" max="1024" width="13.140625" style="724"/>
    <col min="1025" max="1025" width="38.42578125" style="724" customWidth="1"/>
    <col min="1026" max="1028" width="29.28515625" style="724" customWidth="1"/>
    <col min="1029" max="1029" width="23.42578125" style="724" customWidth="1"/>
    <col min="1030" max="1030" width="29.28515625" style="724" customWidth="1"/>
    <col min="1031" max="1031" width="13.140625" style="724"/>
    <col min="1032" max="1032" width="10.140625" style="724" customWidth="1"/>
    <col min="1033" max="1280" width="13.140625" style="724"/>
    <col min="1281" max="1281" width="38.42578125" style="724" customWidth="1"/>
    <col min="1282" max="1284" width="29.28515625" style="724" customWidth="1"/>
    <col min="1285" max="1285" width="23.42578125" style="724" customWidth="1"/>
    <col min="1286" max="1286" width="29.28515625" style="724" customWidth="1"/>
    <col min="1287" max="1287" width="13.140625" style="724"/>
    <col min="1288" max="1288" width="10.140625" style="724" customWidth="1"/>
    <col min="1289" max="1536" width="13.140625" style="724"/>
    <col min="1537" max="1537" width="38.42578125" style="724" customWidth="1"/>
    <col min="1538" max="1540" width="29.28515625" style="724" customWidth="1"/>
    <col min="1541" max="1541" width="23.42578125" style="724" customWidth="1"/>
    <col min="1542" max="1542" width="29.28515625" style="724" customWidth="1"/>
    <col min="1543" max="1543" width="13.140625" style="724"/>
    <col min="1544" max="1544" width="10.140625" style="724" customWidth="1"/>
    <col min="1545" max="1792" width="13.140625" style="724"/>
    <col min="1793" max="1793" width="38.42578125" style="724" customWidth="1"/>
    <col min="1794" max="1796" width="29.28515625" style="724" customWidth="1"/>
    <col min="1797" max="1797" width="23.42578125" style="724" customWidth="1"/>
    <col min="1798" max="1798" width="29.28515625" style="724" customWidth="1"/>
    <col min="1799" max="1799" width="13.140625" style="724"/>
    <col min="1800" max="1800" width="10.140625" style="724" customWidth="1"/>
    <col min="1801" max="2048" width="13.140625" style="724"/>
    <col min="2049" max="2049" width="38.42578125" style="724" customWidth="1"/>
    <col min="2050" max="2052" width="29.28515625" style="724" customWidth="1"/>
    <col min="2053" max="2053" width="23.42578125" style="724" customWidth="1"/>
    <col min="2054" max="2054" width="29.28515625" style="724" customWidth="1"/>
    <col min="2055" max="2055" width="13.140625" style="724"/>
    <col min="2056" max="2056" width="10.140625" style="724" customWidth="1"/>
    <col min="2057" max="2304" width="13.140625" style="724"/>
    <col min="2305" max="2305" width="38.42578125" style="724" customWidth="1"/>
    <col min="2306" max="2308" width="29.28515625" style="724" customWidth="1"/>
    <col min="2309" max="2309" width="23.42578125" style="724" customWidth="1"/>
    <col min="2310" max="2310" width="29.28515625" style="724" customWidth="1"/>
    <col min="2311" max="2311" width="13.140625" style="724"/>
    <col min="2312" max="2312" width="10.140625" style="724" customWidth="1"/>
    <col min="2313" max="2560" width="13.140625" style="724"/>
    <col min="2561" max="2561" width="38.42578125" style="724" customWidth="1"/>
    <col min="2562" max="2564" width="29.28515625" style="724" customWidth="1"/>
    <col min="2565" max="2565" width="23.42578125" style="724" customWidth="1"/>
    <col min="2566" max="2566" width="29.28515625" style="724" customWidth="1"/>
    <col min="2567" max="2567" width="13.140625" style="724"/>
    <col min="2568" max="2568" width="10.140625" style="724" customWidth="1"/>
    <col min="2569" max="2816" width="13.140625" style="724"/>
    <col min="2817" max="2817" width="38.42578125" style="724" customWidth="1"/>
    <col min="2818" max="2820" width="29.28515625" style="724" customWidth="1"/>
    <col min="2821" max="2821" width="23.42578125" style="724" customWidth="1"/>
    <col min="2822" max="2822" width="29.28515625" style="724" customWidth="1"/>
    <col min="2823" max="2823" width="13.140625" style="724"/>
    <col min="2824" max="2824" width="10.140625" style="724" customWidth="1"/>
    <col min="2825" max="3072" width="13.140625" style="724"/>
    <col min="3073" max="3073" width="38.42578125" style="724" customWidth="1"/>
    <col min="3074" max="3076" width="29.28515625" style="724" customWidth="1"/>
    <col min="3077" max="3077" width="23.42578125" style="724" customWidth="1"/>
    <col min="3078" max="3078" width="29.28515625" style="724" customWidth="1"/>
    <col min="3079" max="3079" width="13.140625" style="724"/>
    <col min="3080" max="3080" width="10.140625" style="724" customWidth="1"/>
    <col min="3081" max="3328" width="13.140625" style="724"/>
    <col min="3329" max="3329" width="38.42578125" style="724" customWidth="1"/>
    <col min="3330" max="3332" width="29.28515625" style="724" customWidth="1"/>
    <col min="3333" max="3333" width="23.42578125" style="724" customWidth="1"/>
    <col min="3334" max="3334" width="29.28515625" style="724" customWidth="1"/>
    <col min="3335" max="3335" width="13.140625" style="724"/>
    <col min="3336" max="3336" width="10.140625" style="724" customWidth="1"/>
    <col min="3337" max="3584" width="13.140625" style="724"/>
    <col min="3585" max="3585" width="38.42578125" style="724" customWidth="1"/>
    <col min="3586" max="3588" width="29.28515625" style="724" customWidth="1"/>
    <col min="3589" max="3589" width="23.42578125" style="724" customWidth="1"/>
    <col min="3590" max="3590" width="29.28515625" style="724" customWidth="1"/>
    <col min="3591" max="3591" width="13.140625" style="724"/>
    <col min="3592" max="3592" width="10.140625" style="724" customWidth="1"/>
    <col min="3593" max="3840" width="13.140625" style="724"/>
    <col min="3841" max="3841" width="38.42578125" style="724" customWidth="1"/>
    <col min="3842" max="3844" width="29.28515625" style="724" customWidth="1"/>
    <col min="3845" max="3845" width="23.42578125" style="724" customWidth="1"/>
    <col min="3846" max="3846" width="29.28515625" style="724" customWidth="1"/>
    <col min="3847" max="3847" width="13.140625" style="724"/>
    <col min="3848" max="3848" width="10.140625" style="724" customWidth="1"/>
    <col min="3849" max="4096" width="13.140625" style="724"/>
    <col min="4097" max="4097" width="38.42578125" style="724" customWidth="1"/>
    <col min="4098" max="4100" width="29.28515625" style="724" customWidth="1"/>
    <col min="4101" max="4101" width="23.42578125" style="724" customWidth="1"/>
    <col min="4102" max="4102" width="29.28515625" style="724" customWidth="1"/>
    <col min="4103" max="4103" width="13.140625" style="724"/>
    <col min="4104" max="4104" width="10.140625" style="724" customWidth="1"/>
    <col min="4105" max="4352" width="13.140625" style="724"/>
    <col min="4353" max="4353" width="38.42578125" style="724" customWidth="1"/>
    <col min="4354" max="4356" width="29.28515625" style="724" customWidth="1"/>
    <col min="4357" max="4357" width="23.42578125" style="724" customWidth="1"/>
    <col min="4358" max="4358" width="29.28515625" style="724" customWidth="1"/>
    <col min="4359" max="4359" width="13.140625" style="724"/>
    <col min="4360" max="4360" width="10.140625" style="724" customWidth="1"/>
    <col min="4361" max="4608" width="13.140625" style="724"/>
    <col min="4609" max="4609" width="38.42578125" style="724" customWidth="1"/>
    <col min="4610" max="4612" width="29.28515625" style="724" customWidth="1"/>
    <col min="4613" max="4613" width="23.42578125" style="724" customWidth="1"/>
    <col min="4614" max="4614" width="29.28515625" style="724" customWidth="1"/>
    <col min="4615" max="4615" width="13.140625" style="724"/>
    <col min="4616" max="4616" width="10.140625" style="724" customWidth="1"/>
    <col min="4617" max="4864" width="13.140625" style="724"/>
    <col min="4865" max="4865" width="38.42578125" style="724" customWidth="1"/>
    <col min="4866" max="4868" width="29.28515625" style="724" customWidth="1"/>
    <col min="4869" max="4869" width="23.42578125" style="724" customWidth="1"/>
    <col min="4870" max="4870" width="29.28515625" style="724" customWidth="1"/>
    <col min="4871" max="4871" width="13.140625" style="724"/>
    <col min="4872" max="4872" width="10.140625" style="724" customWidth="1"/>
    <col min="4873" max="5120" width="13.140625" style="724"/>
    <col min="5121" max="5121" width="38.42578125" style="724" customWidth="1"/>
    <col min="5122" max="5124" width="29.28515625" style="724" customWidth="1"/>
    <col min="5125" max="5125" width="23.42578125" style="724" customWidth="1"/>
    <col min="5126" max="5126" width="29.28515625" style="724" customWidth="1"/>
    <col min="5127" max="5127" width="13.140625" style="724"/>
    <col min="5128" max="5128" width="10.140625" style="724" customWidth="1"/>
    <col min="5129" max="5376" width="13.140625" style="724"/>
    <col min="5377" max="5377" width="38.42578125" style="724" customWidth="1"/>
    <col min="5378" max="5380" width="29.28515625" style="724" customWidth="1"/>
    <col min="5381" max="5381" width="23.42578125" style="724" customWidth="1"/>
    <col min="5382" max="5382" width="29.28515625" style="724" customWidth="1"/>
    <col min="5383" max="5383" width="13.140625" style="724"/>
    <col min="5384" max="5384" width="10.140625" style="724" customWidth="1"/>
    <col min="5385" max="5632" width="13.140625" style="724"/>
    <col min="5633" max="5633" width="38.42578125" style="724" customWidth="1"/>
    <col min="5634" max="5636" width="29.28515625" style="724" customWidth="1"/>
    <col min="5637" max="5637" width="23.42578125" style="724" customWidth="1"/>
    <col min="5638" max="5638" width="29.28515625" style="724" customWidth="1"/>
    <col min="5639" max="5639" width="13.140625" style="724"/>
    <col min="5640" max="5640" width="10.140625" style="724" customWidth="1"/>
    <col min="5641" max="5888" width="13.140625" style="724"/>
    <col min="5889" max="5889" width="38.42578125" style="724" customWidth="1"/>
    <col min="5890" max="5892" width="29.28515625" style="724" customWidth="1"/>
    <col min="5893" max="5893" width="23.42578125" style="724" customWidth="1"/>
    <col min="5894" max="5894" width="29.28515625" style="724" customWidth="1"/>
    <col min="5895" max="5895" width="13.140625" style="724"/>
    <col min="5896" max="5896" width="10.140625" style="724" customWidth="1"/>
    <col min="5897" max="6144" width="13.140625" style="724"/>
    <col min="6145" max="6145" width="38.42578125" style="724" customWidth="1"/>
    <col min="6146" max="6148" width="29.28515625" style="724" customWidth="1"/>
    <col min="6149" max="6149" width="23.42578125" style="724" customWidth="1"/>
    <col min="6150" max="6150" width="29.28515625" style="724" customWidth="1"/>
    <col min="6151" max="6151" width="13.140625" style="724"/>
    <col min="6152" max="6152" width="10.140625" style="724" customWidth="1"/>
    <col min="6153" max="6400" width="13.140625" style="724"/>
    <col min="6401" max="6401" width="38.42578125" style="724" customWidth="1"/>
    <col min="6402" max="6404" width="29.28515625" style="724" customWidth="1"/>
    <col min="6405" max="6405" width="23.42578125" style="724" customWidth="1"/>
    <col min="6406" max="6406" width="29.28515625" style="724" customWidth="1"/>
    <col min="6407" max="6407" width="13.140625" style="724"/>
    <col min="6408" max="6408" width="10.140625" style="724" customWidth="1"/>
    <col min="6409" max="6656" width="13.140625" style="724"/>
    <col min="6657" max="6657" width="38.42578125" style="724" customWidth="1"/>
    <col min="6658" max="6660" width="29.28515625" style="724" customWidth="1"/>
    <col min="6661" max="6661" width="23.42578125" style="724" customWidth="1"/>
    <col min="6662" max="6662" width="29.28515625" style="724" customWidth="1"/>
    <col min="6663" max="6663" width="13.140625" style="724"/>
    <col min="6664" max="6664" width="10.140625" style="724" customWidth="1"/>
    <col min="6665" max="6912" width="13.140625" style="724"/>
    <col min="6913" max="6913" width="38.42578125" style="724" customWidth="1"/>
    <col min="6914" max="6916" width="29.28515625" style="724" customWidth="1"/>
    <col min="6917" max="6917" width="23.42578125" style="724" customWidth="1"/>
    <col min="6918" max="6918" width="29.28515625" style="724" customWidth="1"/>
    <col min="6919" max="6919" width="13.140625" style="724"/>
    <col min="6920" max="6920" width="10.140625" style="724" customWidth="1"/>
    <col min="6921" max="7168" width="13.140625" style="724"/>
    <col min="7169" max="7169" width="38.42578125" style="724" customWidth="1"/>
    <col min="7170" max="7172" width="29.28515625" style="724" customWidth="1"/>
    <col min="7173" max="7173" width="23.42578125" style="724" customWidth="1"/>
    <col min="7174" max="7174" width="29.28515625" style="724" customWidth="1"/>
    <col min="7175" max="7175" width="13.140625" style="724"/>
    <col min="7176" max="7176" width="10.140625" style="724" customWidth="1"/>
    <col min="7177" max="7424" width="13.140625" style="724"/>
    <col min="7425" max="7425" width="38.42578125" style="724" customWidth="1"/>
    <col min="7426" max="7428" width="29.28515625" style="724" customWidth="1"/>
    <col min="7429" max="7429" width="23.42578125" style="724" customWidth="1"/>
    <col min="7430" max="7430" width="29.28515625" style="724" customWidth="1"/>
    <col min="7431" max="7431" width="13.140625" style="724"/>
    <col min="7432" max="7432" width="10.140625" style="724" customWidth="1"/>
    <col min="7433" max="7680" width="13.140625" style="724"/>
    <col min="7681" max="7681" width="38.42578125" style="724" customWidth="1"/>
    <col min="7682" max="7684" width="29.28515625" style="724" customWidth="1"/>
    <col min="7685" max="7685" width="23.42578125" style="724" customWidth="1"/>
    <col min="7686" max="7686" width="29.28515625" style="724" customWidth="1"/>
    <col min="7687" max="7687" width="13.140625" style="724"/>
    <col min="7688" max="7688" width="10.140625" style="724" customWidth="1"/>
    <col min="7689" max="7936" width="13.140625" style="724"/>
    <col min="7937" max="7937" width="38.42578125" style="724" customWidth="1"/>
    <col min="7938" max="7940" width="29.28515625" style="724" customWidth="1"/>
    <col min="7941" max="7941" width="23.42578125" style="724" customWidth="1"/>
    <col min="7942" max="7942" width="29.28515625" style="724" customWidth="1"/>
    <col min="7943" max="7943" width="13.140625" style="724"/>
    <col min="7944" max="7944" width="10.140625" style="724" customWidth="1"/>
    <col min="7945" max="8192" width="13.140625" style="724"/>
    <col min="8193" max="8193" width="38.42578125" style="724" customWidth="1"/>
    <col min="8194" max="8196" width="29.28515625" style="724" customWidth="1"/>
    <col min="8197" max="8197" width="23.42578125" style="724" customWidth="1"/>
    <col min="8198" max="8198" width="29.28515625" style="724" customWidth="1"/>
    <col min="8199" max="8199" width="13.140625" style="724"/>
    <col min="8200" max="8200" width="10.140625" style="724" customWidth="1"/>
    <col min="8201" max="8448" width="13.140625" style="724"/>
    <col min="8449" max="8449" width="38.42578125" style="724" customWidth="1"/>
    <col min="8450" max="8452" width="29.28515625" style="724" customWidth="1"/>
    <col min="8453" max="8453" width="23.42578125" style="724" customWidth="1"/>
    <col min="8454" max="8454" width="29.28515625" style="724" customWidth="1"/>
    <col min="8455" max="8455" width="13.140625" style="724"/>
    <col min="8456" max="8456" width="10.140625" style="724" customWidth="1"/>
    <col min="8457" max="8704" width="13.140625" style="724"/>
    <col min="8705" max="8705" width="38.42578125" style="724" customWidth="1"/>
    <col min="8706" max="8708" width="29.28515625" style="724" customWidth="1"/>
    <col min="8709" max="8709" width="23.42578125" style="724" customWidth="1"/>
    <col min="8710" max="8710" width="29.28515625" style="724" customWidth="1"/>
    <col min="8711" max="8711" width="13.140625" style="724"/>
    <col min="8712" max="8712" width="10.140625" style="724" customWidth="1"/>
    <col min="8713" max="8960" width="13.140625" style="724"/>
    <col min="8961" max="8961" width="38.42578125" style="724" customWidth="1"/>
    <col min="8962" max="8964" width="29.28515625" style="724" customWidth="1"/>
    <col min="8965" max="8965" width="23.42578125" style="724" customWidth="1"/>
    <col min="8966" max="8966" width="29.28515625" style="724" customWidth="1"/>
    <col min="8967" max="8967" width="13.140625" style="724"/>
    <col min="8968" max="8968" width="10.140625" style="724" customWidth="1"/>
    <col min="8969" max="9216" width="13.140625" style="724"/>
    <col min="9217" max="9217" width="38.42578125" style="724" customWidth="1"/>
    <col min="9218" max="9220" width="29.28515625" style="724" customWidth="1"/>
    <col min="9221" max="9221" width="23.42578125" style="724" customWidth="1"/>
    <col min="9222" max="9222" width="29.28515625" style="724" customWidth="1"/>
    <col min="9223" max="9223" width="13.140625" style="724"/>
    <col min="9224" max="9224" width="10.140625" style="724" customWidth="1"/>
    <col min="9225" max="9472" width="13.140625" style="724"/>
    <col min="9473" max="9473" width="38.42578125" style="724" customWidth="1"/>
    <col min="9474" max="9476" width="29.28515625" style="724" customWidth="1"/>
    <col min="9477" max="9477" width="23.42578125" style="724" customWidth="1"/>
    <col min="9478" max="9478" width="29.28515625" style="724" customWidth="1"/>
    <col min="9479" max="9479" width="13.140625" style="724"/>
    <col min="9480" max="9480" width="10.140625" style="724" customWidth="1"/>
    <col min="9481" max="9728" width="13.140625" style="724"/>
    <col min="9729" max="9729" width="38.42578125" style="724" customWidth="1"/>
    <col min="9730" max="9732" width="29.28515625" style="724" customWidth="1"/>
    <col min="9733" max="9733" width="23.42578125" style="724" customWidth="1"/>
    <col min="9734" max="9734" width="29.28515625" style="724" customWidth="1"/>
    <col min="9735" max="9735" width="13.140625" style="724"/>
    <col min="9736" max="9736" width="10.140625" style="724" customWidth="1"/>
    <col min="9737" max="9984" width="13.140625" style="724"/>
    <col min="9985" max="9985" width="38.42578125" style="724" customWidth="1"/>
    <col min="9986" max="9988" width="29.28515625" style="724" customWidth="1"/>
    <col min="9989" max="9989" width="23.42578125" style="724" customWidth="1"/>
    <col min="9990" max="9990" width="29.28515625" style="724" customWidth="1"/>
    <col min="9991" max="9991" width="13.140625" style="724"/>
    <col min="9992" max="9992" width="10.140625" style="724" customWidth="1"/>
    <col min="9993" max="10240" width="13.140625" style="724"/>
    <col min="10241" max="10241" width="38.42578125" style="724" customWidth="1"/>
    <col min="10242" max="10244" width="29.28515625" style="724" customWidth="1"/>
    <col min="10245" max="10245" width="23.42578125" style="724" customWidth="1"/>
    <col min="10246" max="10246" width="29.28515625" style="724" customWidth="1"/>
    <col min="10247" max="10247" width="13.140625" style="724"/>
    <col min="10248" max="10248" width="10.140625" style="724" customWidth="1"/>
    <col min="10249" max="10496" width="13.140625" style="724"/>
    <col min="10497" max="10497" width="38.42578125" style="724" customWidth="1"/>
    <col min="10498" max="10500" width="29.28515625" style="724" customWidth="1"/>
    <col min="10501" max="10501" width="23.42578125" style="724" customWidth="1"/>
    <col min="10502" max="10502" width="29.28515625" style="724" customWidth="1"/>
    <col min="10503" max="10503" width="13.140625" style="724"/>
    <col min="10504" max="10504" width="10.140625" style="724" customWidth="1"/>
    <col min="10505" max="10752" width="13.140625" style="724"/>
    <col min="10753" max="10753" width="38.42578125" style="724" customWidth="1"/>
    <col min="10754" max="10756" width="29.28515625" style="724" customWidth="1"/>
    <col min="10757" max="10757" width="23.42578125" style="724" customWidth="1"/>
    <col min="10758" max="10758" width="29.28515625" style="724" customWidth="1"/>
    <col min="10759" max="10759" width="13.140625" style="724"/>
    <col min="10760" max="10760" width="10.140625" style="724" customWidth="1"/>
    <col min="10761" max="11008" width="13.140625" style="724"/>
    <col min="11009" max="11009" width="38.42578125" style="724" customWidth="1"/>
    <col min="11010" max="11012" width="29.28515625" style="724" customWidth="1"/>
    <col min="11013" max="11013" width="23.42578125" style="724" customWidth="1"/>
    <col min="11014" max="11014" width="29.28515625" style="724" customWidth="1"/>
    <col min="11015" max="11015" width="13.140625" style="724"/>
    <col min="11016" max="11016" width="10.140625" style="724" customWidth="1"/>
    <col min="11017" max="11264" width="13.140625" style="724"/>
    <col min="11265" max="11265" width="38.42578125" style="724" customWidth="1"/>
    <col min="11266" max="11268" width="29.28515625" style="724" customWidth="1"/>
    <col min="11269" max="11269" width="23.42578125" style="724" customWidth="1"/>
    <col min="11270" max="11270" width="29.28515625" style="724" customWidth="1"/>
    <col min="11271" max="11271" width="13.140625" style="724"/>
    <col min="11272" max="11272" width="10.140625" style="724" customWidth="1"/>
    <col min="11273" max="11520" width="13.140625" style="724"/>
    <col min="11521" max="11521" width="38.42578125" style="724" customWidth="1"/>
    <col min="11522" max="11524" width="29.28515625" style="724" customWidth="1"/>
    <col min="11525" max="11525" width="23.42578125" style="724" customWidth="1"/>
    <col min="11526" max="11526" width="29.28515625" style="724" customWidth="1"/>
    <col min="11527" max="11527" width="13.140625" style="724"/>
    <col min="11528" max="11528" width="10.140625" style="724" customWidth="1"/>
    <col min="11529" max="11776" width="13.140625" style="724"/>
    <col min="11777" max="11777" width="38.42578125" style="724" customWidth="1"/>
    <col min="11778" max="11780" width="29.28515625" style="724" customWidth="1"/>
    <col min="11781" max="11781" width="23.42578125" style="724" customWidth="1"/>
    <col min="11782" max="11782" width="29.28515625" style="724" customWidth="1"/>
    <col min="11783" max="11783" width="13.140625" style="724"/>
    <col min="11784" max="11784" width="10.140625" style="724" customWidth="1"/>
    <col min="11785" max="12032" width="13.140625" style="724"/>
    <col min="12033" max="12033" width="38.42578125" style="724" customWidth="1"/>
    <col min="12034" max="12036" width="29.28515625" style="724" customWidth="1"/>
    <col min="12037" max="12037" width="23.42578125" style="724" customWidth="1"/>
    <col min="12038" max="12038" width="29.28515625" style="724" customWidth="1"/>
    <col min="12039" max="12039" width="13.140625" style="724"/>
    <col min="12040" max="12040" width="10.140625" style="724" customWidth="1"/>
    <col min="12041" max="12288" width="13.140625" style="724"/>
    <col min="12289" max="12289" width="38.42578125" style="724" customWidth="1"/>
    <col min="12290" max="12292" width="29.28515625" style="724" customWidth="1"/>
    <col min="12293" max="12293" width="23.42578125" style="724" customWidth="1"/>
    <col min="12294" max="12294" width="29.28515625" style="724" customWidth="1"/>
    <col min="12295" max="12295" width="13.140625" style="724"/>
    <col min="12296" max="12296" width="10.140625" style="724" customWidth="1"/>
    <col min="12297" max="12544" width="13.140625" style="724"/>
    <col min="12545" max="12545" width="38.42578125" style="724" customWidth="1"/>
    <col min="12546" max="12548" width="29.28515625" style="724" customWidth="1"/>
    <col min="12549" max="12549" width="23.42578125" style="724" customWidth="1"/>
    <col min="12550" max="12550" width="29.28515625" style="724" customWidth="1"/>
    <col min="12551" max="12551" width="13.140625" style="724"/>
    <col min="12552" max="12552" width="10.140625" style="724" customWidth="1"/>
    <col min="12553" max="12800" width="13.140625" style="724"/>
    <col min="12801" max="12801" width="38.42578125" style="724" customWidth="1"/>
    <col min="12802" max="12804" width="29.28515625" style="724" customWidth="1"/>
    <col min="12805" max="12805" width="23.42578125" style="724" customWidth="1"/>
    <col min="12806" max="12806" width="29.28515625" style="724" customWidth="1"/>
    <col min="12807" max="12807" width="13.140625" style="724"/>
    <col min="12808" max="12808" width="10.140625" style="724" customWidth="1"/>
    <col min="12809" max="13056" width="13.140625" style="724"/>
    <col min="13057" max="13057" width="38.42578125" style="724" customWidth="1"/>
    <col min="13058" max="13060" width="29.28515625" style="724" customWidth="1"/>
    <col min="13061" max="13061" width="23.42578125" style="724" customWidth="1"/>
    <col min="13062" max="13062" width="29.28515625" style="724" customWidth="1"/>
    <col min="13063" max="13063" width="13.140625" style="724"/>
    <col min="13064" max="13064" width="10.140625" style="724" customWidth="1"/>
    <col min="13065" max="13312" width="13.140625" style="724"/>
    <col min="13313" max="13313" width="38.42578125" style="724" customWidth="1"/>
    <col min="13314" max="13316" width="29.28515625" style="724" customWidth="1"/>
    <col min="13317" max="13317" width="23.42578125" style="724" customWidth="1"/>
    <col min="13318" max="13318" width="29.28515625" style="724" customWidth="1"/>
    <col min="13319" max="13319" width="13.140625" style="724"/>
    <col min="13320" max="13320" width="10.140625" style="724" customWidth="1"/>
    <col min="13321" max="13568" width="13.140625" style="724"/>
    <col min="13569" max="13569" width="38.42578125" style="724" customWidth="1"/>
    <col min="13570" max="13572" width="29.28515625" style="724" customWidth="1"/>
    <col min="13573" max="13573" width="23.42578125" style="724" customWidth="1"/>
    <col min="13574" max="13574" width="29.28515625" style="724" customWidth="1"/>
    <col min="13575" max="13575" width="13.140625" style="724"/>
    <col min="13576" max="13576" width="10.140625" style="724" customWidth="1"/>
    <col min="13577" max="13824" width="13.140625" style="724"/>
    <col min="13825" max="13825" width="38.42578125" style="724" customWidth="1"/>
    <col min="13826" max="13828" width="29.28515625" style="724" customWidth="1"/>
    <col min="13829" max="13829" width="23.42578125" style="724" customWidth="1"/>
    <col min="13830" max="13830" width="29.28515625" style="724" customWidth="1"/>
    <col min="13831" max="13831" width="13.140625" style="724"/>
    <col min="13832" max="13832" width="10.140625" style="724" customWidth="1"/>
    <col min="13833" max="14080" width="13.140625" style="724"/>
    <col min="14081" max="14081" width="38.42578125" style="724" customWidth="1"/>
    <col min="14082" max="14084" width="29.28515625" style="724" customWidth="1"/>
    <col min="14085" max="14085" width="23.42578125" style="724" customWidth="1"/>
    <col min="14086" max="14086" width="29.28515625" style="724" customWidth="1"/>
    <col min="14087" max="14087" width="13.140625" style="724"/>
    <col min="14088" max="14088" width="10.140625" style="724" customWidth="1"/>
    <col min="14089" max="14336" width="13.140625" style="724"/>
    <col min="14337" max="14337" width="38.42578125" style="724" customWidth="1"/>
    <col min="14338" max="14340" width="29.28515625" style="724" customWidth="1"/>
    <col min="14341" max="14341" width="23.42578125" style="724" customWidth="1"/>
    <col min="14342" max="14342" width="29.28515625" style="724" customWidth="1"/>
    <col min="14343" max="14343" width="13.140625" style="724"/>
    <col min="14344" max="14344" width="10.140625" style="724" customWidth="1"/>
    <col min="14345" max="14592" width="13.140625" style="724"/>
    <col min="14593" max="14593" width="38.42578125" style="724" customWidth="1"/>
    <col min="14594" max="14596" width="29.28515625" style="724" customWidth="1"/>
    <col min="14597" max="14597" width="23.42578125" style="724" customWidth="1"/>
    <col min="14598" max="14598" width="29.28515625" style="724" customWidth="1"/>
    <col min="14599" max="14599" width="13.140625" style="724"/>
    <col min="14600" max="14600" width="10.140625" style="724" customWidth="1"/>
    <col min="14601" max="14848" width="13.140625" style="724"/>
    <col min="14849" max="14849" width="38.42578125" style="724" customWidth="1"/>
    <col min="14850" max="14852" width="29.28515625" style="724" customWidth="1"/>
    <col min="14853" max="14853" width="23.42578125" style="724" customWidth="1"/>
    <col min="14854" max="14854" width="29.28515625" style="724" customWidth="1"/>
    <col min="14855" max="14855" width="13.140625" style="724"/>
    <col min="14856" max="14856" width="10.140625" style="724" customWidth="1"/>
    <col min="14857" max="15104" width="13.140625" style="724"/>
    <col min="15105" max="15105" width="38.42578125" style="724" customWidth="1"/>
    <col min="15106" max="15108" width="29.28515625" style="724" customWidth="1"/>
    <col min="15109" max="15109" width="23.42578125" style="724" customWidth="1"/>
    <col min="15110" max="15110" width="29.28515625" style="724" customWidth="1"/>
    <col min="15111" max="15111" width="13.140625" style="724"/>
    <col min="15112" max="15112" width="10.140625" style="724" customWidth="1"/>
    <col min="15113" max="15360" width="13.140625" style="724"/>
    <col min="15361" max="15361" width="38.42578125" style="724" customWidth="1"/>
    <col min="15362" max="15364" width="29.28515625" style="724" customWidth="1"/>
    <col min="15365" max="15365" width="23.42578125" style="724" customWidth="1"/>
    <col min="15366" max="15366" width="29.28515625" style="724" customWidth="1"/>
    <col min="15367" max="15367" width="13.140625" style="724"/>
    <col min="15368" max="15368" width="10.140625" style="724" customWidth="1"/>
    <col min="15369" max="15616" width="13.140625" style="724"/>
    <col min="15617" max="15617" width="38.42578125" style="724" customWidth="1"/>
    <col min="15618" max="15620" width="29.28515625" style="724" customWidth="1"/>
    <col min="15621" max="15621" width="23.42578125" style="724" customWidth="1"/>
    <col min="15622" max="15622" width="29.28515625" style="724" customWidth="1"/>
    <col min="15623" max="15623" width="13.140625" style="724"/>
    <col min="15624" max="15624" width="10.140625" style="724" customWidth="1"/>
    <col min="15625" max="15872" width="13.140625" style="724"/>
    <col min="15873" max="15873" width="38.42578125" style="724" customWidth="1"/>
    <col min="15874" max="15876" width="29.28515625" style="724" customWidth="1"/>
    <col min="15877" max="15877" width="23.42578125" style="724" customWidth="1"/>
    <col min="15878" max="15878" width="29.28515625" style="724" customWidth="1"/>
    <col min="15879" max="15879" width="13.140625" style="724"/>
    <col min="15880" max="15880" width="10.140625" style="724" customWidth="1"/>
    <col min="15881" max="16128" width="13.140625" style="724"/>
    <col min="16129" max="16129" width="38.42578125" style="724" customWidth="1"/>
    <col min="16130" max="16132" width="29.28515625" style="724" customWidth="1"/>
    <col min="16133" max="16133" width="23.42578125" style="724" customWidth="1"/>
    <col min="16134" max="16134" width="29.28515625" style="724" customWidth="1"/>
    <col min="16135" max="16135" width="13.140625" style="724"/>
    <col min="16136" max="16136" width="10.140625" style="724" customWidth="1"/>
    <col min="16137" max="16384" width="13.140625" style="724"/>
  </cols>
  <sheetData>
    <row r="1" spans="1:7" ht="18" customHeight="1">
      <c r="A1" s="1401" t="s">
        <v>1230</v>
      </c>
      <c r="B1" s="1324"/>
      <c r="C1" s="1324"/>
      <c r="D1" s="1324"/>
      <c r="E1" s="1324"/>
      <c r="F1" s="1324"/>
    </row>
    <row r="2" spans="1:7" s="1328" customFormat="1" ht="48.75" customHeight="1">
      <c r="A2" s="1326" t="s">
        <v>1199</v>
      </c>
      <c r="B2" s="1326"/>
      <c r="C2" s="1326"/>
      <c r="D2" s="1326"/>
      <c r="E2" s="1326"/>
      <c r="F2" s="1326"/>
      <c r="G2" s="1327"/>
    </row>
    <row r="3" spans="1:7" s="1332" customFormat="1" ht="24" customHeight="1">
      <c r="A3" s="1329">
        <v>45657</v>
      </c>
      <c r="B3" s="1330"/>
      <c r="C3" s="1330"/>
      <c r="D3" s="1330"/>
      <c r="E3" s="1330"/>
      <c r="F3" s="1330"/>
      <c r="G3" s="1331"/>
    </row>
    <row r="4" spans="1:7" s="1332" customFormat="1" ht="17.100000000000001" customHeight="1">
      <c r="A4" s="1333" t="s">
        <v>122</v>
      </c>
      <c r="B4" s="1333"/>
      <c r="C4" s="1333"/>
      <c r="D4" s="1333"/>
      <c r="E4" s="1333"/>
      <c r="F4" s="1333"/>
      <c r="G4" s="1331"/>
    </row>
    <row r="5" spans="1:7" s="1336" customFormat="1" ht="6" customHeight="1" thickBot="1">
      <c r="A5" s="1334"/>
      <c r="B5" s="1334"/>
      <c r="C5" s="1334"/>
      <c r="D5" s="1334"/>
      <c r="E5" s="1334"/>
      <c r="F5" s="1334"/>
      <c r="G5" s="1335"/>
    </row>
    <row r="6" spans="1:7" s="1336" customFormat="1" ht="24" customHeight="1">
      <c r="A6" s="1337" t="s">
        <v>1</v>
      </c>
      <c r="B6" s="1338" t="s">
        <v>1200</v>
      </c>
      <c r="C6" s="1338"/>
      <c r="D6" s="1338"/>
      <c r="E6" s="1338"/>
      <c r="F6" s="1338"/>
      <c r="G6" s="1335"/>
    </row>
    <row r="7" spans="1:7" s="1336" customFormat="1" ht="62.25" customHeight="1">
      <c r="A7" s="1339"/>
      <c r="B7" s="1340" t="s">
        <v>1201</v>
      </c>
      <c r="C7" s="1340" t="s">
        <v>1202</v>
      </c>
      <c r="D7" s="1340" t="s">
        <v>1203</v>
      </c>
      <c r="E7" s="1340" t="s">
        <v>1204</v>
      </c>
      <c r="F7" s="1340" t="s">
        <v>1205</v>
      </c>
      <c r="G7" s="1335"/>
    </row>
    <row r="8" spans="1:7" s="883" customFormat="1" ht="20.100000000000001" customHeight="1">
      <c r="A8" s="747" t="s">
        <v>29</v>
      </c>
      <c r="B8" s="1341">
        <v>15224.330760000001</v>
      </c>
      <c r="C8" s="1341" t="s">
        <v>131</v>
      </c>
      <c r="D8" s="1341">
        <v>239187.92941000001</v>
      </c>
      <c r="E8" s="1341" t="s">
        <v>131</v>
      </c>
      <c r="F8" s="1342">
        <v>254412.26016999999</v>
      </c>
      <c r="G8" s="1343"/>
    </row>
    <row r="9" spans="1:7" s="883" customFormat="1" ht="20.100000000000001" customHeight="1">
      <c r="A9" s="1344" t="s">
        <v>30</v>
      </c>
      <c r="B9" s="1341">
        <v>116.70904</v>
      </c>
      <c r="C9" s="1341" t="s">
        <v>131</v>
      </c>
      <c r="D9" s="1341">
        <v>63.349229999999999</v>
      </c>
      <c r="E9" s="1341" t="s">
        <v>131</v>
      </c>
      <c r="F9" s="1342">
        <v>180.05826999999999</v>
      </c>
      <c r="G9" s="1343"/>
    </row>
    <row r="10" spans="1:7" s="883" customFormat="1" ht="20.100000000000001" customHeight="1">
      <c r="A10" s="1344" t="s">
        <v>95</v>
      </c>
      <c r="B10" s="1341">
        <v>51292.002240000002</v>
      </c>
      <c r="C10" s="1341" t="s">
        <v>131</v>
      </c>
      <c r="D10" s="1341">
        <v>340937.51789000002</v>
      </c>
      <c r="E10" s="1341" t="s">
        <v>131</v>
      </c>
      <c r="F10" s="1342">
        <v>392229.52013000002</v>
      </c>
      <c r="G10" s="1343"/>
    </row>
    <row r="11" spans="1:7" s="883" customFormat="1" ht="20.100000000000001" customHeight="1">
      <c r="A11" s="747" t="s">
        <v>32</v>
      </c>
      <c r="B11" s="1341">
        <v>863.10405000000003</v>
      </c>
      <c r="C11" s="1341">
        <v>6.5010899999999996</v>
      </c>
      <c r="D11" s="1341">
        <v>1847.33482</v>
      </c>
      <c r="E11" s="1341" t="s">
        <v>131</v>
      </c>
      <c r="F11" s="1342">
        <v>2716.9399600000002</v>
      </c>
      <c r="G11" s="1343"/>
    </row>
    <row r="12" spans="1:7" s="883" customFormat="1" ht="20.100000000000001" customHeight="1">
      <c r="A12" s="1344" t="s">
        <v>33</v>
      </c>
      <c r="B12" s="1341">
        <v>5473.7867800000004</v>
      </c>
      <c r="C12" s="1341" t="s">
        <v>131</v>
      </c>
      <c r="D12" s="1341">
        <v>50414.057099999998</v>
      </c>
      <c r="E12" s="1341" t="s">
        <v>131</v>
      </c>
      <c r="F12" s="1342">
        <v>55887.84388</v>
      </c>
      <c r="G12" s="1343"/>
    </row>
    <row r="13" spans="1:7" s="883" customFormat="1" ht="20.100000000000001" customHeight="1">
      <c r="A13" s="1344" t="s">
        <v>114</v>
      </c>
      <c r="B13" s="1341">
        <v>24156.718499999999</v>
      </c>
      <c r="C13" s="1341" t="s">
        <v>131</v>
      </c>
      <c r="D13" s="1341">
        <v>159700.06471000001</v>
      </c>
      <c r="E13" s="1341" t="s">
        <v>131</v>
      </c>
      <c r="F13" s="1345">
        <v>183856.78320999999</v>
      </c>
      <c r="G13" s="1343"/>
    </row>
    <row r="14" spans="1:7" s="883" customFormat="1" ht="20.100000000000001" customHeight="1">
      <c r="A14" s="1344" t="s">
        <v>35</v>
      </c>
      <c r="B14" s="1341">
        <v>8844.3536899999999</v>
      </c>
      <c r="C14" s="1341" t="s">
        <v>131</v>
      </c>
      <c r="D14" s="1341">
        <v>72305.190260000003</v>
      </c>
      <c r="E14" s="1341" t="s">
        <v>131</v>
      </c>
      <c r="F14" s="1342">
        <v>81149.543950000007</v>
      </c>
      <c r="G14" s="1343"/>
    </row>
    <row r="15" spans="1:7" s="883" customFormat="1" ht="20.100000000000001" customHeight="1">
      <c r="A15" s="1344" t="s">
        <v>36</v>
      </c>
      <c r="B15" s="1341">
        <v>7407.7816800000001</v>
      </c>
      <c r="C15" s="1341" t="s">
        <v>131</v>
      </c>
      <c r="D15" s="1341">
        <v>111688.12351</v>
      </c>
      <c r="E15" s="1341" t="s">
        <v>131</v>
      </c>
      <c r="F15" s="1342">
        <v>119095.90519</v>
      </c>
      <c r="G15" s="1343"/>
    </row>
    <row r="16" spans="1:7" s="883" customFormat="1" ht="20.100000000000001" customHeight="1">
      <c r="A16" s="1344" t="s">
        <v>37</v>
      </c>
      <c r="B16" s="1341">
        <v>7621.3539899999996</v>
      </c>
      <c r="C16" s="1341" t="s">
        <v>131</v>
      </c>
      <c r="D16" s="1341">
        <v>16575.09276</v>
      </c>
      <c r="E16" s="1341" t="s">
        <v>131</v>
      </c>
      <c r="F16" s="1342">
        <v>24196.446749999999</v>
      </c>
      <c r="G16" s="1343"/>
    </row>
    <row r="17" spans="1:8" s="883" customFormat="1" ht="20.100000000000001" customHeight="1">
      <c r="A17" s="1344" t="s">
        <v>506</v>
      </c>
      <c r="B17" s="1341">
        <v>139.65925999999999</v>
      </c>
      <c r="C17" s="1341" t="s">
        <v>131</v>
      </c>
      <c r="D17" s="1341">
        <v>7927.4381899999998</v>
      </c>
      <c r="E17" s="1341" t="s">
        <v>131</v>
      </c>
      <c r="F17" s="1342">
        <v>8067.0974500000002</v>
      </c>
      <c r="G17" s="1343"/>
    </row>
    <row r="18" spans="1:8" s="883" customFormat="1" ht="20.100000000000001" customHeight="1">
      <c r="A18" s="1344" t="s">
        <v>39</v>
      </c>
      <c r="B18" s="1341">
        <v>1162.2572399999999</v>
      </c>
      <c r="C18" s="1341" t="s">
        <v>131</v>
      </c>
      <c r="D18" s="1341">
        <v>14262.91231</v>
      </c>
      <c r="E18" s="1341" t="s">
        <v>131</v>
      </c>
      <c r="F18" s="1342">
        <v>15425.169550000001</v>
      </c>
      <c r="G18" s="1343"/>
    </row>
    <row r="19" spans="1:8" s="883" customFormat="1" ht="20.100000000000001" customHeight="1">
      <c r="A19" s="1344" t="s">
        <v>40</v>
      </c>
      <c r="B19" s="1341">
        <v>25920.001199999999</v>
      </c>
      <c r="C19" s="1341" t="s">
        <v>131</v>
      </c>
      <c r="D19" s="1341">
        <v>28121.953300000001</v>
      </c>
      <c r="E19" s="1341" t="s">
        <v>131</v>
      </c>
      <c r="F19" s="1342">
        <v>54041.9545</v>
      </c>
      <c r="G19" s="1343"/>
    </row>
    <row r="20" spans="1:8" s="883" customFormat="1" ht="20.100000000000001" customHeight="1">
      <c r="A20" s="1344" t="s">
        <v>41</v>
      </c>
      <c r="B20" s="1341">
        <v>188.97924</v>
      </c>
      <c r="C20" s="1341" t="s">
        <v>131</v>
      </c>
      <c r="D20" s="1341">
        <v>204.17254</v>
      </c>
      <c r="E20" s="1341" t="s">
        <v>131</v>
      </c>
      <c r="F20" s="1342">
        <v>393.15177999999997</v>
      </c>
      <c r="G20" s="1343"/>
    </row>
    <row r="21" spans="1:8" s="883" customFormat="1" ht="20.100000000000001" customHeight="1">
      <c r="A21" s="749" t="s">
        <v>42</v>
      </c>
      <c r="B21" s="1341">
        <v>568.99657000000002</v>
      </c>
      <c r="C21" s="1341" t="s">
        <v>131</v>
      </c>
      <c r="D21" s="1341">
        <v>345.98788000000002</v>
      </c>
      <c r="E21" s="1341" t="s">
        <v>131</v>
      </c>
      <c r="F21" s="1345">
        <v>914.98445000000004</v>
      </c>
      <c r="G21" s="1343"/>
    </row>
    <row r="22" spans="1:8" s="883" customFormat="1" ht="20.100000000000001" customHeight="1">
      <c r="A22" s="1344" t="s">
        <v>43</v>
      </c>
      <c r="B22" s="1341">
        <v>1046.6676199999999</v>
      </c>
      <c r="C22" s="1341" t="s">
        <v>131</v>
      </c>
      <c r="D22" s="1341">
        <v>5802.2060600000004</v>
      </c>
      <c r="E22" s="1341" t="s">
        <v>131</v>
      </c>
      <c r="F22" s="1345">
        <v>6848.8736799999997</v>
      </c>
      <c r="G22" s="1343"/>
    </row>
    <row r="23" spans="1:8" s="883" customFormat="1" ht="20.100000000000001" customHeight="1">
      <c r="A23" s="1344" t="s">
        <v>44</v>
      </c>
      <c r="B23" s="1341">
        <v>1581.2539400000001</v>
      </c>
      <c r="C23" s="1341" t="s">
        <v>131</v>
      </c>
      <c r="D23" s="1341">
        <v>3105.22901</v>
      </c>
      <c r="E23" s="1341" t="s">
        <v>131</v>
      </c>
      <c r="F23" s="1345">
        <v>4686.4829499999996</v>
      </c>
      <c r="G23" s="1343"/>
    </row>
    <row r="24" spans="1:8" s="883" customFormat="1" ht="20.100000000000001" customHeight="1">
      <c r="A24" s="1344" t="s">
        <v>770</v>
      </c>
      <c r="B24" s="1341">
        <v>3504.7043399999998</v>
      </c>
      <c r="C24" s="1341" t="s">
        <v>131</v>
      </c>
      <c r="D24" s="1341">
        <v>24467.198329999999</v>
      </c>
      <c r="E24" s="1341" t="s">
        <v>131</v>
      </c>
      <c r="F24" s="1345">
        <v>27971.902669999999</v>
      </c>
      <c r="G24" s="1343"/>
    </row>
    <row r="25" spans="1:8" s="1348" customFormat="1" ht="21.95" customHeight="1">
      <c r="A25" s="1346" t="s">
        <v>46</v>
      </c>
      <c r="B25" s="1342">
        <v>155112.66013999999</v>
      </c>
      <c r="C25" s="1342">
        <v>6.5010899999999996</v>
      </c>
      <c r="D25" s="1342">
        <v>1076955.75731</v>
      </c>
      <c r="E25" s="1342" t="s">
        <v>131</v>
      </c>
      <c r="F25" s="1345">
        <v>1232074.91854</v>
      </c>
      <c r="G25" s="1343"/>
      <c r="H25" s="1347"/>
    </row>
    <row r="26" spans="1:8" ht="7.5" customHeight="1" thickBot="1">
      <c r="A26" s="1349"/>
      <c r="B26" s="1350"/>
      <c r="C26" s="1350"/>
      <c r="D26" s="1350"/>
      <c r="E26" s="1350"/>
      <c r="F26" s="1350"/>
      <c r="G26" s="1351"/>
    </row>
    <row r="27" spans="1:8" ht="16.5" customHeight="1">
      <c r="A27" s="1352" t="s">
        <v>1206</v>
      </c>
      <c r="B27" s="1352"/>
      <c r="C27" s="1352"/>
      <c r="D27" s="1352"/>
      <c r="E27" s="1352"/>
      <c r="F27" s="1352"/>
    </row>
    <row r="28" spans="1:8">
      <c r="A28" s="1353"/>
      <c r="B28" s="1353"/>
      <c r="C28" s="1353"/>
      <c r="D28" s="1353"/>
      <c r="E28" s="1353"/>
      <c r="F28" s="1353"/>
    </row>
    <row r="29" spans="1:8">
      <c r="A29" s="1353"/>
      <c r="B29" s="1353"/>
      <c r="C29" s="1353"/>
      <c r="D29" s="1353"/>
      <c r="E29" s="1353"/>
      <c r="F29" s="1353"/>
    </row>
    <row r="30" spans="1:8" ht="13.5">
      <c r="A30" s="1354"/>
    </row>
    <row r="201" spans="3:3">
      <c r="C201" s="724" t="s">
        <v>155</v>
      </c>
    </row>
  </sheetData>
  <mergeCells count="7">
    <mergeCell ref="A28:F29"/>
    <mergeCell ref="A2:F2"/>
    <mergeCell ref="A4:F4"/>
    <mergeCell ref="A5:F5"/>
    <mergeCell ref="A6:A7"/>
    <mergeCell ref="B6:F6"/>
    <mergeCell ref="A27:F27"/>
  </mergeCells>
  <hyperlinks>
    <hyperlink ref="A1" location="Índice!A1" display="Volver al Índice" xr:uid="{810AD189-7BC5-46A0-8E80-7E508789DB04}"/>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91C41-AE46-456E-A287-09C6909AFAFC}">
  <dimension ref="A1:H29"/>
  <sheetViews>
    <sheetView showGridLines="0" zoomScaleNormal="100" workbookViewId="0"/>
  </sheetViews>
  <sheetFormatPr baseColWidth="10" defaultColWidth="13.140625" defaultRowHeight="12.75"/>
  <cols>
    <col min="1" max="1" width="51.5703125" style="724" customWidth="1"/>
    <col min="2" max="2" width="34.140625" style="724" customWidth="1"/>
    <col min="3" max="4" width="32.140625" style="724" customWidth="1"/>
    <col min="5" max="5" width="31.5703125" style="724" customWidth="1"/>
    <col min="6" max="6" width="13.140625" style="1325"/>
    <col min="7" max="7" width="10.140625" style="724" customWidth="1"/>
    <col min="8" max="256" width="13.140625" style="724"/>
    <col min="257" max="257" width="51.5703125" style="724" customWidth="1"/>
    <col min="258" max="258" width="34.140625" style="724" customWidth="1"/>
    <col min="259" max="260" width="32.140625" style="724" customWidth="1"/>
    <col min="261" max="261" width="31.5703125" style="724" customWidth="1"/>
    <col min="262" max="262" width="13.140625" style="724"/>
    <col min="263" max="263" width="10.140625" style="724" customWidth="1"/>
    <col min="264" max="512" width="13.140625" style="724"/>
    <col min="513" max="513" width="51.5703125" style="724" customWidth="1"/>
    <col min="514" max="514" width="34.140625" style="724" customWidth="1"/>
    <col min="515" max="516" width="32.140625" style="724" customWidth="1"/>
    <col min="517" max="517" width="31.5703125" style="724" customWidth="1"/>
    <col min="518" max="518" width="13.140625" style="724"/>
    <col min="519" max="519" width="10.140625" style="724" customWidth="1"/>
    <col min="520" max="768" width="13.140625" style="724"/>
    <col min="769" max="769" width="51.5703125" style="724" customWidth="1"/>
    <col min="770" max="770" width="34.140625" style="724" customWidth="1"/>
    <col min="771" max="772" width="32.140625" style="724" customWidth="1"/>
    <col min="773" max="773" width="31.5703125" style="724" customWidth="1"/>
    <col min="774" max="774" width="13.140625" style="724"/>
    <col min="775" max="775" width="10.140625" style="724" customWidth="1"/>
    <col min="776" max="1024" width="13.140625" style="724"/>
    <col min="1025" max="1025" width="51.5703125" style="724" customWidth="1"/>
    <col min="1026" max="1026" width="34.140625" style="724" customWidth="1"/>
    <col min="1027" max="1028" width="32.140625" style="724" customWidth="1"/>
    <col min="1029" max="1029" width="31.5703125" style="724" customWidth="1"/>
    <col min="1030" max="1030" width="13.140625" style="724"/>
    <col min="1031" max="1031" width="10.140625" style="724" customWidth="1"/>
    <col min="1032" max="1280" width="13.140625" style="724"/>
    <col min="1281" max="1281" width="51.5703125" style="724" customWidth="1"/>
    <col min="1282" max="1282" width="34.140625" style="724" customWidth="1"/>
    <col min="1283" max="1284" width="32.140625" style="724" customWidth="1"/>
    <col min="1285" max="1285" width="31.5703125" style="724" customWidth="1"/>
    <col min="1286" max="1286" width="13.140625" style="724"/>
    <col min="1287" max="1287" width="10.140625" style="724" customWidth="1"/>
    <col min="1288" max="1536" width="13.140625" style="724"/>
    <col min="1537" max="1537" width="51.5703125" style="724" customWidth="1"/>
    <col min="1538" max="1538" width="34.140625" style="724" customWidth="1"/>
    <col min="1539" max="1540" width="32.140625" style="724" customWidth="1"/>
    <col min="1541" max="1541" width="31.5703125" style="724" customWidth="1"/>
    <col min="1542" max="1542" width="13.140625" style="724"/>
    <col min="1543" max="1543" width="10.140625" style="724" customWidth="1"/>
    <col min="1544" max="1792" width="13.140625" style="724"/>
    <col min="1793" max="1793" width="51.5703125" style="724" customWidth="1"/>
    <col min="1794" max="1794" width="34.140625" style="724" customWidth="1"/>
    <col min="1795" max="1796" width="32.140625" style="724" customWidth="1"/>
    <col min="1797" max="1797" width="31.5703125" style="724" customWidth="1"/>
    <col min="1798" max="1798" width="13.140625" style="724"/>
    <col min="1799" max="1799" width="10.140625" style="724" customWidth="1"/>
    <col min="1800" max="2048" width="13.140625" style="724"/>
    <col min="2049" max="2049" width="51.5703125" style="724" customWidth="1"/>
    <col min="2050" max="2050" width="34.140625" style="724" customWidth="1"/>
    <col min="2051" max="2052" width="32.140625" style="724" customWidth="1"/>
    <col min="2053" max="2053" width="31.5703125" style="724" customWidth="1"/>
    <col min="2054" max="2054" width="13.140625" style="724"/>
    <col min="2055" max="2055" width="10.140625" style="724" customWidth="1"/>
    <col min="2056" max="2304" width="13.140625" style="724"/>
    <col min="2305" max="2305" width="51.5703125" style="724" customWidth="1"/>
    <col min="2306" max="2306" width="34.140625" style="724" customWidth="1"/>
    <col min="2307" max="2308" width="32.140625" style="724" customWidth="1"/>
    <col min="2309" max="2309" width="31.5703125" style="724" customWidth="1"/>
    <col min="2310" max="2310" width="13.140625" style="724"/>
    <col min="2311" max="2311" width="10.140625" style="724" customWidth="1"/>
    <col min="2312" max="2560" width="13.140625" style="724"/>
    <col min="2561" max="2561" width="51.5703125" style="724" customWidth="1"/>
    <col min="2562" max="2562" width="34.140625" style="724" customWidth="1"/>
    <col min="2563" max="2564" width="32.140625" style="724" customWidth="1"/>
    <col min="2565" max="2565" width="31.5703125" style="724" customWidth="1"/>
    <col min="2566" max="2566" width="13.140625" style="724"/>
    <col min="2567" max="2567" width="10.140625" style="724" customWidth="1"/>
    <col min="2568" max="2816" width="13.140625" style="724"/>
    <col min="2817" max="2817" width="51.5703125" style="724" customWidth="1"/>
    <col min="2818" max="2818" width="34.140625" style="724" customWidth="1"/>
    <col min="2819" max="2820" width="32.140625" style="724" customWidth="1"/>
    <col min="2821" max="2821" width="31.5703125" style="724" customWidth="1"/>
    <col min="2822" max="2822" width="13.140625" style="724"/>
    <col min="2823" max="2823" width="10.140625" style="724" customWidth="1"/>
    <col min="2824" max="3072" width="13.140625" style="724"/>
    <col min="3073" max="3073" width="51.5703125" style="724" customWidth="1"/>
    <col min="3074" max="3074" width="34.140625" style="724" customWidth="1"/>
    <col min="3075" max="3076" width="32.140625" style="724" customWidth="1"/>
    <col min="3077" max="3077" width="31.5703125" style="724" customWidth="1"/>
    <col min="3078" max="3078" width="13.140625" style="724"/>
    <col min="3079" max="3079" width="10.140625" style="724" customWidth="1"/>
    <col min="3080" max="3328" width="13.140625" style="724"/>
    <col min="3329" max="3329" width="51.5703125" style="724" customWidth="1"/>
    <col min="3330" max="3330" width="34.140625" style="724" customWidth="1"/>
    <col min="3331" max="3332" width="32.140625" style="724" customWidth="1"/>
    <col min="3333" max="3333" width="31.5703125" style="724" customWidth="1"/>
    <col min="3334" max="3334" width="13.140625" style="724"/>
    <col min="3335" max="3335" width="10.140625" style="724" customWidth="1"/>
    <col min="3336" max="3584" width="13.140625" style="724"/>
    <col min="3585" max="3585" width="51.5703125" style="724" customWidth="1"/>
    <col min="3586" max="3586" width="34.140625" style="724" customWidth="1"/>
    <col min="3587" max="3588" width="32.140625" style="724" customWidth="1"/>
    <col min="3589" max="3589" width="31.5703125" style="724" customWidth="1"/>
    <col min="3590" max="3590" width="13.140625" style="724"/>
    <col min="3591" max="3591" width="10.140625" style="724" customWidth="1"/>
    <col min="3592" max="3840" width="13.140625" style="724"/>
    <col min="3841" max="3841" width="51.5703125" style="724" customWidth="1"/>
    <col min="3842" max="3842" width="34.140625" style="724" customWidth="1"/>
    <col min="3843" max="3844" width="32.140625" style="724" customWidth="1"/>
    <col min="3845" max="3845" width="31.5703125" style="724" customWidth="1"/>
    <col min="3846" max="3846" width="13.140625" style="724"/>
    <col min="3847" max="3847" width="10.140625" style="724" customWidth="1"/>
    <col min="3848" max="4096" width="13.140625" style="724"/>
    <col min="4097" max="4097" width="51.5703125" style="724" customWidth="1"/>
    <col min="4098" max="4098" width="34.140625" style="724" customWidth="1"/>
    <col min="4099" max="4100" width="32.140625" style="724" customWidth="1"/>
    <col min="4101" max="4101" width="31.5703125" style="724" customWidth="1"/>
    <col min="4102" max="4102" width="13.140625" style="724"/>
    <col min="4103" max="4103" width="10.140625" style="724" customWidth="1"/>
    <col min="4104" max="4352" width="13.140625" style="724"/>
    <col min="4353" max="4353" width="51.5703125" style="724" customWidth="1"/>
    <col min="4354" max="4354" width="34.140625" style="724" customWidth="1"/>
    <col min="4355" max="4356" width="32.140625" style="724" customWidth="1"/>
    <col min="4357" max="4357" width="31.5703125" style="724" customWidth="1"/>
    <col min="4358" max="4358" width="13.140625" style="724"/>
    <col min="4359" max="4359" width="10.140625" style="724" customWidth="1"/>
    <col min="4360" max="4608" width="13.140625" style="724"/>
    <col min="4609" max="4609" width="51.5703125" style="724" customWidth="1"/>
    <col min="4610" max="4610" width="34.140625" style="724" customWidth="1"/>
    <col min="4611" max="4612" width="32.140625" style="724" customWidth="1"/>
    <col min="4613" max="4613" width="31.5703125" style="724" customWidth="1"/>
    <col min="4614" max="4614" width="13.140625" style="724"/>
    <col min="4615" max="4615" width="10.140625" style="724" customWidth="1"/>
    <col min="4616" max="4864" width="13.140625" style="724"/>
    <col min="4865" max="4865" width="51.5703125" style="724" customWidth="1"/>
    <col min="4866" max="4866" width="34.140625" style="724" customWidth="1"/>
    <col min="4867" max="4868" width="32.140625" style="724" customWidth="1"/>
    <col min="4869" max="4869" width="31.5703125" style="724" customWidth="1"/>
    <col min="4870" max="4870" width="13.140625" style="724"/>
    <col min="4871" max="4871" width="10.140625" style="724" customWidth="1"/>
    <col min="4872" max="5120" width="13.140625" style="724"/>
    <col min="5121" max="5121" width="51.5703125" style="724" customWidth="1"/>
    <col min="5122" max="5122" width="34.140625" style="724" customWidth="1"/>
    <col min="5123" max="5124" width="32.140625" style="724" customWidth="1"/>
    <col min="5125" max="5125" width="31.5703125" style="724" customWidth="1"/>
    <col min="5126" max="5126" width="13.140625" style="724"/>
    <col min="5127" max="5127" width="10.140625" style="724" customWidth="1"/>
    <col min="5128" max="5376" width="13.140625" style="724"/>
    <col min="5377" max="5377" width="51.5703125" style="724" customWidth="1"/>
    <col min="5378" max="5378" width="34.140625" style="724" customWidth="1"/>
    <col min="5379" max="5380" width="32.140625" style="724" customWidth="1"/>
    <col min="5381" max="5381" width="31.5703125" style="724" customWidth="1"/>
    <col min="5382" max="5382" width="13.140625" style="724"/>
    <col min="5383" max="5383" width="10.140625" style="724" customWidth="1"/>
    <col min="5384" max="5632" width="13.140625" style="724"/>
    <col min="5633" max="5633" width="51.5703125" style="724" customWidth="1"/>
    <col min="5634" max="5634" width="34.140625" style="724" customWidth="1"/>
    <col min="5635" max="5636" width="32.140625" style="724" customWidth="1"/>
    <col min="5637" max="5637" width="31.5703125" style="724" customWidth="1"/>
    <col min="5638" max="5638" width="13.140625" style="724"/>
    <col min="5639" max="5639" width="10.140625" style="724" customWidth="1"/>
    <col min="5640" max="5888" width="13.140625" style="724"/>
    <col min="5889" max="5889" width="51.5703125" style="724" customWidth="1"/>
    <col min="5890" max="5890" width="34.140625" style="724" customWidth="1"/>
    <col min="5891" max="5892" width="32.140625" style="724" customWidth="1"/>
    <col min="5893" max="5893" width="31.5703125" style="724" customWidth="1"/>
    <col min="5894" max="5894" width="13.140625" style="724"/>
    <col min="5895" max="5895" width="10.140625" style="724" customWidth="1"/>
    <col min="5896" max="6144" width="13.140625" style="724"/>
    <col min="6145" max="6145" width="51.5703125" style="724" customWidth="1"/>
    <col min="6146" max="6146" width="34.140625" style="724" customWidth="1"/>
    <col min="6147" max="6148" width="32.140625" style="724" customWidth="1"/>
    <col min="6149" max="6149" width="31.5703125" style="724" customWidth="1"/>
    <col min="6150" max="6150" width="13.140625" style="724"/>
    <col min="6151" max="6151" width="10.140625" style="724" customWidth="1"/>
    <col min="6152" max="6400" width="13.140625" style="724"/>
    <col min="6401" max="6401" width="51.5703125" style="724" customWidth="1"/>
    <col min="6402" max="6402" width="34.140625" style="724" customWidth="1"/>
    <col min="6403" max="6404" width="32.140625" style="724" customWidth="1"/>
    <col min="6405" max="6405" width="31.5703125" style="724" customWidth="1"/>
    <col min="6406" max="6406" width="13.140625" style="724"/>
    <col min="6407" max="6407" width="10.140625" style="724" customWidth="1"/>
    <col min="6408" max="6656" width="13.140625" style="724"/>
    <col min="6657" max="6657" width="51.5703125" style="724" customWidth="1"/>
    <col min="6658" max="6658" width="34.140625" style="724" customWidth="1"/>
    <col min="6659" max="6660" width="32.140625" style="724" customWidth="1"/>
    <col min="6661" max="6661" width="31.5703125" style="724" customWidth="1"/>
    <col min="6662" max="6662" width="13.140625" style="724"/>
    <col min="6663" max="6663" width="10.140625" style="724" customWidth="1"/>
    <col min="6664" max="6912" width="13.140625" style="724"/>
    <col min="6913" max="6913" width="51.5703125" style="724" customWidth="1"/>
    <col min="6914" max="6914" width="34.140625" style="724" customWidth="1"/>
    <col min="6915" max="6916" width="32.140625" style="724" customWidth="1"/>
    <col min="6917" max="6917" width="31.5703125" style="724" customWidth="1"/>
    <col min="6918" max="6918" width="13.140625" style="724"/>
    <col min="6919" max="6919" width="10.140625" style="724" customWidth="1"/>
    <col min="6920" max="7168" width="13.140625" style="724"/>
    <col min="7169" max="7169" width="51.5703125" style="724" customWidth="1"/>
    <col min="7170" max="7170" width="34.140625" style="724" customWidth="1"/>
    <col min="7171" max="7172" width="32.140625" style="724" customWidth="1"/>
    <col min="7173" max="7173" width="31.5703125" style="724" customWidth="1"/>
    <col min="7174" max="7174" width="13.140625" style="724"/>
    <col min="7175" max="7175" width="10.140625" style="724" customWidth="1"/>
    <col min="7176" max="7424" width="13.140625" style="724"/>
    <col min="7425" max="7425" width="51.5703125" style="724" customWidth="1"/>
    <col min="7426" max="7426" width="34.140625" style="724" customWidth="1"/>
    <col min="7427" max="7428" width="32.140625" style="724" customWidth="1"/>
    <col min="7429" max="7429" width="31.5703125" style="724" customWidth="1"/>
    <col min="7430" max="7430" width="13.140625" style="724"/>
    <col min="7431" max="7431" width="10.140625" style="724" customWidth="1"/>
    <col min="7432" max="7680" width="13.140625" style="724"/>
    <col min="7681" max="7681" width="51.5703125" style="724" customWidth="1"/>
    <col min="7682" max="7682" width="34.140625" style="724" customWidth="1"/>
    <col min="7683" max="7684" width="32.140625" style="724" customWidth="1"/>
    <col min="7685" max="7685" width="31.5703125" style="724" customWidth="1"/>
    <col min="7686" max="7686" width="13.140625" style="724"/>
    <col min="7687" max="7687" width="10.140625" style="724" customWidth="1"/>
    <col min="7688" max="7936" width="13.140625" style="724"/>
    <col min="7937" max="7937" width="51.5703125" style="724" customWidth="1"/>
    <col min="7938" max="7938" width="34.140625" style="724" customWidth="1"/>
    <col min="7939" max="7940" width="32.140625" style="724" customWidth="1"/>
    <col min="7941" max="7941" width="31.5703125" style="724" customWidth="1"/>
    <col min="7942" max="7942" width="13.140625" style="724"/>
    <col min="7943" max="7943" width="10.140625" style="724" customWidth="1"/>
    <col min="7944" max="8192" width="13.140625" style="724"/>
    <col min="8193" max="8193" width="51.5703125" style="724" customWidth="1"/>
    <col min="8194" max="8194" width="34.140625" style="724" customWidth="1"/>
    <col min="8195" max="8196" width="32.140625" style="724" customWidth="1"/>
    <col min="8197" max="8197" width="31.5703125" style="724" customWidth="1"/>
    <col min="8198" max="8198" width="13.140625" style="724"/>
    <col min="8199" max="8199" width="10.140625" style="724" customWidth="1"/>
    <col min="8200" max="8448" width="13.140625" style="724"/>
    <col min="8449" max="8449" width="51.5703125" style="724" customWidth="1"/>
    <col min="8450" max="8450" width="34.140625" style="724" customWidth="1"/>
    <col min="8451" max="8452" width="32.140625" style="724" customWidth="1"/>
    <col min="8453" max="8453" width="31.5703125" style="724" customWidth="1"/>
    <col min="8454" max="8454" width="13.140625" style="724"/>
    <col min="8455" max="8455" width="10.140625" style="724" customWidth="1"/>
    <col min="8456" max="8704" width="13.140625" style="724"/>
    <col min="8705" max="8705" width="51.5703125" style="724" customWidth="1"/>
    <col min="8706" max="8706" width="34.140625" style="724" customWidth="1"/>
    <col min="8707" max="8708" width="32.140625" style="724" customWidth="1"/>
    <col min="8709" max="8709" width="31.5703125" style="724" customWidth="1"/>
    <col min="8710" max="8710" width="13.140625" style="724"/>
    <col min="8711" max="8711" width="10.140625" style="724" customWidth="1"/>
    <col min="8712" max="8960" width="13.140625" style="724"/>
    <col min="8961" max="8961" width="51.5703125" style="724" customWidth="1"/>
    <col min="8962" max="8962" width="34.140625" style="724" customWidth="1"/>
    <col min="8963" max="8964" width="32.140625" style="724" customWidth="1"/>
    <col min="8965" max="8965" width="31.5703125" style="724" customWidth="1"/>
    <col min="8966" max="8966" width="13.140625" style="724"/>
    <col min="8967" max="8967" width="10.140625" style="724" customWidth="1"/>
    <col min="8968" max="9216" width="13.140625" style="724"/>
    <col min="9217" max="9217" width="51.5703125" style="724" customWidth="1"/>
    <col min="9218" max="9218" width="34.140625" style="724" customWidth="1"/>
    <col min="9219" max="9220" width="32.140625" style="724" customWidth="1"/>
    <col min="9221" max="9221" width="31.5703125" style="724" customWidth="1"/>
    <col min="9222" max="9222" width="13.140625" style="724"/>
    <col min="9223" max="9223" width="10.140625" style="724" customWidth="1"/>
    <col min="9224" max="9472" width="13.140625" style="724"/>
    <col min="9473" max="9473" width="51.5703125" style="724" customWidth="1"/>
    <col min="9474" max="9474" width="34.140625" style="724" customWidth="1"/>
    <col min="9475" max="9476" width="32.140625" style="724" customWidth="1"/>
    <col min="9477" max="9477" width="31.5703125" style="724" customWidth="1"/>
    <col min="9478" max="9478" width="13.140625" style="724"/>
    <col min="9479" max="9479" width="10.140625" style="724" customWidth="1"/>
    <col min="9480" max="9728" width="13.140625" style="724"/>
    <col min="9729" max="9729" width="51.5703125" style="724" customWidth="1"/>
    <col min="9730" max="9730" width="34.140625" style="724" customWidth="1"/>
    <col min="9731" max="9732" width="32.140625" style="724" customWidth="1"/>
    <col min="9733" max="9733" width="31.5703125" style="724" customWidth="1"/>
    <col min="9734" max="9734" width="13.140625" style="724"/>
    <col min="9735" max="9735" width="10.140625" style="724" customWidth="1"/>
    <col min="9736" max="9984" width="13.140625" style="724"/>
    <col min="9985" max="9985" width="51.5703125" style="724" customWidth="1"/>
    <col min="9986" max="9986" width="34.140625" style="724" customWidth="1"/>
    <col min="9987" max="9988" width="32.140625" style="724" customWidth="1"/>
    <col min="9989" max="9989" width="31.5703125" style="724" customWidth="1"/>
    <col min="9990" max="9990" width="13.140625" style="724"/>
    <col min="9991" max="9991" width="10.140625" style="724" customWidth="1"/>
    <col min="9992" max="10240" width="13.140625" style="724"/>
    <col min="10241" max="10241" width="51.5703125" style="724" customWidth="1"/>
    <col min="10242" max="10242" width="34.140625" style="724" customWidth="1"/>
    <col min="10243" max="10244" width="32.140625" style="724" customWidth="1"/>
    <col min="10245" max="10245" width="31.5703125" style="724" customWidth="1"/>
    <col min="10246" max="10246" width="13.140625" style="724"/>
    <col min="10247" max="10247" width="10.140625" style="724" customWidth="1"/>
    <col min="10248" max="10496" width="13.140625" style="724"/>
    <col min="10497" max="10497" width="51.5703125" style="724" customWidth="1"/>
    <col min="10498" max="10498" width="34.140625" style="724" customWidth="1"/>
    <col min="10499" max="10500" width="32.140625" style="724" customWidth="1"/>
    <col min="10501" max="10501" width="31.5703125" style="724" customWidth="1"/>
    <col min="10502" max="10502" width="13.140625" style="724"/>
    <col min="10503" max="10503" width="10.140625" style="724" customWidth="1"/>
    <col min="10504" max="10752" width="13.140625" style="724"/>
    <col min="10753" max="10753" width="51.5703125" style="724" customWidth="1"/>
    <col min="10754" max="10754" width="34.140625" style="724" customWidth="1"/>
    <col min="10755" max="10756" width="32.140625" style="724" customWidth="1"/>
    <col min="10757" max="10757" width="31.5703125" style="724" customWidth="1"/>
    <col min="10758" max="10758" width="13.140625" style="724"/>
    <col min="10759" max="10759" width="10.140625" style="724" customWidth="1"/>
    <col min="10760" max="11008" width="13.140625" style="724"/>
    <col min="11009" max="11009" width="51.5703125" style="724" customWidth="1"/>
    <col min="11010" max="11010" width="34.140625" style="724" customWidth="1"/>
    <col min="11011" max="11012" width="32.140625" style="724" customWidth="1"/>
    <col min="11013" max="11013" width="31.5703125" style="724" customWidth="1"/>
    <col min="11014" max="11014" width="13.140625" style="724"/>
    <col min="11015" max="11015" width="10.140625" style="724" customWidth="1"/>
    <col min="11016" max="11264" width="13.140625" style="724"/>
    <col min="11265" max="11265" width="51.5703125" style="724" customWidth="1"/>
    <col min="11266" max="11266" width="34.140625" style="724" customWidth="1"/>
    <col min="11267" max="11268" width="32.140625" style="724" customWidth="1"/>
    <col min="11269" max="11269" width="31.5703125" style="724" customWidth="1"/>
    <col min="11270" max="11270" width="13.140625" style="724"/>
    <col min="11271" max="11271" width="10.140625" style="724" customWidth="1"/>
    <col min="11272" max="11520" width="13.140625" style="724"/>
    <col min="11521" max="11521" width="51.5703125" style="724" customWidth="1"/>
    <col min="11522" max="11522" width="34.140625" style="724" customWidth="1"/>
    <col min="11523" max="11524" width="32.140625" style="724" customWidth="1"/>
    <col min="11525" max="11525" width="31.5703125" style="724" customWidth="1"/>
    <col min="11526" max="11526" width="13.140625" style="724"/>
    <col min="11527" max="11527" width="10.140625" style="724" customWidth="1"/>
    <col min="11528" max="11776" width="13.140625" style="724"/>
    <col min="11777" max="11777" width="51.5703125" style="724" customWidth="1"/>
    <col min="11778" max="11778" width="34.140625" style="724" customWidth="1"/>
    <col min="11779" max="11780" width="32.140625" style="724" customWidth="1"/>
    <col min="11781" max="11781" width="31.5703125" style="724" customWidth="1"/>
    <col min="11782" max="11782" width="13.140625" style="724"/>
    <col min="11783" max="11783" width="10.140625" style="724" customWidth="1"/>
    <col min="11784" max="12032" width="13.140625" style="724"/>
    <col min="12033" max="12033" width="51.5703125" style="724" customWidth="1"/>
    <col min="12034" max="12034" width="34.140625" style="724" customWidth="1"/>
    <col min="12035" max="12036" width="32.140625" style="724" customWidth="1"/>
    <col min="12037" max="12037" width="31.5703125" style="724" customWidth="1"/>
    <col min="12038" max="12038" width="13.140625" style="724"/>
    <col min="12039" max="12039" width="10.140625" style="724" customWidth="1"/>
    <col min="12040" max="12288" width="13.140625" style="724"/>
    <col min="12289" max="12289" width="51.5703125" style="724" customWidth="1"/>
    <col min="12290" max="12290" width="34.140625" style="724" customWidth="1"/>
    <col min="12291" max="12292" width="32.140625" style="724" customWidth="1"/>
    <col min="12293" max="12293" width="31.5703125" style="724" customWidth="1"/>
    <col min="12294" max="12294" width="13.140625" style="724"/>
    <col min="12295" max="12295" width="10.140625" style="724" customWidth="1"/>
    <col min="12296" max="12544" width="13.140625" style="724"/>
    <col min="12545" max="12545" width="51.5703125" style="724" customWidth="1"/>
    <col min="12546" max="12546" width="34.140625" style="724" customWidth="1"/>
    <col min="12547" max="12548" width="32.140625" style="724" customWidth="1"/>
    <col min="12549" max="12549" width="31.5703125" style="724" customWidth="1"/>
    <col min="12550" max="12550" width="13.140625" style="724"/>
    <col min="12551" max="12551" width="10.140625" style="724" customWidth="1"/>
    <col min="12552" max="12800" width="13.140625" style="724"/>
    <col min="12801" max="12801" width="51.5703125" style="724" customWidth="1"/>
    <col min="12802" max="12802" width="34.140625" style="724" customWidth="1"/>
    <col min="12803" max="12804" width="32.140625" style="724" customWidth="1"/>
    <col min="12805" max="12805" width="31.5703125" style="724" customWidth="1"/>
    <col min="12806" max="12806" width="13.140625" style="724"/>
    <col min="12807" max="12807" width="10.140625" style="724" customWidth="1"/>
    <col min="12808" max="13056" width="13.140625" style="724"/>
    <col min="13057" max="13057" width="51.5703125" style="724" customWidth="1"/>
    <col min="13058" max="13058" width="34.140625" style="724" customWidth="1"/>
    <col min="13059" max="13060" width="32.140625" style="724" customWidth="1"/>
    <col min="13061" max="13061" width="31.5703125" style="724" customWidth="1"/>
    <col min="13062" max="13062" width="13.140625" style="724"/>
    <col min="13063" max="13063" width="10.140625" style="724" customWidth="1"/>
    <col min="13064" max="13312" width="13.140625" style="724"/>
    <col min="13313" max="13313" width="51.5703125" style="724" customWidth="1"/>
    <col min="13314" max="13314" width="34.140625" style="724" customWidth="1"/>
    <col min="13315" max="13316" width="32.140625" style="724" customWidth="1"/>
    <col min="13317" max="13317" width="31.5703125" style="724" customWidth="1"/>
    <col min="13318" max="13318" width="13.140625" style="724"/>
    <col min="13319" max="13319" width="10.140625" style="724" customWidth="1"/>
    <col min="13320" max="13568" width="13.140625" style="724"/>
    <col min="13569" max="13569" width="51.5703125" style="724" customWidth="1"/>
    <col min="13570" max="13570" width="34.140625" style="724" customWidth="1"/>
    <col min="13571" max="13572" width="32.140625" style="724" customWidth="1"/>
    <col min="13573" max="13573" width="31.5703125" style="724" customWidth="1"/>
    <col min="13574" max="13574" width="13.140625" style="724"/>
    <col min="13575" max="13575" width="10.140625" style="724" customWidth="1"/>
    <col min="13576" max="13824" width="13.140625" style="724"/>
    <col min="13825" max="13825" width="51.5703125" style="724" customWidth="1"/>
    <col min="13826" max="13826" width="34.140625" style="724" customWidth="1"/>
    <col min="13827" max="13828" width="32.140625" style="724" customWidth="1"/>
    <col min="13829" max="13829" width="31.5703125" style="724" customWidth="1"/>
    <col min="13830" max="13830" width="13.140625" style="724"/>
    <col min="13831" max="13831" width="10.140625" style="724" customWidth="1"/>
    <col min="13832" max="14080" width="13.140625" style="724"/>
    <col min="14081" max="14081" width="51.5703125" style="724" customWidth="1"/>
    <col min="14082" max="14082" width="34.140625" style="724" customWidth="1"/>
    <col min="14083" max="14084" width="32.140625" style="724" customWidth="1"/>
    <col min="14085" max="14085" width="31.5703125" style="724" customWidth="1"/>
    <col min="14086" max="14086" width="13.140625" style="724"/>
    <col min="14087" max="14087" width="10.140625" style="724" customWidth="1"/>
    <col min="14088" max="14336" width="13.140625" style="724"/>
    <col min="14337" max="14337" width="51.5703125" style="724" customWidth="1"/>
    <col min="14338" max="14338" width="34.140625" style="724" customWidth="1"/>
    <col min="14339" max="14340" width="32.140625" style="724" customWidth="1"/>
    <col min="14341" max="14341" width="31.5703125" style="724" customWidth="1"/>
    <col min="14342" max="14342" width="13.140625" style="724"/>
    <col min="14343" max="14343" width="10.140625" style="724" customWidth="1"/>
    <col min="14344" max="14592" width="13.140625" style="724"/>
    <col min="14593" max="14593" width="51.5703125" style="724" customWidth="1"/>
    <col min="14594" max="14594" width="34.140625" style="724" customWidth="1"/>
    <col min="14595" max="14596" width="32.140625" style="724" customWidth="1"/>
    <col min="14597" max="14597" width="31.5703125" style="724" customWidth="1"/>
    <col min="14598" max="14598" width="13.140625" style="724"/>
    <col min="14599" max="14599" width="10.140625" style="724" customWidth="1"/>
    <col min="14600" max="14848" width="13.140625" style="724"/>
    <col min="14849" max="14849" width="51.5703125" style="724" customWidth="1"/>
    <col min="14850" max="14850" width="34.140625" style="724" customWidth="1"/>
    <col min="14851" max="14852" width="32.140625" style="724" customWidth="1"/>
    <col min="14853" max="14853" width="31.5703125" style="724" customWidth="1"/>
    <col min="14854" max="14854" width="13.140625" style="724"/>
    <col min="14855" max="14855" width="10.140625" style="724" customWidth="1"/>
    <col min="14856" max="15104" width="13.140625" style="724"/>
    <col min="15105" max="15105" width="51.5703125" style="724" customWidth="1"/>
    <col min="15106" max="15106" width="34.140625" style="724" customWidth="1"/>
    <col min="15107" max="15108" width="32.140625" style="724" customWidth="1"/>
    <col min="15109" max="15109" width="31.5703125" style="724" customWidth="1"/>
    <col min="15110" max="15110" width="13.140625" style="724"/>
    <col min="15111" max="15111" width="10.140625" style="724" customWidth="1"/>
    <col min="15112" max="15360" width="13.140625" style="724"/>
    <col min="15361" max="15361" width="51.5703125" style="724" customWidth="1"/>
    <col min="15362" max="15362" width="34.140625" style="724" customWidth="1"/>
    <col min="15363" max="15364" width="32.140625" style="724" customWidth="1"/>
    <col min="15365" max="15365" width="31.5703125" style="724" customWidth="1"/>
    <col min="15366" max="15366" width="13.140625" style="724"/>
    <col min="15367" max="15367" width="10.140625" style="724" customWidth="1"/>
    <col min="15368" max="15616" width="13.140625" style="724"/>
    <col min="15617" max="15617" width="51.5703125" style="724" customWidth="1"/>
    <col min="15618" max="15618" width="34.140625" style="724" customWidth="1"/>
    <col min="15619" max="15620" width="32.140625" style="724" customWidth="1"/>
    <col min="15621" max="15621" width="31.5703125" style="724" customWidth="1"/>
    <col min="15622" max="15622" width="13.140625" style="724"/>
    <col min="15623" max="15623" width="10.140625" style="724" customWidth="1"/>
    <col min="15624" max="15872" width="13.140625" style="724"/>
    <col min="15873" max="15873" width="51.5703125" style="724" customWidth="1"/>
    <col min="15874" max="15874" width="34.140625" style="724" customWidth="1"/>
    <col min="15875" max="15876" width="32.140625" style="724" customWidth="1"/>
    <col min="15877" max="15877" width="31.5703125" style="724" customWidth="1"/>
    <col min="15878" max="15878" width="13.140625" style="724"/>
    <col min="15879" max="15879" width="10.140625" style="724" customWidth="1"/>
    <col min="15880" max="16128" width="13.140625" style="724"/>
    <col min="16129" max="16129" width="51.5703125" style="724" customWidth="1"/>
    <col min="16130" max="16130" width="34.140625" style="724" customWidth="1"/>
    <col min="16131" max="16132" width="32.140625" style="724" customWidth="1"/>
    <col min="16133" max="16133" width="31.5703125" style="724" customWidth="1"/>
    <col min="16134" max="16134" width="13.140625" style="724"/>
    <col min="16135" max="16135" width="10.140625" style="724" customWidth="1"/>
    <col min="16136" max="16384" width="13.140625" style="724"/>
  </cols>
  <sheetData>
    <row r="1" spans="1:8" ht="18" customHeight="1">
      <c r="A1" s="1401" t="s">
        <v>1230</v>
      </c>
    </row>
    <row r="2" spans="1:8" s="1328" customFormat="1" ht="33.75" customHeight="1">
      <c r="A2" s="1367" t="s">
        <v>1211</v>
      </c>
      <c r="B2" s="1367"/>
      <c r="C2" s="1367"/>
      <c r="D2" s="1367"/>
      <c r="E2" s="1367"/>
      <c r="F2" s="1327"/>
    </row>
    <row r="3" spans="1:8" s="1332" customFormat="1" ht="24" customHeight="1">
      <c r="A3" s="1329">
        <v>45657</v>
      </c>
      <c r="B3" s="1329"/>
      <c r="C3" s="1329"/>
      <c r="D3" s="1329"/>
      <c r="E3" s="1329"/>
      <c r="F3" s="1331"/>
    </row>
    <row r="4" spans="1:8" s="1332" customFormat="1" ht="21" customHeight="1">
      <c r="A4" s="1333" t="s">
        <v>122</v>
      </c>
      <c r="B4" s="1333"/>
      <c r="C4" s="1333"/>
      <c r="D4" s="1333"/>
      <c r="E4" s="1333"/>
      <c r="F4" s="1331"/>
    </row>
    <row r="5" spans="1:8" s="1336" customFormat="1" ht="6" customHeight="1" thickBot="1">
      <c r="A5" s="1334"/>
      <c r="B5" s="1334"/>
      <c r="C5" s="1334"/>
      <c r="D5" s="1334"/>
      <c r="E5" s="1334"/>
      <c r="F5" s="1335"/>
    </row>
    <row r="6" spans="1:8" s="1336" customFormat="1" ht="20.100000000000001" customHeight="1">
      <c r="A6" s="1337" t="s">
        <v>1</v>
      </c>
      <c r="B6" s="1368" t="s">
        <v>1212</v>
      </c>
      <c r="C6" s="1368" t="s">
        <v>1213</v>
      </c>
      <c r="D6" s="1368" t="s">
        <v>1214</v>
      </c>
      <c r="E6" s="1337" t="s">
        <v>1215</v>
      </c>
      <c r="F6" s="1335"/>
    </row>
    <row r="7" spans="1:8" s="1336" customFormat="1" ht="80.099999999999994" customHeight="1">
      <c r="A7" s="1339"/>
      <c r="B7" s="1369"/>
      <c r="C7" s="1369"/>
      <c r="D7" s="1369"/>
      <c r="E7" s="1339"/>
      <c r="F7" s="1335"/>
    </row>
    <row r="8" spans="1:8" s="883" customFormat="1" ht="20.100000000000001" customHeight="1">
      <c r="A8" s="747" t="s">
        <v>29</v>
      </c>
      <c r="B8" s="1341">
        <v>-150043.49098999999</v>
      </c>
      <c r="C8" s="1341">
        <v>281973.66794000001</v>
      </c>
      <c r="D8" s="1341" t="s">
        <v>131</v>
      </c>
      <c r="E8" s="1342">
        <v>131930.17694999999</v>
      </c>
      <c r="F8" s="1343"/>
      <c r="G8" s="1370"/>
    </row>
    <row r="9" spans="1:8" s="883" customFormat="1" ht="20.100000000000001" customHeight="1">
      <c r="A9" s="1344" t="s">
        <v>30</v>
      </c>
      <c r="B9" s="1341">
        <v>1228.5162</v>
      </c>
      <c r="C9" s="1341" t="s">
        <v>131</v>
      </c>
      <c r="D9" s="1371" t="s">
        <v>131</v>
      </c>
      <c r="E9" s="1342">
        <v>1228.5162</v>
      </c>
      <c r="F9" s="1343"/>
      <c r="G9" s="1370"/>
    </row>
    <row r="10" spans="1:8" s="883" customFormat="1" ht="20.100000000000001" customHeight="1">
      <c r="A10" s="1344" t="s">
        <v>95</v>
      </c>
      <c r="B10" s="1341">
        <v>6198338.8925099997</v>
      </c>
      <c r="C10" s="1341">
        <v>-5578110.1516300002</v>
      </c>
      <c r="D10" s="1341">
        <v>-87048.435119999995</v>
      </c>
      <c r="E10" s="1342">
        <v>533180.30576000002</v>
      </c>
      <c r="F10" s="1343"/>
      <c r="G10" s="1370"/>
      <c r="H10" s="1372"/>
    </row>
    <row r="11" spans="1:8" s="883" customFormat="1" ht="20.100000000000001" customHeight="1">
      <c r="A11" s="747" t="s">
        <v>32</v>
      </c>
      <c r="B11" s="1341">
        <v>-8906.8563799999993</v>
      </c>
      <c r="C11" s="1341" t="s">
        <v>131</v>
      </c>
      <c r="D11" s="1341" t="s">
        <v>131</v>
      </c>
      <c r="E11" s="1342">
        <v>-8906.8563799999993</v>
      </c>
      <c r="F11" s="1343"/>
      <c r="G11" s="1370"/>
    </row>
    <row r="12" spans="1:8" s="883" customFormat="1" ht="20.100000000000001" customHeight="1">
      <c r="A12" s="1344" t="s">
        <v>33</v>
      </c>
      <c r="B12" s="1341">
        <v>346840.68511000002</v>
      </c>
      <c r="C12" s="1341">
        <v>-289570.34889000002</v>
      </c>
      <c r="D12" s="1341" t="s">
        <v>131</v>
      </c>
      <c r="E12" s="1342">
        <v>57270.336219999997</v>
      </c>
      <c r="F12" s="1343"/>
      <c r="G12" s="1370"/>
    </row>
    <row r="13" spans="1:8" s="883" customFormat="1" ht="20.100000000000001" customHeight="1">
      <c r="A13" s="1344" t="s">
        <v>114</v>
      </c>
      <c r="B13" s="1341">
        <v>-2074985.21227</v>
      </c>
      <c r="C13" s="1341">
        <v>2329266.4596799999</v>
      </c>
      <c r="D13" s="1341" t="s">
        <v>131</v>
      </c>
      <c r="E13" s="1342">
        <v>254281.24741000001</v>
      </c>
      <c r="F13" s="1343"/>
      <c r="G13" s="1370"/>
    </row>
    <row r="14" spans="1:8" s="883" customFormat="1" ht="20.100000000000001" customHeight="1">
      <c r="A14" s="1344" t="s">
        <v>35</v>
      </c>
      <c r="B14" s="1341">
        <v>325848.76520000002</v>
      </c>
      <c r="C14" s="1341">
        <v>-232750.48965999999</v>
      </c>
      <c r="D14" s="1341" t="s">
        <v>131</v>
      </c>
      <c r="E14" s="1342">
        <v>93098.275540000002</v>
      </c>
      <c r="F14" s="1343"/>
      <c r="G14" s="1370"/>
    </row>
    <row r="15" spans="1:8" s="883" customFormat="1" ht="20.100000000000001" customHeight="1">
      <c r="A15" s="1344" t="s">
        <v>36</v>
      </c>
      <c r="B15" s="1341">
        <v>-1519487.6905499999</v>
      </c>
      <c r="C15" s="1341">
        <v>1602722.90074</v>
      </c>
      <c r="D15" s="1341">
        <v>-6089.1189400000003</v>
      </c>
      <c r="E15" s="1342">
        <v>77146.091249999998</v>
      </c>
      <c r="F15" s="1343"/>
      <c r="G15" s="1370"/>
    </row>
    <row r="16" spans="1:8" s="883" customFormat="1" ht="20.100000000000001" customHeight="1">
      <c r="A16" s="1344" t="s">
        <v>37</v>
      </c>
      <c r="B16" s="1341">
        <v>401052.65737999999</v>
      </c>
      <c r="C16" s="1341">
        <v>-320827.87848999997</v>
      </c>
      <c r="D16" s="1371" t="s">
        <v>131</v>
      </c>
      <c r="E16" s="1342">
        <v>80224.778890000001</v>
      </c>
      <c r="F16" s="1343"/>
      <c r="G16" s="1370"/>
    </row>
    <row r="17" spans="1:7" s="883" customFormat="1" ht="20.100000000000001" customHeight="1">
      <c r="A17" s="1344" t="s">
        <v>506</v>
      </c>
      <c r="B17" s="1341">
        <v>376840.48930999998</v>
      </c>
      <c r="C17" s="1341">
        <v>-375370.39184</v>
      </c>
      <c r="D17" s="1341" t="s">
        <v>131</v>
      </c>
      <c r="E17" s="1342">
        <v>1470.0974699999999</v>
      </c>
      <c r="F17" s="1343"/>
      <c r="G17" s="1370"/>
    </row>
    <row r="18" spans="1:7" s="883" customFormat="1" ht="20.100000000000001" customHeight="1">
      <c r="A18" s="1344" t="s">
        <v>39</v>
      </c>
      <c r="B18" s="1341">
        <v>230618.09791000001</v>
      </c>
      <c r="C18" s="1341">
        <v>-242852.38467999999</v>
      </c>
      <c r="D18" s="1371" t="s">
        <v>131</v>
      </c>
      <c r="E18" s="1342">
        <v>-12234.286770000001</v>
      </c>
      <c r="F18" s="1343"/>
      <c r="G18" s="1370"/>
    </row>
    <row r="19" spans="1:7" s="883" customFormat="1" ht="20.100000000000001" customHeight="1">
      <c r="A19" s="1344" t="s">
        <v>40</v>
      </c>
      <c r="B19" s="1341">
        <v>1117130.97379</v>
      </c>
      <c r="C19" s="1341">
        <v>-844290.12355999998</v>
      </c>
      <c r="D19" s="1341" t="s">
        <v>131</v>
      </c>
      <c r="E19" s="1342">
        <v>272840.85022999998</v>
      </c>
      <c r="F19" s="1343"/>
      <c r="G19" s="1370"/>
    </row>
    <row r="20" spans="1:7" s="883" customFormat="1" ht="20.100000000000001" customHeight="1">
      <c r="A20" s="1344" t="s">
        <v>41</v>
      </c>
      <c r="B20" s="1341">
        <v>1989.2551100000001</v>
      </c>
      <c r="C20" s="1341" t="s">
        <v>131</v>
      </c>
      <c r="D20" s="1371" t="s">
        <v>131</v>
      </c>
      <c r="E20" s="1342">
        <v>1989.2551100000001</v>
      </c>
      <c r="F20" s="1343"/>
      <c r="G20" s="1370"/>
    </row>
    <row r="21" spans="1:7" s="883" customFormat="1" ht="20.100000000000001" customHeight="1">
      <c r="A21" s="749" t="s">
        <v>42</v>
      </c>
      <c r="B21" s="1341">
        <v>-5989.4375399999999</v>
      </c>
      <c r="C21" s="1341" t="s">
        <v>131</v>
      </c>
      <c r="D21" s="1371" t="s">
        <v>131</v>
      </c>
      <c r="E21" s="1342">
        <v>-5989.4375399999999</v>
      </c>
      <c r="F21" s="1343"/>
      <c r="G21" s="1370"/>
    </row>
    <row r="22" spans="1:7" s="883" customFormat="1" ht="20.100000000000001" customHeight="1">
      <c r="A22" s="1344" t="s">
        <v>43</v>
      </c>
      <c r="B22" s="1341">
        <v>11017.553889999999</v>
      </c>
      <c r="C22" s="1341" t="s">
        <v>131</v>
      </c>
      <c r="D22" s="1341" t="s">
        <v>131</v>
      </c>
      <c r="E22" s="1342">
        <v>11017.553889999999</v>
      </c>
      <c r="F22" s="1343"/>
      <c r="G22" s="1370"/>
    </row>
    <row r="23" spans="1:7" s="883" customFormat="1" ht="20.100000000000001" customHeight="1">
      <c r="A23" s="1344" t="s">
        <v>44</v>
      </c>
      <c r="B23" s="1341">
        <v>16644.778340000001</v>
      </c>
      <c r="C23" s="1341" t="s">
        <v>131</v>
      </c>
      <c r="D23" s="1341" t="s">
        <v>131</v>
      </c>
      <c r="E23" s="1342">
        <v>16644.778340000001</v>
      </c>
      <c r="F23" s="1343"/>
      <c r="G23" s="1370"/>
    </row>
    <row r="24" spans="1:7" s="883" customFormat="1" ht="20.100000000000001" customHeight="1">
      <c r="A24" s="1344" t="s">
        <v>770</v>
      </c>
      <c r="B24" s="1341">
        <v>504400.11335</v>
      </c>
      <c r="C24" s="1341">
        <v>-467508.48868000001</v>
      </c>
      <c r="D24" s="1341" t="s">
        <v>131</v>
      </c>
      <c r="E24" s="1342">
        <v>36891.624669999997</v>
      </c>
      <c r="F24" s="1343"/>
      <c r="G24" s="1370"/>
    </row>
    <row r="25" spans="1:7" s="1348" customFormat="1" ht="20.100000000000001" customHeight="1">
      <c r="A25" s="1346" t="s">
        <v>46</v>
      </c>
      <c r="B25" s="1342">
        <v>5772538.0903700003</v>
      </c>
      <c r="C25" s="1342">
        <v>-4137317.2290699999</v>
      </c>
      <c r="D25" s="1342">
        <v>-93137.554059999995</v>
      </c>
      <c r="E25" s="1342">
        <v>1542083.30724</v>
      </c>
      <c r="F25" s="1343"/>
      <c r="G25" s="1370"/>
    </row>
    <row r="26" spans="1:7" ht="7.5" customHeight="1" thickBot="1">
      <c r="A26" s="1349"/>
      <c r="B26" s="1350"/>
      <c r="C26" s="1350"/>
      <c r="D26" s="1350"/>
      <c r="E26" s="1350"/>
      <c r="F26" s="1373"/>
    </row>
    <row r="27" spans="1:7" s="1375" customFormat="1" ht="15.75" customHeight="1">
      <c r="A27" s="883" t="s">
        <v>1216</v>
      </c>
      <c r="B27" s="883"/>
      <c r="C27" s="883"/>
      <c r="D27" s="883"/>
      <c r="E27" s="883"/>
      <c r="F27" s="1374"/>
    </row>
    <row r="28" spans="1:7" ht="18.600000000000001" customHeight="1">
      <c r="A28" s="883" t="s">
        <v>1217</v>
      </c>
      <c r="B28" s="1354"/>
      <c r="C28" s="1354"/>
      <c r="D28" s="1354"/>
      <c r="E28" s="1354"/>
    </row>
    <row r="29" spans="1:7" ht="13.5">
      <c r="A29" s="1354"/>
    </row>
  </sheetData>
  <mergeCells count="8">
    <mergeCell ref="A2:E2"/>
    <mergeCell ref="A4:E4"/>
    <mergeCell ref="A5:E5"/>
    <mergeCell ref="A6:A7"/>
    <mergeCell ref="B6:B7"/>
    <mergeCell ref="C6:C7"/>
    <mergeCell ref="D6:D7"/>
    <mergeCell ref="E6:E7"/>
  </mergeCells>
  <hyperlinks>
    <hyperlink ref="A1" location="Índice!A1" display="Volver al Índice" xr:uid="{BCF4597A-2A76-48BA-9261-8644919D65BB}"/>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9F75-0CE9-4791-8379-D0BE8DE75351}">
  <dimension ref="A1:G34"/>
  <sheetViews>
    <sheetView showGridLines="0" zoomScaleNormal="100" workbookViewId="0"/>
  </sheetViews>
  <sheetFormatPr baseColWidth="10" defaultRowHeight="12.75"/>
  <cols>
    <col min="1" max="1" width="38.140625" style="7" customWidth="1"/>
    <col min="2" max="5" width="23.7109375" style="7" customWidth="1"/>
    <col min="6" max="16384" width="11.42578125" style="7"/>
  </cols>
  <sheetData>
    <row r="1" spans="1:7" s="275" customFormat="1" ht="20.100000000000001" customHeight="1">
      <c r="A1" s="1401" t="s">
        <v>1230</v>
      </c>
    </row>
    <row r="2" spans="1:7" s="655" customFormat="1" ht="25.5" customHeight="1">
      <c r="A2" s="40" t="s">
        <v>1207</v>
      </c>
      <c r="B2" s="40"/>
      <c r="C2" s="40"/>
      <c r="D2" s="40"/>
      <c r="E2" s="40"/>
    </row>
    <row r="3" spans="1:7" s="1286" customFormat="1" ht="20.100000000000001" customHeight="1">
      <c r="A3" s="170">
        <v>45657</v>
      </c>
      <c r="B3" s="170"/>
      <c r="C3" s="170"/>
      <c r="D3" s="170"/>
      <c r="E3" s="170"/>
    </row>
    <row r="4" spans="1:7" s="279" customFormat="1" ht="20.100000000000001" customHeight="1">
      <c r="A4" s="873" t="s">
        <v>122</v>
      </c>
      <c r="B4" s="873"/>
      <c r="C4" s="873"/>
      <c r="D4" s="873"/>
      <c r="E4" s="873"/>
    </row>
    <row r="5" spans="1:7" ht="7.5" customHeight="1" thickBot="1"/>
    <row r="6" spans="1:7" s="35" customFormat="1" ht="45" customHeight="1">
      <c r="A6" s="47" t="s">
        <v>1</v>
      </c>
      <c r="B6" s="48" t="s">
        <v>1208</v>
      </c>
      <c r="C6" s="48" t="s">
        <v>1209</v>
      </c>
      <c r="D6" s="47" t="s">
        <v>1210</v>
      </c>
      <c r="E6" s="47"/>
    </row>
    <row r="7" spans="1:7" s="35" customFormat="1" ht="20.100000000000001" customHeight="1">
      <c r="A7" s="604"/>
      <c r="B7" s="50"/>
      <c r="C7" s="50"/>
      <c r="D7" s="1355">
        <v>45657</v>
      </c>
      <c r="E7" s="1355">
        <v>45291</v>
      </c>
    </row>
    <row r="8" spans="1:7" ht="2.25" customHeight="1">
      <c r="A8" s="689"/>
      <c r="B8" s="689"/>
      <c r="C8" s="689"/>
      <c r="D8" s="1356"/>
      <c r="E8" s="1356"/>
    </row>
    <row r="9" spans="1:7" s="24" customFormat="1" ht="18" customHeight="1">
      <c r="A9" s="290" t="s">
        <v>29</v>
      </c>
      <c r="B9" s="1357">
        <v>11086259.954</v>
      </c>
      <c r="C9" s="1357">
        <v>25724073.377</v>
      </c>
      <c r="D9" s="1357">
        <v>36810333.332000002</v>
      </c>
      <c r="E9" s="1357">
        <v>27357055.419</v>
      </c>
      <c r="F9" s="194"/>
      <c r="G9" s="194"/>
    </row>
    <row r="10" spans="1:7" s="24" customFormat="1" ht="18" customHeight="1">
      <c r="A10" s="290" t="s">
        <v>30</v>
      </c>
      <c r="B10" s="1357" t="s">
        <v>131</v>
      </c>
      <c r="C10" s="1357" t="s">
        <v>131</v>
      </c>
      <c r="D10" s="1357" t="s">
        <v>131</v>
      </c>
      <c r="E10" s="1357" t="s">
        <v>131</v>
      </c>
      <c r="F10" s="194"/>
      <c r="G10" s="194"/>
    </row>
    <row r="11" spans="1:7" s="24" customFormat="1" ht="18" customHeight="1">
      <c r="A11" s="290" t="s">
        <v>31</v>
      </c>
      <c r="B11" s="1357">
        <v>6903994.6730000004</v>
      </c>
      <c r="C11" s="1357">
        <v>19840060.868000001</v>
      </c>
      <c r="D11" s="1357">
        <v>26744055.541000001</v>
      </c>
      <c r="E11" s="1357">
        <v>27527671.699000001</v>
      </c>
      <c r="F11" s="194"/>
      <c r="G11" s="194"/>
    </row>
    <row r="12" spans="1:7" s="24" customFormat="1" ht="18" customHeight="1">
      <c r="A12" s="290" t="s">
        <v>32</v>
      </c>
      <c r="B12" s="1357" t="s">
        <v>131</v>
      </c>
      <c r="C12" s="1357" t="s">
        <v>131</v>
      </c>
      <c r="D12" s="1357" t="s">
        <v>131</v>
      </c>
      <c r="E12" s="1357" t="s">
        <v>131</v>
      </c>
      <c r="F12" s="194"/>
      <c r="G12" s="194"/>
    </row>
    <row r="13" spans="1:7" s="24" customFormat="1" ht="18" customHeight="1">
      <c r="A13" s="290" t="s">
        <v>33</v>
      </c>
      <c r="B13" s="1357">
        <v>2316637.8560000001</v>
      </c>
      <c r="C13" s="1357">
        <v>6060127.9170000004</v>
      </c>
      <c r="D13" s="1357">
        <v>8376765.773</v>
      </c>
      <c r="E13" s="1357">
        <v>8305440.3770000003</v>
      </c>
      <c r="F13" s="194"/>
      <c r="G13" s="194"/>
    </row>
    <row r="14" spans="1:7" s="24" customFormat="1" ht="18" customHeight="1">
      <c r="A14" s="290" t="s">
        <v>34</v>
      </c>
      <c r="B14" s="1357">
        <v>5961602.932</v>
      </c>
      <c r="C14" s="1357">
        <v>12859048.963</v>
      </c>
      <c r="D14" s="1357">
        <v>18820651.896000002</v>
      </c>
      <c r="E14" s="1357">
        <v>26157058.388999999</v>
      </c>
      <c r="F14" s="194"/>
      <c r="G14" s="194"/>
    </row>
    <row r="15" spans="1:7" s="24" customFormat="1" ht="18" customHeight="1">
      <c r="A15" s="290" t="s">
        <v>35</v>
      </c>
      <c r="B15" s="1357">
        <v>4894938.5750000002</v>
      </c>
      <c r="C15" s="1357">
        <v>6949270.5520000001</v>
      </c>
      <c r="D15" s="1357">
        <v>11844209.127</v>
      </c>
      <c r="E15" s="1357">
        <v>9890772.6989999991</v>
      </c>
      <c r="F15" s="194"/>
      <c r="G15" s="194"/>
    </row>
    <row r="16" spans="1:7" s="24" customFormat="1" ht="18" customHeight="1">
      <c r="A16" s="290" t="s">
        <v>36</v>
      </c>
      <c r="B16" s="1357">
        <v>2903119.7119999998</v>
      </c>
      <c r="C16" s="1357">
        <v>4188950.8369999998</v>
      </c>
      <c r="D16" s="1357">
        <v>7092070.5499999998</v>
      </c>
      <c r="E16" s="1357">
        <v>4875692.4620000003</v>
      </c>
      <c r="F16" s="194"/>
      <c r="G16" s="194"/>
    </row>
    <row r="17" spans="1:7" s="24" customFormat="1" ht="18" customHeight="1">
      <c r="A17" s="290" t="s">
        <v>37</v>
      </c>
      <c r="B17" s="1357">
        <v>1379506</v>
      </c>
      <c r="C17" s="1357">
        <v>2169946</v>
      </c>
      <c r="D17" s="1357">
        <v>3549452</v>
      </c>
      <c r="E17" s="1357">
        <v>2026573.53</v>
      </c>
      <c r="F17" s="194"/>
      <c r="G17" s="194"/>
    </row>
    <row r="18" spans="1:7" s="24" customFormat="1" ht="18" customHeight="1">
      <c r="A18" s="26" t="s">
        <v>38</v>
      </c>
      <c r="B18" s="1357">
        <v>18820</v>
      </c>
      <c r="C18" s="1357">
        <v>395220</v>
      </c>
      <c r="D18" s="1357">
        <v>414040</v>
      </c>
      <c r="E18" s="1357">
        <v>409590.18599999999</v>
      </c>
      <c r="F18" s="194"/>
      <c r="G18" s="194"/>
    </row>
    <row r="19" spans="1:7" s="24" customFormat="1" ht="18" customHeight="1">
      <c r="A19" s="26" t="s">
        <v>39</v>
      </c>
      <c r="B19" s="1357">
        <v>176908</v>
      </c>
      <c r="C19" s="1357">
        <v>422362.20400000003</v>
      </c>
      <c r="D19" s="1357">
        <v>599270.20400000003</v>
      </c>
      <c r="E19" s="1357">
        <v>352355</v>
      </c>
      <c r="F19" s="194"/>
      <c r="G19" s="194"/>
    </row>
    <row r="20" spans="1:7" s="24" customFormat="1" ht="18" customHeight="1">
      <c r="A20" s="26" t="s">
        <v>40</v>
      </c>
      <c r="B20" s="1357">
        <v>1063707.172</v>
      </c>
      <c r="C20" s="1357">
        <v>6357908.8710000003</v>
      </c>
      <c r="D20" s="1357">
        <v>7421616.0439999998</v>
      </c>
      <c r="E20" s="1357">
        <v>6707975.1179999998</v>
      </c>
      <c r="F20" s="194"/>
      <c r="G20" s="194"/>
    </row>
    <row r="21" spans="1:7" s="24" customFormat="1" ht="18" customHeight="1">
      <c r="A21" s="26" t="s">
        <v>41</v>
      </c>
      <c r="B21" s="1357" t="s">
        <v>131</v>
      </c>
      <c r="C21" s="1357" t="s">
        <v>131</v>
      </c>
      <c r="D21" s="1357" t="s">
        <v>131</v>
      </c>
      <c r="E21" s="1357" t="s">
        <v>131</v>
      </c>
      <c r="F21" s="194"/>
      <c r="G21" s="194"/>
    </row>
    <row r="22" spans="1:7" s="24" customFormat="1" ht="18" customHeight="1">
      <c r="A22" s="27" t="s">
        <v>42</v>
      </c>
      <c r="B22" s="1357" t="s">
        <v>131</v>
      </c>
      <c r="C22" s="1357" t="s">
        <v>131</v>
      </c>
      <c r="D22" s="1357" t="s">
        <v>131</v>
      </c>
      <c r="E22" s="1357" t="s">
        <v>131</v>
      </c>
      <c r="F22" s="194"/>
      <c r="G22" s="194"/>
    </row>
    <row r="23" spans="1:7" s="24" customFormat="1" ht="18" customHeight="1">
      <c r="A23" s="26" t="s">
        <v>43</v>
      </c>
      <c r="B23" s="1357" t="s">
        <v>131</v>
      </c>
      <c r="C23" s="1357" t="s">
        <v>131</v>
      </c>
      <c r="D23" s="1357" t="s">
        <v>131</v>
      </c>
      <c r="E23" s="1357" t="s">
        <v>131</v>
      </c>
      <c r="F23" s="194"/>
      <c r="G23" s="194"/>
    </row>
    <row r="24" spans="1:7" s="24" customFormat="1" ht="18" customHeight="1">
      <c r="A24" s="26" t="s">
        <v>44</v>
      </c>
      <c r="B24" s="1357" t="s">
        <v>131</v>
      </c>
      <c r="C24" s="1357" t="s">
        <v>131</v>
      </c>
      <c r="D24" s="1357" t="s">
        <v>131</v>
      </c>
      <c r="E24" s="1357" t="s">
        <v>131</v>
      </c>
      <c r="F24" s="194"/>
      <c r="G24" s="194"/>
    </row>
    <row r="25" spans="1:7" s="24" customFormat="1" ht="18" customHeight="1">
      <c r="A25" s="26" t="s">
        <v>45</v>
      </c>
      <c r="B25" s="1357">
        <v>630239.049</v>
      </c>
      <c r="C25" s="1357">
        <v>3855529.9169999999</v>
      </c>
      <c r="D25" s="1357">
        <v>4485768.9670000002</v>
      </c>
      <c r="E25" s="1357">
        <v>2642127.0269999998</v>
      </c>
      <c r="F25" s="194"/>
      <c r="G25" s="194"/>
    </row>
    <row r="26" spans="1:7" s="71" customFormat="1" ht="22.5" customHeight="1">
      <c r="A26" s="643" t="s">
        <v>46</v>
      </c>
      <c r="B26" s="1358">
        <v>37335733.923</v>
      </c>
      <c r="C26" s="1358">
        <v>88822499.505999997</v>
      </c>
      <c r="D26" s="1358">
        <v>126158233.43399999</v>
      </c>
      <c r="E26" s="1358">
        <v>116252311.906</v>
      </c>
      <c r="F26" s="194"/>
      <c r="G26" s="194"/>
    </row>
    <row r="27" spans="1:7" s="1360" customFormat="1" ht="3.95" customHeight="1" thickBot="1">
      <c r="A27" s="666"/>
      <c r="B27" s="1359"/>
      <c r="C27" s="1359"/>
      <c r="D27" s="1359"/>
      <c r="E27" s="1359"/>
      <c r="F27" s="71"/>
    </row>
    <row r="28" spans="1:7" ht="13.5" customHeight="1">
      <c r="A28" s="1361" t="s">
        <v>674</v>
      </c>
      <c r="B28" s="1362"/>
      <c r="C28" s="1362"/>
      <c r="D28" s="1362"/>
      <c r="E28" s="1362"/>
      <c r="F28" s="35"/>
    </row>
    <row r="29" spans="1:7" s="74" customFormat="1" ht="9.75" customHeight="1">
      <c r="A29" s="163"/>
      <c r="B29" s="1363"/>
      <c r="C29" s="1364"/>
      <c r="D29" s="1365"/>
      <c r="E29" s="1363"/>
    </row>
    <row r="30" spans="1:7" s="74" customFormat="1" ht="12.75" customHeight="1">
      <c r="A30" s="1361"/>
      <c r="D30" s="1366"/>
    </row>
    <row r="31" spans="1:7" s="74" customFormat="1" ht="9"/>
    <row r="32" spans="1:7" s="74" customFormat="1" ht="9"/>
    <row r="33" s="74" customFormat="1" ht="9"/>
    <row r="34" s="74" customFormat="1" ht="9"/>
  </sheetData>
  <mergeCells count="6">
    <mergeCell ref="A2:E2"/>
    <mergeCell ref="A4:E4"/>
    <mergeCell ref="A6:A7"/>
    <mergeCell ref="B6:B7"/>
    <mergeCell ref="C6:C7"/>
    <mergeCell ref="D6:E6"/>
  </mergeCells>
  <hyperlinks>
    <hyperlink ref="A1" location="Índice!A1" display="Volver al Índice" xr:uid="{DF7DE957-CE00-41B0-B72D-5C22FB119E21}"/>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0C30-8FFE-46AC-9151-1C54D8CFD133}">
  <dimension ref="A1:H34"/>
  <sheetViews>
    <sheetView showGridLines="0" zoomScale="85" zoomScaleNormal="85" workbookViewId="0"/>
  </sheetViews>
  <sheetFormatPr baseColWidth="10" defaultRowHeight="12.75"/>
  <cols>
    <col min="1" max="1" width="33" style="7" bestFit="1" customWidth="1"/>
    <col min="2" max="2" width="19.7109375" style="7" bestFit="1" customWidth="1"/>
    <col min="3" max="4" width="19.140625" style="7" customWidth="1"/>
    <col min="5" max="6" width="16.42578125" style="7" customWidth="1"/>
    <col min="7" max="7" width="14.85546875" style="7" bestFit="1" customWidth="1"/>
    <col min="8" max="16384" width="11.42578125" style="7"/>
  </cols>
  <sheetData>
    <row r="1" spans="1:7" ht="18.75">
      <c r="A1" s="1401" t="s">
        <v>1230</v>
      </c>
      <c r="B1" s="275"/>
      <c r="C1" s="275"/>
      <c r="D1" s="275"/>
      <c r="E1" s="275"/>
      <c r="F1" s="275"/>
      <c r="G1" s="275"/>
    </row>
    <row r="2" spans="1:7" s="303" customFormat="1" ht="27.75">
      <c r="A2" s="40" t="s">
        <v>1218</v>
      </c>
      <c r="B2" s="40"/>
      <c r="C2" s="40"/>
      <c r="D2" s="40"/>
      <c r="E2" s="40"/>
      <c r="F2" s="40"/>
      <c r="G2" s="655"/>
    </row>
    <row r="3" spans="1:7" s="304" customFormat="1" ht="18.75">
      <c r="A3" s="354">
        <v>45657</v>
      </c>
      <c r="B3" s="354"/>
      <c r="C3" s="354"/>
      <c r="D3" s="354"/>
      <c r="E3" s="354"/>
      <c r="F3" s="354"/>
      <c r="G3" s="1286"/>
    </row>
    <row r="4" spans="1:7" ht="16.5">
      <c r="A4" s="873" t="s">
        <v>122</v>
      </c>
      <c r="B4" s="873"/>
      <c r="C4" s="873"/>
      <c r="D4" s="873"/>
      <c r="E4" s="873"/>
      <c r="F4" s="873"/>
      <c r="G4" s="279"/>
    </row>
    <row r="5" spans="1:7" ht="13.5" thickBot="1"/>
    <row r="6" spans="1:7" ht="20.25" customHeight="1">
      <c r="A6" s="47" t="s">
        <v>1</v>
      </c>
      <c r="B6" s="48" t="s">
        <v>1219</v>
      </c>
      <c r="C6" s="48" t="s">
        <v>1220</v>
      </c>
      <c r="D6" s="48" t="s">
        <v>1221</v>
      </c>
      <c r="E6" s="47" t="s">
        <v>1222</v>
      </c>
      <c r="F6" s="47"/>
      <c r="G6" s="35"/>
    </row>
    <row r="7" spans="1:7" ht="21.75" customHeight="1">
      <c r="A7" s="604"/>
      <c r="B7" s="50"/>
      <c r="C7" s="50"/>
      <c r="D7" s="50"/>
      <c r="E7" s="1355">
        <v>45657</v>
      </c>
      <c r="F7" s="1355">
        <v>45291</v>
      </c>
      <c r="G7" s="35"/>
    </row>
    <row r="8" spans="1:7" ht="9.75" customHeight="1">
      <c r="A8" s="689"/>
      <c r="B8" s="689"/>
      <c r="C8" s="689"/>
      <c r="D8" s="689"/>
      <c r="E8" s="1356"/>
      <c r="F8" s="1356"/>
    </row>
    <row r="9" spans="1:7" ht="18" customHeight="1">
      <c r="A9" s="857" t="s">
        <v>29</v>
      </c>
      <c r="B9" s="1376">
        <v>22376314.697000001</v>
      </c>
      <c r="C9" s="1376">
        <v>18393315.192000002</v>
      </c>
      <c r="D9" s="1376">
        <v>3472564.9169999999</v>
      </c>
      <c r="E9" s="1376">
        <v>44242194.806000002</v>
      </c>
      <c r="F9" s="1376">
        <v>39002706.524999999</v>
      </c>
      <c r="G9" s="1377"/>
    </row>
    <row r="10" spans="1:7" ht="18" customHeight="1">
      <c r="A10" s="857" t="s">
        <v>30</v>
      </c>
      <c r="B10" s="1376" t="s">
        <v>131</v>
      </c>
      <c r="C10" s="1376" t="s">
        <v>131</v>
      </c>
      <c r="D10" s="1376" t="s">
        <v>131</v>
      </c>
      <c r="E10" s="1376" t="s">
        <v>131</v>
      </c>
      <c r="F10" s="1376" t="s">
        <v>131</v>
      </c>
      <c r="G10" s="1377"/>
    </row>
    <row r="11" spans="1:7" ht="18" customHeight="1">
      <c r="A11" s="857" t="s">
        <v>31</v>
      </c>
      <c r="B11" s="1376">
        <v>44726917.502999999</v>
      </c>
      <c r="C11" s="1376">
        <v>9847502.6960000005</v>
      </c>
      <c r="D11" s="1376">
        <v>4485496.3590000002</v>
      </c>
      <c r="E11" s="1376">
        <v>59059916.557999998</v>
      </c>
      <c r="F11" s="1376">
        <v>28138873.361000001</v>
      </c>
      <c r="G11" s="1377"/>
    </row>
    <row r="12" spans="1:7" ht="18" customHeight="1">
      <c r="A12" s="857" t="s">
        <v>32</v>
      </c>
      <c r="B12" s="1376" t="s">
        <v>131</v>
      </c>
      <c r="C12" s="1376" t="s">
        <v>131</v>
      </c>
      <c r="D12" s="1376" t="s">
        <v>131</v>
      </c>
      <c r="E12" s="1376" t="s">
        <v>131</v>
      </c>
      <c r="F12" s="1376" t="s">
        <v>131</v>
      </c>
      <c r="G12" s="1377"/>
    </row>
    <row r="13" spans="1:7" ht="18" customHeight="1">
      <c r="A13" s="857" t="s">
        <v>33</v>
      </c>
      <c r="B13" s="1376">
        <v>686980.8</v>
      </c>
      <c r="C13" s="1376">
        <v>3853661.716</v>
      </c>
      <c r="D13" s="1376">
        <v>381139.15</v>
      </c>
      <c r="E13" s="1376">
        <v>4921781.6660000002</v>
      </c>
      <c r="F13" s="1376">
        <v>1866571.2779999999</v>
      </c>
      <c r="G13" s="1377"/>
    </row>
    <row r="14" spans="1:7" ht="18" customHeight="1">
      <c r="A14" s="857" t="s">
        <v>34</v>
      </c>
      <c r="B14" s="1376">
        <v>5504052.165</v>
      </c>
      <c r="C14" s="1376">
        <v>9365404.8259999994</v>
      </c>
      <c r="D14" s="1376">
        <v>249709.921</v>
      </c>
      <c r="E14" s="1376">
        <v>15119166.912</v>
      </c>
      <c r="F14" s="1376">
        <v>15434170.797</v>
      </c>
      <c r="G14" s="1377"/>
    </row>
    <row r="15" spans="1:7" ht="18" customHeight="1">
      <c r="A15" s="857" t="s">
        <v>35</v>
      </c>
      <c r="B15" s="1376" t="s">
        <v>131</v>
      </c>
      <c r="C15" s="1376">
        <v>1900286.2949999999</v>
      </c>
      <c r="D15" s="1376" t="s">
        <v>131</v>
      </c>
      <c r="E15" s="1376">
        <v>1900286.2949999999</v>
      </c>
      <c r="F15" s="1376">
        <v>3285945.4739999999</v>
      </c>
      <c r="G15" s="1377"/>
    </row>
    <row r="16" spans="1:7" ht="18" customHeight="1">
      <c r="A16" s="857" t="s">
        <v>36</v>
      </c>
      <c r="B16" s="1376">
        <v>1742139.456</v>
      </c>
      <c r="C16" s="1376">
        <v>3323550.327</v>
      </c>
      <c r="D16" s="1376">
        <v>156677.83799999999</v>
      </c>
      <c r="E16" s="1376">
        <v>5222367.6210000003</v>
      </c>
      <c r="F16" s="1376">
        <v>4774336.8550000004</v>
      </c>
      <c r="G16" s="1377"/>
    </row>
    <row r="17" spans="1:8" ht="18" customHeight="1">
      <c r="A17" s="857" t="s">
        <v>37</v>
      </c>
      <c r="B17" s="1376" t="s">
        <v>131</v>
      </c>
      <c r="C17" s="1376">
        <v>462170.44500000001</v>
      </c>
      <c r="D17" s="1376" t="s">
        <v>131</v>
      </c>
      <c r="E17" s="1376">
        <v>462170.44500000001</v>
      </c>
      <c r="F17" s="1376">
        <v>682227.68500000006</v>
      </c>
      <c r="G17" s="1377"/>
    </row>
    <row r="18" spans="1:8" ht="18" customHeight="1">
      <c r="A18" s="1378" t="s">
        <v>38</v>
      </c>
      <c r="B18" s="1376" t="s">
        <v>131</v>
      </c>
      <c r="C18" s="1376" t="s">
        <v>131</v>
      </c>
      <c r="D18" s="1376" t="s">
        <v>131</v>
      </c>
      <c r="E18" s="1376" t="s">
        <v>131</v>
      </c>
      <c r="F18" s="1376" t="s">
        <v>131</v>
      </c>
      <c r="G18" s="1377"/>
    </row>
    <row r="19" spans="1:8" ht="18" customHeight="1">
      <c r="A19" s="1378" t="s">
        <v>39</v>
      </c>
      <c r="B19" s="1376" t="s">
        <v>131</v>
      </c>
      <c r="C19" s="1376" t="s">
        <v>131</v>
      </c>
      <c r="D19" s="1376" t="s">
        <v>131</v>
      </c>
      <c r="E19" s="1376" t="s">
        <v>131</v>
      </c>
      <c r="F19" s="1376" t="s">
        <v>131</v>
      </c>
      <c r="G19" s="1377"/>
    </row>
    <row r="20" spans="1:8" ht="18" customHeight="1">
      <c r="A20" s="1378" t="s">
        <v>40</v>
      </c>
      <c r="B20" s="1376">
        <v>2871732.5430000001</v>
      </c>
      <c r="C20" s="1376">
        <v>4498882.5580000002</v>
      </c>
      <c r="D20" s="1376">
        <v>230313.49</v>
      </c>
      <c r="E20" s="1376">
        <v>7600928.591</v>
      </c>
      <c r="F20" s="1376">
        <v>7021600.7019999996</v>
      </c>
      <c r="G20" s="1377"/>
      <c r="H20" s="885"/>
    </row>
    <row r="21" spans="1:8" ht="18" customHeight="1">
      <c r="A21" s="1378" t="s">
        <v>41</v>
      </c>
      <c r="B21" s="1376" t="s">
        <v>131</v>
      </c>
      <c r="C21" s="1376" t="s">
        <v>131</v>
      </c>
      <c r="D21" s="1376" t="s">
        <v>131</v>
      </c>
      <c r="E21" s="1376" t="s">
        <v>131</v>
      </c>
      <c r="F21" s="1376" t="s">
        <v>131</v>
      </c>
      <c r="G21" s="1377"/>
    </row>
    <row r="22" spans="1:8" ht="18" customHeight="1">
      <c r="A22" s="27" t="s">
        <v>42</v>
      </c>
      <c r="B22" s="1376" t="s">
        <v>131</v>
      </c>
      <c r="C22" s="1376" t="s">
        <v>131</v>
      </c>
      <c r="D22" s="1376" t="s">
        <v>131</v>
      </c>
      <c r="E22" s="1376" t="s">
        <v>131</v>
      </c>
      <c r="F22" s="1376" t="s">
        <v>131</v>
      </c>
      <c r="G22" s="1377"/>
    </row>
    <row r="23" spans="1:8" ht="18" customHeight="1">
      <c r="A23" s="1378" t="s">
        <v>43</v>
      </c>
      <c r="B23" s="1376" t="s">
        <v>131</v>
      </c>
      <c r="C23" s="1376" t="s">
        <v>131</v>
      </c>
      <c r="D23" s="1376" t="s">
        <v>131</v>
      </c>
      <c r="E23" s="1376" t="s">
        <v>131</v>
      </c>
      <c r="F23" s="1376" t="s">
        <v>131</v>
      </c>
      <c r="G23" s="1377"/>
    </row>
    <row r="24" spans="1:8" ht="18" customHeight="1">
      <c r="A24" s="1378" t="s">
        <v>44</v>
      </c>
      <c r="B24" s="1376" t="s">
        <v>131</v>
      </c>
      <c r="C24" s="1376" t="s">
        <v>131</v>
      </c>
      <c r="D24" s="1376" t="s">
        <v>131</v>
      </c>
      <c r="E24" s="1376" t="s">
        <v>131</v>
      </c>
      <c r="F24" s="1376" t="s">
        <v>131</v>
      </c>
      <c r="G24" s="1377"/>
    </row>
    <row r="25" spans="1:8" ht="18" customHeight="1">
      <c r="A25" s="1378" t="s">
        <v>45</v>
      </c>
      <c r="B25" s="1376">
        <v>1226687.6000000001</v>
      </c>
      <c r="C25" s="1376">
        <v>2743456.1490000002</v>
      </c>
      <c r="D25" s="1376">
        <v>68436.362999999998</v>
      </c>
      <c r="E25" s="1376">
        <v>4038580.1120000002</v>
      </c>
      <c r="F25" s="1376">
        <v>2549620.9380000001</v>
      </c>
      <c r="G25" s="1377"/>
    </row>
    <row r="26" spans="1:8" ht="22.5" customHeight="1">
      <c r="A26" s="643" t="s">
        <v>46</v>
      </c>
      <c r="B26" s="1379">
        <v>79134824.763999999</v>
      </c>
      <c r="C26" s="1379">
        <v>54388230.203999996</v>
      </c>
      <c r="D26" s="1379">
        <v>9044338.0380000006</v>
      </c>
      <c r="E26" s="1379">
        <v>142567393.00599998</v>
      </c>
      <c r="F26" s="1379">
        <v>102756053.61500001</v>
      </c>
      <c r="G26" s="1377"/>
    </row>
    <row r="27" spans="1:8" ht="6" customHeight="1" thickBot="1">
      <c r="A27" s="666"/>
      <c r="B27" s="1359"/>
      <c r="C27" s="1359"/>
      <c r="D27" s="1359"/>
      <c r="E27" s="1359"/>
      <c r="F27" s="1359"/>
    </row>
    <row r="28" spans="1:8" ht="13.5">
      <c r="A28" s="1361" t="s">
        <v>674</v>
      </c>
      <c r="B28" s="1362"/>
      <c r="C28" s="1362"/>
      <c r="D28" s="1362"/>
      <c r="E28" s="1362"/>
      <c r="F28" s="1362"/>
    </row>
    <row r="29" spans="1:8" ht="13.5">
      <c r="A29" s="163"/>
      <c r="B29" s="1018"/>
      <c r="C29" s="1380"/>
      <c r="D29" s="1380"/>
      <c r="E29" s="1381"/>
      <c r="F29" s="1018"/>
    </row>
    <row r="30" spans="1:8">
      <c r="A30" s="35"/>
      <c r="B30" s="35"/>
      <c r="C30" s="35"/>
      <c r="D30" s="35"/>
      <c r="E30" s="1382"/>
      <c r="F30" s="35"/>
    </row>
    <row r="31" spans="1:8">
      <c r="A31" s="74"/>
      <c r="B31" s="74"/>
      <c r="C31" s="74"/>
      <c r="D31" s="74"/>
      <c r="E31" s="74"/>
      <c r="F31" s="74"/>
    </row>
    <row r="32" spans="1:8">
      <c r="A32" s="74"/>
      <c r="B32" s="74"/>
      <c r="C32" s="74"/>
      <c r="D32" s="74"/>
      <c r="E32" s="74"/>
      <c r="F32" s="74"/>
    </row>
    <row r="33" spans="1:6">
      <c r="A33" s="74"/>
      <c r="B33" s="74"/>
      <c r="C33" s="74"/>
      <c r="D33" s="74"/>
      <c r="E33" s="74"/>
      <c r="F33" s="74"/>
    </row>
    <row r="34" spans="1:6">
      <c r="A34" s="74"/>
      <c r="B34" s="74"/>
      <c r="C34" s="74"/>
      <c r="D34" s="74"/>
      <c r="E34" s="74"/>
      <c r="F34" s="74"/>
    </row>
  </sheetData>
  <mergeCells count="8">
    <mergeCell ref="A2:F2"/>
    <mergeCell ref="A3:F3"/>
    <mergeCell ref="A4:F4"/>
    <mergeCell ref="A6:A7"/>
    <mergeCell ref="B6:B7"/>
    <mergeCell ref="C6:C7"/>
    <mergeCell ref="D6:D7"/>
    <mergeCell ref="E6:F6"/>
  </mergeCells>
  <hyperlinks>
    <hyperlink ref="A1" location="Índice!A1" display="Volver al Índice" xr:uid="{E2792BF1-BC19-45AB-9610-5E4FB2D2BAB0}"/>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9A49B-197C-445F-8A20-6634CE75F629}">
  <dimension ref="A1:H202"/>
  <sheetViews>
    <sheetView showGridLines="0" zoomScaleNormal="100" workbookViewId="0"/>
  </sheetViews>
  <sheetFormatPr baseColWidth="10" defaultColWidth="38.42578125" defaultRowHeight="12.75"/>
  <cols>
    <col min="1" max="1" width="19.140625" style="724" bestFit="1" customWidth="1"/>
    <col min="2" max="2" width="28.140625" style="724" customWidth="1"/>
    <col min="3" max="3" width="26.28515625" style="724" customWidth="1"/>
    <col min="4" max="4" width="21.85546875" style="724" customWidth="1"/>
    <col min="5" max="5" width="21.85546875" style="1325" customWidth="1"/>
    <col min="6" max="6" width="6.140625" style="724" customWidth="1"/>
    <col min="7" max="255" width="13.140625" style="724" customWidth="1"/>
    <col min="256" max="257" width="38.42578125" style="724"/>
    <col min="258" max="258" width="28.140625" style="724" customWidth="1"/>
    <col min="259" max="259" width="26.28515625" style="724" customWidth="1"/>
    <col min="260" max="261" width="21.85546875" style="724" customWidth="1"/>
    <col min="262" max="262" width="6.140625" style="724" customWidth="1"/>
    <col min="263" max="511" width="13.140625" style="724" customWidth="1"/>
    <col min="512" max="513" width="38.42578125" style="724"/>
    <col min="514" max="514" width="28.140625" style="724" customWidth="1"/>
    <col min="515" max="515" width="26.28515625" style="724" customWidth="1"/>
    <col min="516" max="517" width="21.85546875" style="724" customWidth="1"/>
    <col min="518" max="518" width="6.140625" style="724" customWidth="1"/>
    <col min="519" max="767" width="13.140625" style="724" customWidth="1"/>
    <col min="768" max="769" width="38.42578125" style="724"/>
    <col min="770" max="770" width="28.140625" style="724" customWidth="1"/>
    <col min="771" max="771" width="26.28515625" style="724" customWidth="1"/>
    <col min="772" max="773" width="21.85546875" style="724" customWidth="1"/>
    <col min="774" max="774" width="6.140625" style="724" customWidth="1"/>
    <col min="775" max="1023" width="13.140625" style="724" customWidth="1"/>
    <col min="1024" max="1025" width="38.42578125" style="724"/>
    <col min="1026" max="1026" width="28.140625" style="724" customWidth="1"/>
    <col min="1027" max="1027" width="26.28515625" style="724" customWidth="1"/>
    <col min="1028" max="1029" width="21.85546875" style="724" customWidth="1"/>
    <col min="1030" max="1030" width="6.140625" style="724" customWidth="1"/>
    <col min="1031" max="1279" width="13.140625" style="724" customWidth="1"/>
    <col min="1280" max="1281" width="38.42578125" style="724"/>
    <col min="1282" max="1282" width="28.140625" style="724" customWidth="1"/>
    <col min="1283" max="1283" width="26.28515625" style="724" customWidth="1"/>
    <col min="1284" max="1285" width="21.85546875" style="724" customWidth="1"/>
    <col min="1286" max="1286" width="6.140625" style="724" customWidth="1"/>
    <col min="1287" max="1535" width="13.140625" style="724" customWidth="1"/>
    <col min="1536" max="1537" width="38.42578125" style="724"/>
    <col min="1538" max="1538" width="28.140625" style="724" customWidth="1"/>
    <col min="1539" max="1539" width="26.28515625" style="724" customWidth="1"/>
    <col min="1540" max="1541" width="21.85546875" style="724" customWidth="1"/>
    <col min="1542" max="1542" width="6.140625" style="724" customWidth="1"/>
    <col min="1543" max="1791" width="13.140625" style="724" customWidth="1"/>
    <col min="1792" max="1793" width="38.42578125" style="724"/>
    <col min="1794" max="1794" width="28.140625" style="724" customWidth="1"/>
    <col min="1795" max="1795" width="26.28515625" style="724" customWidth="1"/>
    <col min="1796" max="1797" width="21.85546875" style="724" customWidth="1"/>
    <col min="1798" max="1798" width="6.140625" style="724" customWidth="1"/>
    <col min="1799" max="2047" width="13.140625" style="724" customWidth="1"/>
    <col min="2048" max="2049" width="38.42578125" style="724"/>
    <col min="2050" max="2050" width="28.140625" style="724" customWidth="1"/>
    <col min="2051" max="2051" width="26.28515625" style="724" customWidth="1"/>
    <col min="2052" max="2053" width="21.85546875" style="724" customWidth="1"/>
    <col min="2054" max="2054" width="6.140625" style="724" customWidth="1"/>
    <col min="2055" max="2303" width="13.140625" style="724" customWidth="1"/>
    <col min="2304" max="2305" width="38.42578125" style="724"/>
    <col min="2306" max="2306" width="28.140625" style="724" customWidth="1"/>
    <col min="2307" max="2307" width="26.28515625" style="724" customWidth="1"/>
    <col min="2308" max="2309" width="21.85546875" style="724" customWidth="1"/>
    <col min="2310" max="2310" width="6.140625" style="724" customWidth="1"/>
    <col min="2311" max="2559" width="13.140625" style="724" customWidth="1"/>
    <col min="2560" max="2561" width="38.42578125" style="724"/>
    <col min="2562" max="2562" width="28.140625" style="724" customWidth="1"/>
    <col min="2563" max="2563" width="26.28515625" style="724" customWidth="1"/>
    <col min="2564" max="2565" width="21.85546875" style="724" customWidth="1"/>
    <col min="2566" max="2566" width="6.140625" style="724" customWidth="1"/>
    <col min="2567" max="2815" width="13.140625" style="724" customWidth="1"/>
    <col min="2816" max="2817" width="38.42578125" style="724"/>
    <col min="2818" max="2818" width="28.140625" style="724" customWidth="1"/>
    <col min="2819" max="2819" width="26.28515625" style="724" customWidth="1"/>
    <col min="2820" max="2821" width="21.85546875" style="724" customWidth="1"/>
    <col min="2822" max="2822" width="6.140625" style="724" customWidth="1"/>
    <col min="2823" max="3071" width="13.140625" style="724" customWidth="1"/>
    <col min="3072" max="3073" width="38.42578125" style="724"/>
    <col min="3074" max="3074" width="28.140625" style="724" customWidth="1"/>
    <col min="3075" max="3075" width="26.28515625" style="724" customWidth="1"/>
    <col min="3076" max="3077" width="21.85546875" style="724" customWidth="1"/>
    <col min="3078" max="3078" width="6.140625" style="724" customWidth="1"/>
    <col min="3079" max="3327" width="13.140625" style="724" customWidth="1"/>
    <col min="3328" max="3329" width="38.42578125" style="724"/>
    <col min="3330" max="3330" width="28.140625" style="724" customWidth="1"/>
    <col min="3331" max="3331" width="26.28515625" style="724" customWidth="1"/>
    <col min="3332" max="3333" width="21.85546875" style="724" customWidth="1"/>
    <col min="3334" max="3334" width="6.140625" style="724" customWidth="1"/>
    <col min="3335" max="3583" width="13.140625" style="724" customWidth="1"/>
    <col min="3584" max="3585" width="38.42578125" style="724"/>
    <col min="3586" max="3586" width="28.140625" style="724" customWidth="1"/>
    <col min="3587" max="3587" width="26.28515625" style="724" customWidth="1"/>
    <col min="3588" max="3589" width="21.85546875" style="724" customWidth="1"/>
    <col min="3590" max="3590" width="6.140625" style="724" customWidth="1"/>
    <col min="3591" max="3839" width="13.140625" style="724" customWidth="1"/>
    <col min="3840" max="3841" width="38.42578125" style="724"/>
    <col min="3842" max="3842" width="28.140625" style="724" customWidth="1"/>
    <col min="3843" max="3843" width="26.28515625" style="724" customWidth="1"/>
    <col min="3844" max="3845" width="21.85546875" style="724" customWidth="1"/>
    <col min="3846" max="3846" width="6.140625" style="724" customWidth="1"/>
    <col min="3847" max="4095" width="13.140625" style="724" customWidth="1"/>
    <col min="4096" max="4097" width="38.42578125" style="724"/>
    <col min="4098" max="4098" width="28.140625" style="724" customWidth="1"/>
    <col min="4099" max="4099" width="26.28515625" style="724" customWidth="1"/>
    <col min="4100" max="4101" width="21.85546875" style="724" customWidth="1"/>
    <col min="4102" max="4102" width="6.140625" style="724" customWidth="1"/>
    <col min="4103" max="4351" width="13.140625" style="724" customWidth="1"/>
    <col min="4352" max="4353" width="38.42578125" style="724"/>
    <col min="4354" max="4354" width="28.140625" style="724" customWidth="1"/>
    <col min="4355" max="4355" width="26.28515625" style="724" customWidth="1"/>
    <col min="4356" max="4357" width="21.85546875" style="724" customWidth="1"/>
    <col min="4358" max="4358" width="6.140625" style="724" customWidth="1"/>
    <col min="4359" max="4607" width="13.140625" style="724" customWidth="1"/>
    <col min="4608" max="4609" width="38.42578125" style="724"/>
    <col min="4610" max="4610" width="28.140625" style="724" customWidth="1"/>
    <col min="4611" max="4611" width="26.28515625" style="724" customWidth="1"/>
    <col min="4612" max="4613" width="21.85546875" style="724" customWidth="1"/>
    <col min="4614" max="4614" width="6.140625" style="724" customWidth="1"/>
    <col min="4615" max="4863" width="13.140625" style="724" customWidth="1"/>
    <col min="4864" max="4865" width="38.42578125" style="724"/>
    <col min="4866" max="4866" width="28.140625" style="724" customWidth="1"/>
    <col min="4867" max="4867" width="26.28515625" style="724" customWidth="1"/>
    <col min="4868" max="4869" width="21.85546875" style="724" customWidth="1"/>
    <col min="4870" max="4870" width="6.140625" style="724" customWidth="1"/>
    <col min="4871" max="5119" width="13.140625" style="724" customWidth="1"/>
    <col min="5120" max="5121" width="38.42578125" style="724"/>
    <col min="5122" max="5122" width="28.140625" style="724" customWidth="1"/>
    <col min="5123" max="5123" width="26.28515625" style="724" customWidth="1"/>
    <col min="5124" max="5125" width="21.85546875" style="724" customWidth="1"/>
    <col min="5126" max="5126" width="6.140625" style="724" customWidth="1"/>
    <col min="5127" max="5375" width="13.140625" style="724" customWidth="1"/>
    <col min="5376" max="5377" width="38.42578125" style="724"/>
    <col min="5378" max="5378" width="28.140625" style="724" customWidth="1"/>
    <col min="5379" max="5379" width="26.28515625" style="724" customWidth="1"/>
    <col min="5380" max="5381" width="21.85546875" style="724" customWidth="1"/>
    <col min="5382" max="5382" width="6.140625" style="724" customWidth="1"/>
    <col min="5383" max="5631" width="13.140625" style="724" customWidth="1"/>
    <col min="5632" max="5633" width="38.42578125" style="724"/>
    <col min="5634" max="5634" width="28.140625" style="724" customWidth="1"/>
    <col min="5635" max="5635" width="26.28515625" style="724" customWidth="1"/>
    <col min="5636" max="5637" width="21.85546875" style="724" customWidth="1"/>
    <col min="5638" max="5638" width="6.140625" style="724" customWidth="1"/>
    <col min="5639" max="5887" width="13.140625" style="724" customWidth="1"/>
    <col min="5888" max="5889" width="38.42578125" style="724"/>
    <col min="5890" max="5890" width="28.140625" style="724" customWidth="1"/>
    <col min="5891" max="5891" width="26.28515625" style="724" customWidth="1"/>
    <col min="5892" max="5893" width="21.85546875" style="724" customWidth="1"/>
    <col min="5894" max="5894" width="6.140625" style="724" customWidth="1"/>
    <col min="5895" max="6143" width="13.140625" style="724" customWidth="1"/>
    <col min="6144" max="6145" width="38.42578125" style="724"/>
    <col min="6146" max="6146" width="28.140625" style="724" customWidth="1"/>
    <col min="6147" max="6147" width="26.28515625" style="724" customWidth="1"/>
    <col min="6148" max="6149" width="21.85546875" style="724" customWidth="1"/>
    <col min="6150" max="6150" width="6.140625" style="724" customWidth="1"/>
    <col min="6151" max="6399" width="13.140625" style="724" customWidth="1"/>
    <col min="6400" max="6401" width="38.42578125" style="724"/>
    <col min="6402" max="6402" width="28.140625" style="724" customWidth="1"/>
    <col min="6403" max="6403" width="26.28515625" style="724" customWidth="1"/>
    <col min="6404" max="6405" width="21.85546875" style="724" customWidth="1"/>
    <col min="6406" max="6406" width="6.140625" style="724" customWidth="1"/>
    <col min="6407" max="6655" width="13.140625" style="724" customWidth="1"/>
    <col min="6656" max="6657" width="38.42578125" style="724"/>
    <col min="6658" max="6658" width="28.140625" style="724" customWidth="1"/>
    <col min="6659" max="6659" width="26.28515625" style="724" customWidth="1"/>
    <col min="6660" max="6661" width="21.85546875" style="724" customWidth="1"/>
    <col min="6662" max="6662" width="6.140625" style="724" customWidth="1"/>
    <col min="6663" max="6911" width="13.140625" style="724" customWidth="1"/>
    <col min="6912" max="6913" width="38.42578125" style="724"/>
    <col min="6914" max="6914" width="28.140625" style="724" customWidth="1"/>
    <col min="6915" max="6915" width="26.28515625" style="724" customWidth="1"/>
    <col min="6916" max="6917" width="21.85546875" style="724" customWidth="1"/>
    <col min="6918" max="6918" width="6.140625" style="724" customWidth="1"/>
    <col min="6919" max="7167" width="13.140625" style="724" customWidth="1"/>
    <col min="7168" max="7169" width="38.42578125" style="724"/>
    <col min="7170" max="7170" width="28.140625" style="724" customWidth="1"/>
    <col min="7171" max="7171" width="26.28515625" style="724" customWidth="1"/>
    <col min="7172" max="7173" width="21.85546875" style="724" customWidth="1"/>
    <col min="7174" max="7174" width="6.140625" style="724" customWidth="1"/>
    <col min="7175" max="7423" width="13.140625" style="724" customWidth="1"/>
    <col min="7424" max="7425" width="38.42578125" style="724"/>
    <col min="7426" max="7426" width="28.140625" style="724" customWidth="1"/>
    <col min="7427" max="7427" width="26.28515625" style="724" customWidth="1"/>
    <col min="7428" max="7429" width="21.85546875" style="724" customWidth="1"/>
    <col min="7430" max="7430" width="6.140625" style="724" customWidth="1"/>
    <col min="7431" max="7679" width="13.140625" style="724" customWidth="1"/>
    <col min="7680" max="7681" width="38.42578125" style="724"/>
    <col min="7682" max="7682" width="28.140625" style="724" customWidth="1"/>
    <col min="7683" max="7683" width="26.28515625" style="724" customWidth="1"/>
    <col min="7684" max="7685" width="21.85546875" style="724" customWidth="1"/>
    <col min="7686" max="7686" width="6.140625" style="724" customWidth="1"/>
    <col min="7687" max="7935" width="13.140625" style="724" customWidth="1"/>
    <col min="7936" max="7937" width="38.42578125" style="724"/>
    <col min="7938" max="7938" width="28.140625" style="724" customWidth="1"/>
    <col min="7939" max="7939" width="26.28515625" style="724" customWidth="1"/>
    <col min="7940" max="7941" width="21.85546875" style="724" customWidth="1"/>
    <col min="7942" max="7942" width="6.140625" style="724" customWidth="1"/>
    <col min="7943" max="8191" width="13.140625" style="724" customWidth="1"/>
    <col min="8192" max="8193" width="38.42578125" style="724"/>
    <col min="8194" max="8194" width="28.140625" style="724" customWidth="1"/>
    <col min="8195" max="8195" width="26.28515625" style="724" customWidth="1"/>
    <col min="8196" max="8197" width="21.85546875" style="724" customWidth="1"/>
    <col min="8198" max="8198" width="6.140625" style="724" customWidth="1"/>
    <col min="8199" max="8447" width="13.140625" style="724" customWidth="1"/>
    <col min="8448" max="8449" width="38.42578125" style="724"/>
    <col min="8450" max="8450" width="28.140625" style="724" customWidth="1"/>
    <col min="8451" max="8451" width="26.28515625" style="724" customWidth="1"/>
    <col min="8452" max="8453" width="21.85546875" style="724" customWidth="1"/>
    <col min="8454" max="8454" width="6.140625" style="724" customWidth="1"/>
    <col min="8455" max="8703" width="13.140625" style="724" customWidth="1"/>
    <col min="8704" max="8705" width="38.42578125" style="724"/>
    <col min="8706" max="8706" width="28.140625" style="724" customWidth="1"/>
    <col min="8707" max="8707" width="26.28515625" style="724" customWidth="1"/>
    <col min="8708" max="8709" width="21.85546875" style="724" customWidth="1"/>
    <col min="8710" max="8710" width="6.140625" style="724" customWidth="1"/>
    <col min="8711" max="8959" width="13.140625" style="724" customWidth="1"/>
    <col min="8960" max="8961" width="38.42578125" style="724"/>
    <col min="8962" max="8962" width="28.140625" style="724" customWidth="1"/>
    <col min="8963" max="8963" width="26.28515625" style="724" customWidth="1"/>
    <col min="8964" max="8965" width="21.85546875" style="724" customWidth="1"/>
    <col min="8966" max="8966" width="6.140625" style="724" customWidth="1"/>
    <col min="8967" max="9215" width="13.140625" style="724" customWidth="1"/>
    <col min="9216" max="9217" width="38.42578125" style="724"/>
    <col min="9218" max="9218" width="28.140625" style="724" customWidth="1"/>
    <col min="9219" max="9219" width="26.28515625" style="724" customWidth="1"/>
    <col min="9220" max="9221" width="21.85546875" style="724" customWidth="1"/>
    <col min="9222" max="9222" width="6.140625" style="724" customWidth="1"/>
    <col min="9223" max="9471" width="13.140625" style="724" customWidth="1"/>
    <col min="9472" max="9473" width="38.42578125" style="724"/>
    <col min="9474" max="9474" width="28.140625" style="724" customWidth="1"/>
    <col min="9475" max="9475" width="26.28515625" style="724" customWidth="1"/>
    <col min="9476" max="9477" width="21.85546875" style="724" customWidth="1"/>
    <col min="9478" max="9478" width="6.140625" style="724" customWidth="1"/>
    <col min="9479" max="9727" width="13.140625" style="724" customWidth="1"/>
    <col min="9728" max="9729" width="38.42578125" style="724"/>
    <col min="9730" max="9730" width="28.140625" style="724" customWidth="1"/>
    <col min="9731" max="9731" width="26.28515625" style="724" customWidth="1"/>
    <col min="9732" max="9733" width="21.85546875" style="724" customWidth="1"/>
    <col min="9734" max="9734" width="6.140625" style="724" customWidth="1"/>
    <col min="9735" max="9983" width="13.140625" style="724" customWidth="1"/>
    <col min="9984" max="9985" width="38.42578125" style="724"/>
    <col min="9986" max="9986" width="28.140625" style="724" customWidth="1"/>
    <col min="9987" max="9987" width="26.28515625" style="724" customWidth="1"/>
    <col min="9988" max="9989" width="21.85546875" style="724" customWidth="1"/>
    <col min="9990" max="9990" width="6.140625" style="724" customWidth="1"/>
    <col min="9991" max="10239" width="13.140625" style="724" customWidth="1"/>
    <col min="10240" max="10241" width="38.42578125" style="724"/>
    <col min="10242" max="10242" width="28.140625" style="724" customWidth="1"/>
    <col min="10243" max="10243" width="26.28515625" style="724" customWidth="1"/>
    <col min="10244" max="10245" width="21.85546875" style="724" customWidth="1"/>
    <col min="10246" max="10246" width="6.140625" style="724" customWidth="1"/>
    <col min="10247" max="10495" width="13.140625" style="724" customWidth="1"/>
    <col min="10496" max="10497" width="38.42578125" style="724"/>
    <col min="10498" max="10498" width="28.140625" style="724" customWidth="1"/>
    <col min="10499" max="10499" width="26.28515625" style="724" customWidth="1"/>
    <col min="10500" max="10501" width="21.85546875" style="724" customWidth="1"/>
    <col min="10502" max="10502" width="6.140625" style="724" customWidth="1"/>
    <col min="10503" max="10751" width="13.140625" style="724" customWidth="1"/>
    <col min="10752" max="10753" width="38.42578125" style="724"/>
    <col min="10754" max="10754" width="28.140625" style="724" customWidth="1"/>
    <col min="10755" max="10755" width="26.28515625" style="724" customWidth="1"/>
    <col min="10756" max="10757" width="21.85546875" style="724" customWidth="1"/>
    <col min="10758" max="10758" width="6.140625" style="724" customWidth="1"/>
    <col min="10759" max="11007" width="13.140625" style="724" customWidth="1"/>
    <col min="11008" max="11009" width="38.42578125" style="724"/>
    <col min="11010" max="11010" width="28.140625" style="724" customWidth="1"/>
    <col min="11011" max="11011" width="26.28515625" style="724" customWidth="1"/>
    <col min="11012" max="11013" width="21.85546875" style="724" customWidth="1"/>
    <col min="11014" max="11014" width="6.140625" style="724" customWidth="1"/>
    <col min="11015" max="11263" width="13.140625" style="724" customWidth="1"/>
    <col min="11264" max="11265" width="38.42578125" style="724"/>
    <col min="11266" max="11266" width="28.140625" style="724" customWidth="1"/>
    <col min="11267" max="11267" width="26.28515625" style="724" customWidth="1"/>
    <col min="11268" max="11269" width="21.85546875" style="724" customWidth="1"/>
    <col min="11270" max="11270" width="6.140625" style="724" customWidth="1"/>
    <col min="11271" max="11519" width="13.140625" style="724" customWidth="1"/>
    <col min="11520" max="11521" width="38.42578125" style="724"/>
    <col min="11522" max="11522" width="28.140625" style="724" customWidth="1"/>
    <col min="11523" max="11523" width="26.28515625" style="724" customWidth="1"/>
    <col min="11524" max="11525" width="21.85546875" style="724" customWidth="1"/>
    <col min="11526" max="11526" width="6.140625" style="724" customWidth="1"/>
    <col min="11527" max="11775" width="13.140625" style="724" customWidth="1"/>
    <col min="11776" max="11777" width="38.42578125" style="724"/>
    <col min="11778" max="11778" width="28.140625" style="724" customWidth="1"/>
    <col min="11779" max="11779" width="26.28515625" style="724" customWidth="1"/>
    <col min="11780" max="11781" width="21.85546875" style="724" customWidth="1"/>
    <col min="11782" max="11782" width="6.140625" style="724" customWidth="1"/>
    <col min="11783" max="12031" width="13.140625" style="724" customWidth="1"/>
    <col min="12032" max="12033" width="38.42578125" style="724"/>
    <col min="12034" max="12034" width="28.140625" style="724" customWidth="1"/>
    <col min="12035" max="12035" width="26.28515625" style="724" customWidth="1"/>
    <col min="12036" max="12037" width="21.85546875" style="724" customWidth="1"/>
    <col min="12038" max="12038" width="6.140625" style="724" customWidth="1"/>
    <col min="12039" max="12287" width="13.140625" style="724" customWidth="1"/>
    <col min="12288" max="12289" width="38.42578125" style="724"/>
    <col min="12290" max="12290" width="28.140625" style="724" customWidth="1"/>
    <col min="12291" max="12291" width="26.28515625" style="724" customWidth="1"/>
    <col min="12292" max="12293" width="21.85546875" style="724" customWidth="1"/>
    <col min="12294" max="12294" width="6.140625" style="724" customWidth="1"/>
    <col min="12295" max="12543" width="13.140625" style="724" customWidth="1"/>
    <col min="12544" max="12545" width="38.42578125" style="724"/>
    <col min="12546" max="12546" width="28.140625" style="724" customWidth="1"/>
    <col min="12547" max="12547" width="26.28515625" style="724" customWidth="1"/>
    <col min="12548" max="12549" width="21.85546875" style="724" customWidth="1"/>
    <col min="12550" max="12550" width="6.140625" style="724" customWidth="1"/>
    <col min="12551" max="12799" width="13.140625" style="724" customWidth="1"/>
    <col min="12800" max="12801" width="38.42578125" style="724"/>
    <col min="12802" max="12802" width="28.140625" style="724" customWidth="1"/>
    <col min="12803" max="12803" width="26.28515625" style="724" customWidth="1"/>
    <col min="12804" max="12805" width="21.85546875" style="724" customWidth="1"/>
    <col min="12806" max="12806" width="6.140625" style="724" customWidth="1"/>
    <col min="12807" max="13055" width="13.140625" style="724" customWidth="1"/>
    <col min="13056" max="13057" width="38.42578125" style="724"/>
    <col min="13058" max="13058" width="28.140625" style="724" customWidth="1"/>
    <col min="13059" max="13059" width="26.28515625" style="724" customWidth="1"/>
    <col min="13060" max="13061" width="21.85546875" style="724" customWidth="1"/>
    <col min="13062" max="13062" width="6.140625" style="724" customWidth="1"/>
    <col min="13063" max="13311" width="13.140625" style="724" customWidth="1"/>
    <col min="13312" max="13313" width="38.42578125" style="724"/>
    <col min="13314" max="13314" width="28.140625" style="724" customWidth="1"/>
    <col min="13315" max="13315" width="26.28515625" style="724" customWidth="1"/>
    <col min="13316" max="13317" width="21.85546875" style="724" customWidth="1"/>
    <col min="13318" max="13318" width="6.140625" style="724" customWidth="1"/>
    <col min="13319" max="13567" width="13.140625" style="724" customWidth="1"/>
    <col min="13568" max="13569" width="38.42578125" style="724"/>
    <col min="13570" max="13570" width="28.140625" style="724" customWidth="1"/>
    <col min="13571" max="13571" width="26.28515625" style="724" customWidth="1"/>
    <col min="13572" max="13573" width="21.85546875" style="724" customWidth="1"/>
    <col min="13574" max="13574" width="6.140625" style="724" customWidth="1"/>
    <col min="13575" max="13823" width="13.140625" style="724" customWidth="1"/>
    <col min="13824" max="13825" width="38.42578125" style="724"/>
    <col min="13826" max="13826" width="28.140625" style="724" customWidth="1"/>
    <col min="13827" max="13827" width="26.28515625" style="724" customWidth="1"/>
    <col min="13828" max="13829" width="21.85546875" style="724" customWidth="1"/>
    <col min="13830" max="13830" width="6.140625" style="724" customWidth="1"/>
    <col min="13831" max="14079" width="13.140625" style="724" customWidth="1"/>
    <col min="14080" max="14081" width="38.42578125" style="724"/>
    <col min="14082" max="14082" width="28.140625" style="724" customWidth="1"/>
    <col min="14083" max="14083" width="26.28515625" style="724" customWidth="1"/>
    <col min="14084" max="14085" width="21.85546875" style="724" customWidth="1"/>
    <col min="14086" max="14086" width="6.140625" style="724" customWidth="1"/>
    <col min="14087" max="14335" width="13.140625" style="724" customWidth="1"/>
    <col min="14336" max="14337" width="38.42578125" style="724"/>
    <col min="14338" max="14338" width="28.140625" style="724" customWidth="1"/>
    <col min="14339" max="14339" width="26.28515625" style="724" customWidth="1"/>
    <col min="14340" max="14341" width="21.85546875" style="724" customWidth="1"/>
    <col min="14342" max="14342" width="6.140625" style="724" customWidth="1"/>
    <col min="14343" max="14591" width="13.140625" style="724" customWidth="1"/>
    <col min="14592" max="14593" width="38.42578125" style="724"/>
    <col min="14594" max="14594" width="28.140625" style="724" customWidth="1"/>
    <col min="14595" max="14595" width="26.28515625" style="724" customWidth="1"/>
    <col min="14596" max="14597" width="21.85546875" style="724" customWidth="1"/>
    <col min="14598" max="14598" width="6.140625" style="724" customWidth="1"/>
    <col min="14599" max="14847" width="13.140625" style="724" customWidth="1"/>
    <col min="14848" max="14849" width="38.42578125" style="724"/>
    <col min="14850" max="14850" width="28.140625" style="724" customWidth="1"/>
    <col min="14851" max="14851" width="26.28515625" style="724" customWidth="1"/>
    <col min="14852" max="14853" width="21.85546875" style="724" customWidth="1"/>
    <col min="14854" max="14854" width="6.140625" style="724" customWidth="1"/>
    <col min="14855" max="15103" width="13.140625" style="724" customWidth="1"/>
    <col min="15104" max="15105" width="38.42578125" style="724"/>
    <col min="15106" max="15106" width="28.140625" style="724" customWidth="1"/>
    <col min="15107" max="15107" width="26.28515625" style="724" customWidth="1"/>
    <col min="15108" max="15109" width="21.85546875" style="724" customWidth="1"/>
    <col min="15110" max="15110" width="6.140625" style="724" customWidth="1"/>
    <col min="15111" max="15359" width="13.140625" style="724" customWidth="1"/>
    <col min="15360" max="15361" width="38.42578125" style="724"/>
    <col min="15362" max="15362" width="28.140625" style="724" customWidth="1"/>
    <col min="15363" max="15363" width="26.28515625" style="724" customWidth="1"/>
    <col min="15364" max="15365" width="21.85546875" style="724" customWidth="1"/>
    <col min="15366" max="15366" width="6.140625" style="724" customWidth="1"/>
    <col min="15367" max="15615" width="13.140625" style="724" customWidth="1"/>
    <col min="15616" max="15617" width="38.42578125" style="724"/>
    <col min="15618" max="15618" width="28.140625" style="724" customWidth="1"/>
    <col min="15619" max="15619" width="26.28515625" style="724" customWidth="1"/>
    <col min="15620" max="15621" width="21.85546875" style="724" customWidth="1"/>
    <col min="15622" max="15622" width="6.140625" style="724" customWidth="1"/>
    <col min="15623" max="15871" width="13.140625" style="724" customWidth="1"/>
    <col min="15872" max="15873" width="38.42578125" style="724"/>
    <col min="15874" max="15874" width="28.140625" style="724" customWidth="1"/>
    <col min="15875" max="15875" width="26.28515625" style="724" customWidth="1"/>
    <col min="15876" max="15877" width="21.85546875" style="724" customWidth="1"/>
    <col min="15878" max="15878" width="6.140625" style="724" customWidth="1"/>
    <col min="15879" max="16127" width="13.140625" style="724" customWidth="1"/>
    <col min="16128" max="16129" width="38.42578125" style="724"/>
    <col min="16130" max="16130" width="28.140625" style="724" customWidth="1"/>
    <col min="16131" max="16131" width="26.28515625" style="724" customWidth="1"/>
    <col min="16132" max="16133" width="21.85546875" style="724" customWidth="1"/>
    <col min="16134" max="16134" width="6.140625" style="724" customWidth="1"/>
    <col min="16135" max="16383" width="13.140625" style="724" customWidth="1"/>
    <col min="16384" max="16384" width="38.42578125" style="724"/>
  </cols>
  <sheetData>
    <row r="1" spans="1:8" ht="21" customHeight="1">
      <c r="A1" s="1401" t="s">
        <v>1230</v>
      </c>
      <c r="B1" s="1324"/>
      <c r="C1" s="1324"/>
      <c r="D1" s="1324"/>
    </row>
    <row r="2" spans="1:8" s="1328" customFormat="1" ht="57.75" customHeight="1">
      <c r="A2" s="1326" t="s">
        <v>1223</v>
      </c>
      <c r="B2" s="1326"/>
      <c r="C2" s="1326"/>
      <c r="D2" s="1326"/>
      <c r="E2" s="1326"/>
      <c r="F2" s="883"/>
    </row>
    <row r="3" spans="1:8" s="1332" customFormat="1" ht="24" customHeight="1">
      <c r="A3" s="1329">
        <v>45657</v>
      </c>
      <c r="B3" s="1329"/>
      <c r="C3" s="1329"/>
      <c r="D3" s="1329"/>
      <c r="E3" s="1329"/>
      <c r="F3" s="883"/>
    </row>
    <row r="4" spans="1:8" s="1332" customFormat="1" ht="17.100000000000001" customHeight="1">
      <c r="A4" s="1333" t="s">
        <v>122</v>
      </c>
      <c r="B4" s="1333"/>
      <c r="C4" s="1333"/>
      <c r="D4" s="1333"/>
      <c r="E4" s="1333"/>
    </row>
    <row r="5" spans="1:8" s="1336" customFormat="1" ht="6" customHeight="1" thickBot="1">
      <c r="A5" s="1383"/>
      <c r="B5" s="1383"/>
      <c r="C5" s="1383"/>
      <c r="D5" s="1383"/>
      <c r="E5" s="1335"/>
    </row>
    <row r="6" spans="1:8" s="1386" customFormat="1" ht="55.5" customHeight="1">
      <c r="A6" s="1384" t="s">
        <v>1</v>
      </c>
      <c r="B6" s="1385" t="s">
        <v>1224</v>
      </c>
      <c r="C6" s="1385" t="s">
        <v>1225</v>
      </c>
      <c r="D6" s="1385" t="s">
        <v>1226</v>
      </c>
      <c r="E6" s="1384" t="s">
        <v>1227</v>
      </c>
    </row>
    <row r="7" spans="1:8" s="883" customFormat="1" ht="20.100000000000001" customHeight="1">
      <c r="A7" s="747" t="s">
        <v>29</v>
      </c>
      <c r="B7" s="1341" t="s">
        <v>131</v>
      </c>
      <c r="C7" s="1341">
        <v>788797.76023000001</v>
      </c>
      <c r="D7" s="1341" t="s">
        <v>131</v>
      </c>
      <c r="E7" s="1342">
        <v>788797.76023000001</v>
      </c>
    </row>
    <row r="8" spans="1:8" s="883" customFormat="1" ht="20.100000000000001" customHeight="1">
      <c r="A8" s="1344" t="s">
        <v>30</v>
      </c>
      <c r="B8" s="1341">
        <v>24292.615389999999</v>
      </c>
      <c r="C8" s="1341" t="s">
        <v>131</v>
      </c>
      <c r="D8" s="1341" t="s">
        <v>131</v>
      </c>
      <c r="E8" s="1342">
        <v>24292.615389999999</v>
      </c>
    </row>
    <row r="9" spans="1:8" s="883" customFormat="1" ht="20.100000000000001" customHeight="1">
      <c r="A9" s="1344" t="s">
        <v>95</v>
      </c>
      <c r="B9" s="1341" t="s">
        <v>131</v>
      </c>
      <c r="C9" s="1341">
        <v>1493735.7575623945</v>
      </c>
      <c r="D9" s="1341">
        <v>347175.58443705284</v>
      </c>
      <c r="E9" s="1342">
        <v>1840911.3419994474</v>
      </c>
      <c r="H9" s="1387"/>
    </row>
    <row r="10" spans="1:8" s="883" customFormat="1" ht="20.100000000000001" customHeight="1">
      <c r="A10" s="747" t="s">
        <v>32</v>
      </c>
      <c r="B10" s="1341">
        <v>122532.78134</v>
      </c>
      <c r="C10" s="1341" t="s">
        <v>131</v>
      </c>
      <c r="D10" s="1341" t="s">
        <v>131</v>
      </c>
      <c r="E10" s="1342">
        <v>122532.78134</v>
      </c>
    </row>
    <row r="11" spans="1:8" s="883" customFormat="1" ht="20.100000000000001" customHeight="1">
      <c r="A11" s="1344" t="s">
        <v>33</v>
      </c>
      <c r="B11" s="1341" t="s">
        <v>131</v>
      </c>
      <c r="C11" s="1341">
        <v>117033.86753629587</v>
      </c>
      <c r="D11" s="1341">
        <v>2572.8142488521039</v>
      </c>
      <c r="E11" s="1342">
        <v>119606.68178514797</v>
      </c>
    </row>
    <row r="12" spans="1:8" s="883" customFormat="1" ht="20.100000000000001" customHeight="1">
      <c r="A12" s="1344" t="s">
        <v>114</v>
      </c>
      <c r="B12" s="1341" t="s">
        <v>131</v>
      </c>
      <c r="C12" s="1341">
        <v>468995.62977</v>
      </c>
      <c r="D12" s="1341" t="s">
        <v>131</v>
      </c>
      <c r="E12" s="1342">
        <v>468995.62977</v>
      </c>
    </row>
    <row r="13" spans="1:8" s="883" customFormat="1" ht="20.100000000000001" customHeight="1">
      <c r="A13" s="1344" t="s">
        <v>35</v>
      </c>
      <c r="B13" s="1341">
        <v>94659.593200000003</v>
      </c>
      <c r="C13" s="1341" t="s">
        <v>131</v>
      </c>
      <c r="D13" s="1341" t="s">
        <v>131</v>
      </c>
      <c r="E13" s="1342">
        <v>94659.593200000003</v>
      </c>
    </row>
    <row r="14" spans="1:8" s="883" customFormat="1" ht="20.100000000000001" customHeight="1">
      <c r="A14" s="1344" t="s">
        <v>36</v>
      </c>
      <c r="B14" s="1341" t="s">
        <v>131</v>
      </c>
      <c r="C14" s="1341">
        <v>486159.87277058547</v>
      </c>
      <c r="D14" s="1341">
        <v>59771.893263478625</v>
      </c>
      <c r="E14" s="1342">
        <v>545931.76603406412</v>
      </c>
    </row>
    <row r="15" spans="1:8" s="883" customFormat="1" ht="20.100000000000001" customHeight="1">
      <c r="A15" s="1344" t="s">
        <v>37</v>
      </c>
      <c r="B15" s="1341" t="s">
        <v>131</v>
      </c>
      <c r="C15" s="1341">
        <v>90825.171234056295</v>
      </c>
      <c r="D15" s="1341">
        <v>69769.86699223594</v>
      </c>
      <c r="E15" s="1342">
        <v>160595.03822629224</v>
      </c>
    </row>
    <row r="16" spans="1:8" s="883" customFormat="1" ht="20.100000000000001" customHeight="1">
      <c r="A16" s="1344" t="s">
        <v>38</v>
      </c>
      <c r="B16" s="1341">
        <v>29012.69484</v>
      </c>
      <c r="C16" s="1341" t="s">
        <v>131</v>
      </c>
      <c r="D16" s="1341" t="s">
        <v>131</v>
      </c>
      <c r="E16" s="1342">
        <v>29012.69484</v>
      </c>
    </row>
    <row r="17" spans="1:8" s="883" customFormat="1" ht="20.100000000000001" customHeight="1">
      <c r="A17" s="1344" t="s">
        <v>39</v>
      </c>
      <c r="B17" s="1341" t="s">
        <v>131</v>
      </c>
      <c r="C17" s="1341">
        <v>60867.553409999993</v>
      </c>
      <c r="D17" s="1341" t="s">
        <v>131</v>
      </c>
      <c r="E17" s="1342">
        <v>60867.553409999993</v>
      </c>
    </row>
    <row r="18" spans="1:8" s="883" customFormat="1" ht="20.100000000000001" customHeight="1">
      <c r="A18" s="1344" t="s">
        <v>40</v>
      </c>
      <c r="B18" s="1341">
        <v>79506.534269999989</v>
      </c>
      <c r="C18" s="1341" t="s">
        <v>131</v>
      </c>
      <c r="D18" s="1341" t="s">
        <v>131</v>
      </c>
      <c r="E18" s="1342">
        <v>79506.534269999989</v>
      </c>
    </row>
    <row r="19" spans="1:8" s="883" customFormat="1" ht="20.100000000000001" customHeight="1">
      <c r="A19" s="1344" t="s">
        <v>41</v>
      </c>
      <c r="B19" s="1341">
        <v>33621.73489</v>
      </c>
      <c r="C19" s="1341" t="s">
        <v>131</v>
      </c>
      <c r="D19" s="1341" t="s">
        <v>131</v>
      </c>
      <c r="E19" s="1342">
        <v>33621.73489</v>
      </c>
      <c r="H19" s="1387"/>
    </row>
    <row r="20" spans="1:8" s="883" customFormat="1" ht="20.100000000000001" customHeight="1">
      <c r="A20" s="749" t="s">
        <v>42</v>
      </c>
      <c r="B20" s="1341">
        <v>18635.780760000001</v>
      </c>
      <c r="C20" s="1341" t="s">
        <v>131</v>
      </c>
      <c r="D20" s="1341" t="s">
        <v>131</v>
      </c>
      <c r="E20" s="1342">
        <v>18635.780760000001</v>
      </c>
    </row>
    <row r="21" spans="1:8" s="883" customFormat="1" ht="20.100000000000001" customHeight="1">
      <c r="A21" s="1344" t="s">
        <v>43</v>
      </c>
      <c r="B21" s="1341">
        <v>14455.131880000001</v>
      </c>
      <c r="C21" s="1341" t="s">
        <v>131</v>
      </c>
      <c r="D21" s="1341" t="s">
        <v>131</v>
      </c>
      <c r="E21" s="1342">
        <v>14455.131880000001</v>
      </c>
    </row>
    <row r="22" spans="1:8" s="883" customFormat="1" ht="20.100000000000001" customHeight="1">
      <c r="A22" s="1344" t="s">
        <v>44</v>
      </c>
      <c r="B22" s="1341">
        <v>7109.1113800000003</v>
      </c>
      <c r="C22" s="1341" t="s">
        <v>131</v>
      </c>
      <c r="D22" s="1341" t="s">
        <v>131</v>
      </c>
      <c r="E22" s="1342">
        <v>7109.1113800000003</v>
      </c>
    </row>
    <row r="23" spans="1:8" s="883" customFormat="1" ht="20.100000000000001" customHeight="1">
      <c r="A23" s="1344" t="s">
        <v>770</v>
      </c>
      <c r="B23" s="1341">
        <v>10790.963599999999</v>
      </c>
      <c r="C23" s="1341" t="s">
        <v>131</v>
      </c>
      <c r="D23" s="1341" t="s">
        <v>131</v>
      </c>
      <c r="E23" s="1342">
        <v>10790.963599999999</v>
      </c>
    </row>
    <row r="24" spans="1:8" s="1348" customFormat="1" ht="24" customHeight="1" thickBot="1">
      <c r="A24" s="1388" t="s">
        <v>46</v>
      </c>
      <c r="B24" s="1389">
        <v>434616.94155000005</v>
      </c>
      <c r="C24" s="1389">
        <v>3506415.6125133322</v>
      </c>
      <c r="D24" s="1389">
        <v>479290.15894161951</v>
      </c>
      <c r="E24" s="1389">
        <v>4420322.7130049532</v>
      </c>
    </row>
    <row r="25" spans="1:8" ht="6.75" customHeight="1">
      <c r="A25" s="1390"/>
      <c r="B25" s="1391"/>
      <c r="C25" s="1391"/>
      <c r="D25" s="1391"/>
      <c r="E25" s="1391"/>
      <c r="F25" s="1392"/>
    </row>
    <row r="26" spans="1:8" ht="23.25" customHeight="1">
      <c r="A26" s="1393" t="s">
        <v>1228</v>
      </c>
      <c r="B26" s="1393"/>
      <c r="C26" s="1393"/>
      <c r="D26" s="1393"/>
      <c r="E26" s="1393"/>
      <c r="F26" s="1392"/>
    </row>
    <row r="27" spans="1:8" ht="16.5" customHeight="1">
      <c r="A27" s="1354"/>
      <c r="B27" s="1394"/>
      <c r="C27" s="1394"/>
      <c r="D27" s="1394"/>
    </row>
    <row r="28" spans="1:8">
      <c r="D28" s="1395"/>
    </row>
    <row r="29" spans="1:8">
      <c r="C29" s="1396"/>
      <c r="D29" s="1397"/>
    </row>
    <row r="30" spans="1:8">
      <c r="C30" s="1397"/>
      <c r="D30" s="1397"/>
    </row>
    <row r="31" spans="1:8">
      <c r="C31" s="1396"/>
      <c r="D31" s="1397"/>
    </row>
    <row r="32" spans="1:8">
      <c r="C32" s="1396"/>
      <c r="D32" s="1397"/>
    </row>
    <row r="33" spans="3:4">
      <c r="C33" s="1396"/>
      <c r="D33" s="1397"/>
    </row>
    <row r="34" spans="3:4">
      <c r="C34" s="1397"/>
      <c r="D34" s="1397"/>
    </row>
    <row r="35" spans="3:4">
      <c r="C35" s="1397"/>
      <c r="D35" s="1397"/>
    </row>
    <row r="36" spans="3:4">
      <c r="C36" s="1396"/>
      <c r="D36" s="1396"/>
    </row>
    <row r="202" spans="3:3">
      <c r="C202" s="724" t="s">
        <v>155</v>
      </c>
    </row>
  </sheetData>
  <mergeCells count="4">
    <mergeCell ref="A2:E2"/>
    <mergeCell ref="A4:E4"/>
    <mergeCell ref="A5:D5"/>
    <mergeCell ref="A26:E26"/>
  </mergeCells>
  <hyperlinks>
    <hyperlink ref="A1" location="Índice!A1" display="Volver al Índice" xr:uid="{C6715FB9-4C20-4389-AE91-0B4C9BDE442D}"/>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823F-CCFD-4950-9836-E38B1E609921}">
  <dimension ref="A1:FP33"/>
  <sheetViews>
    <sheetView showGridLines="0" zoomScaleNormal="100" workbookViewId="0"/>
  </sheetViews>
  <sheetFormatPr baseColWidth="10" defaultRowHeight="23.25" customHeight="1"/>
  <cols>
    <col min="1" max="1" width="35.42578125" style="7" customWidth="1"/>
    <col min="2" max="2" width="10.42578125" style="7" customWidth="1"/>
    <col min="3" max="3" width="13.42578125" style="7" customWidth="1"/>
    <col min="4" max="4" width="11.85546875" style="7" customWidth="1"/>
    <col min="5" max="5" width="12.42578125" style="7" customWidth="1"/>
    <col min="6" max="6" width="14.42578125" style="7" customWidth="1"/>
    <col min="7" max="7" width="15" style="7" customWidth="1"/>
    <col min="8" max="9" width="12.42578125" style="7" customWidth="1"/>
    <col min="10" max="10" width="15.42578125" style="7" customWidth="1"/>
    <col min="11" max="11" width="11.42578125" style="7" bestFit="1" customWidth="1"/>
    <col min="12" max="20" width="11.42578125" style="7"/>
    <col min="21" max="21" width="12.85546875" style="7" customWidth="1"/>
    <col min="22" max="16384" width="11.42578125" style="7"/>
  </cols>
  <sheetData>
    <row r="1" spans="1:172" s="1" customFormat="1" ht="23.25" customHeight="1">
      <c r="A1" s="1401" t="s">
        <v>1230</v>
      </c>
      <c r="B1" s="275"/>
      <c r="C1" s="275"/>
      <c r="D1" s="275"/>
      <c r="E1" s="275"/>
      <c r="F1" s="275"/>
      <c r="G1" s="275"/>
      <c r="H1" s="275"/>
      <c r="I1" s="275"/>
      <c r="J1" s="275"/>
    </row>
    <row r="2" spans="1:172" s="379" customFormat="1" ht="23.25" customHeight="1">
      <c r="A2" s="168" t="s">
        <v>683</v>
      </c>
      <c r="B2" s="617"/>
      <c r="C2" s="617"/>
      <c r="D2" s="617"/>
      <c r="E2" s="617"/>
      <c r="F2" s="617"/>
      <c r="G2" s="617"/>
      <c r="H2" s="617"/>
      <c r="I2" s="617"/>
      <c r="J2" s="617"/>
      <c r="U2" s="618"/>
    </row>
    <row r="3" spans="1:172" s="578" customFormat="1" ht="19.5" customHeight="1">
      <c r="A3" s="619">
        <v>45657</v>
      </c>
      <c r="B3" s="619"/>
      <c r="C3" s="619"/>
      <c r="D3" s="619"/>
      <c r="E3" s="619"/>
      <c r="F3" s="619"/>
      <c r="G3" s="619"/>
      <c r="H3" s="619"/>
      <c r="I3" s="619"/>
      <c r="J3" s="619"/>
      <c r="U3" s="620"/>
    </row>
    <row r="4" spans="1:172" s="6" customFormat="1" ht="23.25" customHeight="1">
      <c r="A4" s="171" t="s">
        <v>174</v>
      </c>
      <c r="B4" s="171"/>
      <c r="C4" s="171"/>
      <c r="D4" s="171"/>
      <c r="E4" s="171"/>
      <c r="F4" s="171"/>
      <c r="G4" s="171"/>
      <c r="H4" s="171"/>
      <c r="I4" s="171"/>
      <c r="J4" s="171"/>
      <c r="U4" s="621"/>
    </row>
    <row r="5" spans="1:172" ht="10.5" customHeight="1" thickBot="1">
      <c r="A5" s="622"/>
    </row>
    <row r="6" spans="1:172" s="176" customFormat="1" ht="23.25" customHeight="1">
      <c r="A6" s="623" t="s">
        <v>1</v>
      </c>
      <c r="B6" s="624" t="s">
        <v>549</v>
      </c>
      <c r="C6" s="624" t="s">
        <v>684</v>
      </c>
      <c r="D6" s="624" t="s">
        <v>685</v>
      </c>
      <c r="E6" s="624" t="s">
        <v>686</v>
      </c>
      <c r="F6" s="624" t="s">
        <v>687</v>
      </c>
      <c r="G6" s="624" t="s">
        <v>688</v>
      </c>
      <c r="H6" s="624" t="s">
        <v>689</v>
      </c>
      <c r="I6" s="624" t="s">
        <v>690</v>
      </c>
      <c r="J6" s="625" t="s">
        <v>691</v>
      </c>
      <c r="K6" s="63"/>
      <c r="L6" s="63"/>
      <c r="M6" s="63"/>
      <c r="N6" s="63"/>
    </row>
    <row r="7" spans="1:172" s="176" customFormat="1" ht="41.25" customHeight="1">
      <c r="A7" s="626"/>
      <c r="B7" s="627"/>
      <c r="C7" s="628"/>
      <c r="D7" s="628"/>
      <c r="E7" s="628"/>
      <c r="F7" s="628"/>
      <c r="G7" s="628"/>
      <c r="H7" s="628"/>
      <c r="I7" s="628"/>
      <c r="J7" s="629"/>
      <c r="K7" s="63"/>
      <c r="L7" s="63"/>
      <c r="M7" s="63"/>
      <c r="N7" s="63"/>
    </row>
    <row r="8" spans="1:172" s="176" customFormat="1" ht="9" customHeight="1">
      <c r="A8" s="630"/>
      <c r="B8" s="175"/>
      <c r="C8" s="389"/>
      <c r="D8" s="389"/>
      <c r="E8" s="389"/>
      <c r="F8" s="389"/>
      <c r="G8" s="389"/>
      <c r="H8" s="389"/>
      <c r="I8" s="389"/>
      <c r="J8" s="631"/>
    </row>
    <row r="9" spans="1:172" s="637" customFormat="1" ht="18" customHeight="1">
      <c r="A9" s="290" t="s">
        <v>29</v>
      </c>
      <c r="B9" s="632">
        <v>12.134263229801338</v>
      </c>
      <c r="C9" s="632">
        <v>1.7980878660070483E-2</v>
      </c>
      <c r="D9" s="632">
        <v>14.135156586508288</v>
      </c>
      <c r="E9" s="632">
        <v>66.056341516805162</v>
      </c>
      <c r="F9" s="632">
        <v>1.6691299887101292</v>
      </c>
      <c r="G9" s="632">
        <v>5.287061239832231E-2</v>
      </c>
      <c r="H9" s="632">
        <v>1.0806755311783935</v>
      </c>
      <c r="I9" s="632">
        <v>4.8535816559382949</v>
      </c>
      <c r="J9" s="633">
        <v>111229269.59299999</v>
      </c>
      <c r="K9" s="634"/>
      <c r="L9" s="635"/>
      <c r="M9" s="635"/>
      <c r="N9" s="635"/>
      <c r="O9" s="635"/>
      <c r="P9" s="635"/>
      <c r="Q9" s="635"/>
      <c r="R9" s="635"/>
      <c r="S9" s="635"/>
      <c r="T9" s="635"/>
      <c r="U9" s="635"/>
      <c r="V9" s="636"/>
      <c r="W9" s="636"/>
      <c r="X9" s="636"/>
      <c r="Y9" s="636"/>
      <c r="Z9" s="636"/>
      <c r="AA9" s="636"/>
      <c r="AB9" s="636"/>
      <c r="AC9" s="636"/>
      <c r="AD9" s="636"/>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N9" s="635"/>
      <c r="CO9" s="635"/>
      <c r="CP9" s="635"/>
      <c r="CQ9" s="635"/>
      <c r="CR9" s="635"/>
      <c r="CS9" s="635"/>
      <c r="CT9" s="635"/>
      <c r="CU9" s="635"/>
      <c r="CV9" s="635"/>
      <c r="CW9" s="635"/>
      <c r="CX9" s="635"/>
      <c r="CY9" s="635"/>
      <c r="CZ9" s="635"/>
      <c r="DA9" s="635"/>
      <c r="DB9" s="635"/>
      <c r="DC9" s="635"/>
      <c r="DD9" s="635"/>
      <c r="DE9" s="635"/>
      <c r="DF9" s="635"/>
      <c r="DG9" s="635"/>
      <c r="DH9" s="635"/>
      <c r="DI9" s="635"/>
      <c r="DJ9" s="635"/>
      <c r="DK9" s="635"/>
      <c r="DL9" s="635"/>
      <c r="DM9" s="635"/>
      <c r="DN9" s="635"/>
      <c r="DO9" s="635"/>
      <c r="DP9" s="635"/>
      <c r="DQ9" s="635"/>
      <c r="DR9" s="635"/>
      <c r="DS9" s="635"/>
      <c r="DT9" s="635"/>
      <c r="DU9" s="635"/>
      <c r="DV9" s="635"/>
      <c r="DW9" s="635"/>
      <c r="DX9" s="635"/>
      <c r="DY9" s="635"/>
      <c r="DZ9" s="635"/>
      <c r="EA9" s="635"/>
      <c r="EB9" s="635"/>
      <c r="EC9" s="635"/>
      <c r="ED9" s="635"/>
      <c r="EE9" s="635"/>
      <c r="EF9" s="635"/>
      <c r="EG9" s="635"/>
      <c r="EH9" s="635"/>
      <c r="EI9" s="635"/>
      <c r="EJ9" s="635"/>
      <c r="EK9" s="635"/>
      <c r="EL9" s="635"/>
      <c r="EM9" s="635"/>
      <c r="EN9" s="635"/>
      <c r="EO9" s="635"/>
      <c r="EP9" s="635"/>
      <c r="EQ9" s="635"/>
      <c r="ER9" s="635"/>
      <c r="ES9" s="635"/>
      <c r="ET9" s="635"/>
      <c r="EU9" s="635"/>
      <c r="EV9" s="635"/>
      <c r="EW9" s="635"/>
      <c r="EX9" s="635"/>
      <c r="EY9" s="635"/>
      <c r="EZ9" s="635"/>
      <c r="FA9" s="635"/>
      <c r="FB9" s="635"/>
      <c r="FC9" s="635"/>
      <c r="FD9" s="635"/>
      <c r="FE9" s="635"/>
      <c r="FF9" s="635"/>
      <c r="FG9" s="635"/>
      <c r="FH9" s="635"/>
      <c r="FI9" s="635"/>
      <c r="FJ9" s="635"/>
      <c r="FK9" s="635"/>
      <c r="FL9" s="635"/>
      <c r="FM9" s="635"/>
      <c r="FN9" s="635"/>
      <c r="FO9" s="635"/>
      <c r="FP9" s="635"/>
    </row>
    <row r="10" spans="1:172" s="637" customFormat="1" ht="18" customHeight="1">
      <c r="A10" s="290" t="s">
        <v>30</v>
      </c>
      <c r="B10" s="632">
        <v>14.771413100048338</v>
      </c>
      <c r="C10" s="632" t="s">
        <v>131</v>
      </c>
      <c r="D10" s="632">
        <v>3.1727536465000385</v>
      </c>
      <c r="E10" s="632">
        <v>77.329170495687762</v>
      </c>
      <c r="F10" s="632">
        <v>0.73324162575514051</v>
      </c>
      <c r="G10" s="632">
        <v>0.29168342172547412</v>
      </c>
      <c r="H10" s="632">
        <v>1.3166522856635479</v>
      </c>
      <c r="I10" s="632">
        <v>2.3850854246197026</v>
      </c>
      <c r="J10" s="633">
        <v>2120207.9169999999</v>
      </c>
      <c r="K10" s="634"/>
      <c r="L10" s="635"/>
      <c r="M10" s="635"/>
      <c r="N10" s="635"/>
      <c r="O10" s="635"/>
      <c r="P10" s="635"/>
      <c r="Q10" s="635"/>
      <c r="R10" s="635"/>
      <c r="S10" s="635"/>
      <c r="T10" s="635"/>
      <c r="U10" s="635"/>
      <c r="V10" s="636"/>
      <c r="W10" s="636"/>
      <c r="X10" s="636"/>
      <c r="Y10" s="636"/>
      <c r="Z10" s="636"/>
      <c r="AA10" s="636"/>
      <c r="AB10" s="636"/>
      <c r="AC10" s="636"/>
      <c r="AD10" s="636"/>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635"/>
      <c r="BW10" s="635"/>
      <c r="BX10" s="635"/>
      <c r="BY10" s="635"/>
      <c r="BZ10" s="635"/>
      <c r="CA10" s="635"/>
      <c r="CB10" s="635"/>
      <c r="CC10" s="635"/>
      <c r="CD10" s="635"/>
      <c r="CE10" s="635"/>
      <c r="CF10" s="635"/>
      <c r="CG10" s="635"/>
      <c r="CH10" s="635"/>
      <c r="CI10" s="635"/>
      <c r="CJ10" s="635"/>
      <c r="CK10" s="635"/>
      <c r="CL10" s="635"/>
      <c r="CM10" s="635"/>
      <c r="CN10" s="635"/>
      <c r="CO10" s="635"/>
      <c r="CP10" s="635"/>
      <c r="CQ10" s="635"/>
      <c r="CR10" s="635"/>
      <c r="CS10" s="635"/>
      <c r="CT10" s="635"/>
      <c r="CU10" s="635"/>
      <c r="CV10" s="635"/>
      <c r="CW10" s="635"/>
      <c r="CX10" s="635"/>
      <c r="CY10" s="635"/>
      <c r="CZ10" s="635"/>
      <c r="DA10" s="635"/>
      <c r="DB10" s="635"/>
      <c r="DC10" s="635"/>
      <c r="DD10" s="635"/>
      <c r="DE10" s="635"/>
      <c r="DF10" s="635"/>
      <c r="DG10" s="635"/>
      <c r="DH10" s="635"/>
      <c r="DI10" s="635"/>
      <c r="DJ10" s="635"/>
      <c r="DK10" s="635"/>
      <c r="DL10" s="635"/>
      <c r="DM10" s="635"/>
      <c r="DN10" s="635"/>
      <c r="DO10" s="635"/>
      <c r="DP10" s="635"/>
      <c r="DQ10" s="635"/>
      <c r="DR10" s="635"/>
      <c r="DS10" s="635"/>
      <c r="DT10" s="635"/>
      <c r="DU10" s="635"/>
      <c r="DV10" s="635"/>
      <c r="DW10" s="635"/>
      <c r="DX10" s="635"/>
      <c r="DY10" s="635"/>
      <c r="DZ10" s="635"/>
      <c r="EA10" s="635"/>
      <c r="EB10" s="635"/>
      <c r="EC10" s="635"/>
      <c r="ED10" s="635"/>
      <c r="EE10" s="635"/>
      <c r="EF10" s="635"/>
      <c r="EG10" s="635"/>
      <c r="EH10" s="635"/>
      <c r="EI10" s="635"/>
      <c r="EJ10" s="635"/>
      <c r="EK10" s="635"/>
      <c r="EL10" s="635"/>
      <c r="EM10" s="635"/>
      <c r="EN10" s="635"/>
      <c r="EO10" s="635"/>
      <c r="EP10" s="635"/>
      <c r="EQ10" s="635"/>
      <c r="ER10" s="635"/>
      <c r="ES10" s="635"/>
      <c r="ET10" s="635"/>
      <c r="EU10" s="635"/>
      <c r="EV10" s="635"/>
      <c r="EW10" s="635"/>
      <c r="EX10" s="635"/>
      <c r="EY10" s="635"/>
      <c r="EZ10" s="635"/>
      <c r="FA10" s="635"/>
      <c r="FB10" s="635"/>
      <c r="FC10" s="635"/>
      <c r="FD10" s="635"/>
      <c r="FE10" s="635"/>
      <c r="FF10" s="635"/>
      <c r="FG10" s="635"/>
      <c r="FH10" s="635"/>
      <c r="FI10" s="635"/>
      <c r="FJ10" s="635"/>
      <c r="FK10" s="635"/>
      <c r="FL10" s="635"/>
      <c r="FM10" s="635"/>
      <c r="FN10" s="635"/>
      <c r="FO10" s="635"/>
      <c r="FP10" s="635"/>
    </row>
    <row r="11" spans="1:172" s="637" customFormat="1" ht="18" customHeight="1">
      <c r="A11" s="290" t="s">
        <v>31</v>
      </c>
      <c r="B11" s="632">
        <v>22.277440475391508</v>
      </c>
      <c r="C11" s="632" t="s">
        <v>131</v>
      </c>
      <c r="D11" s="632">
        <v>15.896034280818796</v>
      </c>
      <c r="E11" s="632">
        <v>57.182823014450292</v>
      </c>
      <c r="F11" s="632">
        <v>1.5245015548350493</v>
      </c>
      <c r="G11" s="632">
        <v>3.4141303854070243E-2</v>
      </c>
      <c r="H11" s="632">
        <v>0.56605727964493591</v>
      </c>
      <c r="I11" s="632">
        <v>2.5190020910053552</v>
      </c>
      <c r="J11" s="633">
        <v>196864877.47299999</v>
      </c>
      <c r="K11" s="634"/>
      <c r="L11" s="635"/>
      <c r="M11" s="635"/>
      <c r="N11" s="635"/>
      <c r="O11" s="635"/>
      <c r="P11" s="635"/>
      <c r="Q11" s="635"/>
      <c r="R11" s="635"/>
      <c r="S11" s="635"/>
      <c r="T11" s="635"/>
      <c r="U11" s="635"/>
      <c r="V11" s="636"/>
      <c r="W11" s="636"/>
      <c r="X11" s="636"/>
      <c r="Y11" s="636"/>
      <c r="Z11" s="636"/>
      <c r="AA11" s="636"/>
      <c r="AB11" s="636"/>
      <c r="AC11" s="636"/>
      <c r="AD11" s="636"/>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635"/>
      <c r="BW11" s="635"/>
      <c r="BX11" s="635"/>
      <c r="BY11" s="635"/>
      <c r="BZ11" s="635"/>
      <c r="CA11" s="635"/>
      <c r="CB11" s="635"/>
      <c r="CC11" s="635"/>
      <c r="CD11" s="635"/>
      <c r="CE11" s="635"/>
      <c r="CF11" s="635"/>
      <c r="CG11" s="635"/>
      <c r="CH11" s="635"/>
      <c r="CI11" s="635"/>
      <c r="CJ11" s="635"/>
      <c r="CK11" s="635"/>
      <c r="CL11" s="635"/>
      <c r="CM11" s="635"/>
      <c r="CN11" s="635"/>
      <c r="CO11" s="635"/>
      <c r="CP11" s="635"/>
      <c r="CQ11" s="635"/>
      <c r="CR11" s="635"/>
      <c r="CS11" s="635"/>
      <c r="CT11" s="635"/>
      <c r="CU11" s="635"/>
      <c r="CV11" s="635"/>
      <c r="CW11" s="635"/>
      <c r="CX11" s="635"/>
      <c r="CY11" s="635"/>
      <c r="CZ11" s="635"/>
      <c r="DA11" s="635"/>
      <c r="DB11" s="635"/>
      <c r="DC11" s="635"/>
      <c r="DD11" s="635"/>
      <c r="DE11" s="635"/>
      <c r="DF11" s="635"/>
      <c r="DG11" s="635"/>
      <c r="DH11" s="635"/>
      <c r="DI11" s="635"/>
      <c r="DJ11" s="635"/>
      <c r="DK11" s="635"/>
      <c r="DL11" s="635"/>
      <c r="DM11" s="635"/>
      <c r="DN11" s="635"/>
      <c r="DO11" s="635"/>
      <c r="DP11" s="635"/>
      <c r="DQ11" s="635"/>
      <c r="DR11" s="635"/>
      <c r="DS11" s="635"/>
      <c r="DT11" s="635"/>
      <c r="DU11" s="635"/>
      <c r="DV11" s="635"/>
      <c r="DW11" s="635"/>
      <c r="DX11" s="635"/>
      <c r="DY11" s="635"/>
      <c r="DZ11" s="635"/>
      <c r="EA11" s="635"/>
      <c r="EB11" s="635"/>
      <c r="EC11" s="635"/>
      <c r="ED11" s="635"/>
      <c r="EE11" s="635"/>
      <c r="EF11" s="635"/>
      <c r="EG11" s="635"/>
      <c r="EH11" s="635"/>
      <c r="EI11" s="635"/>
      <c r="EJ11" s="635"/>
      <c r="EK11" s="635"/>
      <c r="EL11" s="635"/>
      <c r="EM11" s="635"/>
      <c r="EN11" s="635"/>
      <c r="EO11" s="635"/>
      <c r="EP11" s="635"/>
      <c r="EQ11" s="635"/>
      <c r="ER11" s="635"/>
      <c r="ES11" s="635"/>
      <c r="ET11" s="635"/>
      <c r="EU11" s="635"/>
      <c r="EV11" s="635"/>
      <c r="EW11" s="635"/>
      <c r="EX11" s="635"/>
      <c r="EY11" s="635"/>
      <c r="EZ11" s="635"/>
      <c r="FA11" s="635"/>
      <c r="FB11" s="635"/>
      <c r="FC11" s="635"/>
      <c r="FD11" s="635"/>
      <c r="FE11" s="635"/>
      <c r="FF11" s="635"/>
      <c r="FG11" s="635"/>
      <c r="FH11" s="635"/>
      <c r="FI11" s="635"/>
      <c r="FJ11" s="635"/>
      <c r="FK11" s="635"/>
      <c r="FL11" s="635"/>
      <c r="FM11" s="635"/>
      <c r="FN11" s="635"/>
      <c r="FO11" s="635"/>
      <c r="FP11" s="635"/>
    </row>
    <row r="12" spans="1:172" s="637" customFormat="1" ht="18" customHeight="1">
      <c r="A12" s="290" t="s">
        <v>32</v>
      </c>
      <c r="B12" s="632">
        <v>15.428715603775109</v>
      </c>
      <c r="C12" s="632" t="s">
        <v>131</v>
      </c>
      <c r="D12" s="632">
        <v>10.086013113557021</v>
      </c>
      <c r="E12" s="632">
        <v>69.871071780023669</v>
      </c>
      <c r="F12" s="632">
        <v>1.074666249954106</v>
      </c>
      <c r="G12" s="632">
        <v>2.6964183509484874E-2</v>
      </c>
      <c r="H12" s="632">
        <v>0.68633984176283713</v>
      </c>
      <c r="I12" s="632">
        <v>2.8262292274177736</v>
      </c>
      <c r="J12" s="633">
        <v>10881367.867000001</v>
      </c>
      <c r="K12" s="634"/>
      <c r="L12" s="635"/>
      <c r="M12" s="635"/>
      <c r="N12" s="635"/>
      <c r="O12" s="635"/>
      <c r="P12" s="635"/>
      <c r="Q12" s="635"/>
      <c r="R12" s="635"/>
      <c r="S12" s="635"/>
      <c r="T12" s="635"/>
      <c r="U12" s="635"/>
      <c r="V12" s="636"/>
      <c r="W12" s="636"/>
      <c r="X12" s="636"/>
      <c r="Y12" s="636"/>
      <c r="Z12" s="636"/>
      <c r="AA12" s="636"/>
      <c r="AB12" s="636"/>
      <c r="AC12" s="636"/>
      <c r="AD12" s="636"/>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c r="BD12" s="635"/>
      <c r="BE12" s="635"/>
      <c r="BF12" s="635"/>
      <c r="BG12" s="635"/>
      <c r="BH12" s="635"/>
      <c r="BI12" s="635"/>
      <c r="BJ12" s="635"/>
      <c r="BK12" s="635"/>
      <c r="BL12" s="635"/>
      <c r="BM12" s="635"/>
      <c r="BN12" s="635"/>
      <c r="BO12" s="635"/>
      <c r="BP12" s="635"/>
      <c r="BQ12" s="635"/>
      <c r="BR12" s="635"/>
      <c r="BS12" s="635"/>
      <c r="BT12" s="635"/>
      <c r="BU12" s="635"/>
      <c r="BV12" s="635"/>
      <c r="BW12" s="635"/>
      <c r="BX12" s="635"/>
      <c r="BY12" s="635"/>
      <c r="BZ12" s="635"/>
      <c r="CA12" s="635"/>
      <c r="CB12" s="635"/>
      <c r="CC12" s="635"/>
      <c r="CD12" s="635"/>
      <c r="CE12" s="635"/>
      <c r="CF12" s="635"/>
      <c r="CG12" s="635"/>
      <c r="CH12" s="635"/>
      <c r="CI12" s="635"/>
      <c r="CJ12" s="635"/>
      <c r="CK12" s="635"/>
      <c r="CL12" s="635"/>
      <c r="CM12" s="635"/>
      <c r="CN12" s="635"/>
      <c r="CO12" s="635"/>
      <c r="CP12" s="635"/>
      <c r="CQ12" s="635"/>
      <c r="CR12" s="635"/>
      <c r="CS12" s="635"/>
      <c r="CT12" s="635"/>
      <c r="CU12" s="635"/>
      <c r="CV12" s="635"/>
      <c r="CW12" s="635"/>
      <c r="CX12" s="635"/>
      <c r="CY12" s="635"/>
      <c r="CZ12" s="635"/>
      <c r="DA12" s="635"/>
      <c r="DB12" s="635"/>
      <c r="DC12" s="635"/>
      <c r="DD12" s="635"/>
      <c r="DE12" s="635"/>
      <c r="DF12" s="635"/>
      <c r="DG12" s="635"/>
      <c r="DH12" s="635"/>
      <c r="DI12" s="635"/>
      <c r="DJ12" s="635"/>
      <c r="DK12" s="635"/>
      <c r="DL12" s="635"/>
      <c r="DM12" s="635"/>
      <c r="DN12" s="635"/>
      <c r="DO12" s="635"/>
      <c r="DP12" s="635"/>
      <c r="DQ12" s="635"/>
      <c r="DR12" s="635"/>
      <c r="DS12" s="635"/>
      <c r="DT12" s="635"/>
      <c r="DU12" s="635"/>
      <c r="DV12" s="635"/>
      <c r="DW12" s="635"/>
      <c r="DX12" s="635"/>
      <c r="DY12" s="635"/>
      <c r="DZ12" s="635"/>
      <c r="EA12" s="635"/>
      <c r="EB12" s="635"/>
      <c r="EC12" s="635"/>
      <c r="ED12" s="635"/>
      <c r="EE12" s="635"/>
      <c r="EF12" s="635"/>
      <c r="EG12" s="635"/>
      <c r="EH12" s="635"/>
      <c r="EI12" s="635"/>
      <c r="EJ12" s="635"/>
      <c r="EK12" s="635"/>
      <c r="EL12" s="635"/>
      <c r="EM12" s="635"/>
      <c r="EN12" s="635"/>
      <c r="EO12" s="635"/>
      <c r="EP12" s="635"/>
      <c r="EQ12" s="635"/>
      <c r="ER12" s="635"/>
      <c r="ES12" s="635"/>
      <c r="ET12" s="635"/>
      <c r="EU12" s="635"/>
      <c r="EV12" s="635"/>
      <c r="EW12" s="635"/>
      <c r="EX12" s="635"/>
      <c r="EY12" s="635"/>
      <c r="EZ12" s="635"/>
      <c r="FA12" s="635"/>
      <c r="FB12" s="635"/>
      <c r="FC12" s="635"/>
      <c r="FD12" s="635"/>
      <c r="FE12" s="635"/>
      <c r="FF12" s="635"/>
      <c r="FG12" s="635"/>
      <c r="FH12" s="635"/>
      <c r="FI12" s="635"/>
      <c r="FJ12" s="635"/>
      <c r="FK12" s="635"/>
      <c r="FL12" s="635"/>
      <c r="FM12" s="635"/>
      <c r="FN12" s="635"/>
      <c r="FO12" s="635"/>
      <c r="FP12" s="635"/>
    </row>
    <row r="13" spans="1:172" s="637" customFormat="1" ht="18" customHeight="1">
      <c r="A13" s="290" t="s">
        <v>33</v>
      </c>
      <c r="B13" s="632">
        <v>17.674393433422015</v>
      </c>
      <c r="C13" s="632">
        <v>1.3727857448812454E-2</v>
      </c>
      <c r="D13" s="632">
        <v>15.113213531930283</v>
      </c>
      <c r="E13" s="632">
        <v>62.590010032088514</v>
      </c>
      <c r="F13" s="632">
        <v>1.1252575757778724</v>
      </c>
      <c r="G13" s="632">
        <v>0.15581249534238395</v>
      </c>
      <c r="H13" s="632">
        <v>0.5902062505783221</v>
      </c>
      <c r="I13" s="632">
        <v>2.7373788234118042</v>
      </c>
      <c r="J13" s="633">
        <v>21853373.777999997</v>
      </c>
      <c r="K13" s="634"/>
      <c r="L13" s="635"/>
      <c r="M13" s="635"/>
      <c r="N13" s="635"/>
      <c r="O13" s="635"/>
      <c r="P13" s="635"/>
      <c r="Q13" s="635"/>
      <c r="R13" s="635"/>
      <c r="S13" s="635"/>
      <c r="T13" s="635"/>
      <c r="U13" s="635"/>
      <c r="V13" s="636"/>
      <c r="W13" s="636"/>
      <c r="X13" s="636"/>
      <c r="Y13" s="636"/>
      <c r="Z13" s="636"/>
      <c r="AA13" s="636"/>
      <c r="AB13" s="636"/>
      <c r="AC13" s="636"/>
      <c r="AD13" s="636"/>
      <c r="AE13" s="635"/>
      <c r="AF13" s="635"/>
      <c r="AG13" s="635"/>
      <c r="AH13" s="635"/>
      <c r="AI13" s="635"/>
      <c r="AJ13" s="635"/>
      <c r="AK13" s="635"/>
      <c r="AL13" s="635"/>
      <c r="AM13" s="635"/>
      <c r="AN13" s="635"/>
      <c r="AO13" s="635"/>
      <c r="AP13" s="635"/>
      <c r="AQ13" s="635"/>
      <c r="AR13" s="635"/>
      <c r="AS13" s="635"/>
      <c r="AT13" s="635"/>
      <c r="AU13" s="635"/>
      <c r="AV13" s="635"/>
      <c r="AW13" s="635"/>
      <c r="AX13" s="635"/>
      <c r="AY13" s="635"/>
      <c r="AZ13" s="635"/>
      <c r="BA13" s="635"/>
      <c r="BB13" s="635"/>
      <c r="BC13" s="635"/>
      <c r="BD13" s="635"/>
      <c r="BE13" s="635"/>
      <c r="BF13" s="635"/>
      <c r="BG13" s="635"/>
      <c r="BH13" s="635"/>
      <c r="BI13" s="635"/>
      <c r="BJ13" s="635"/>
      <c r="BK13" s="635"/>
      <c r="BL13" s="635"/>
      <c r="BM13" s="635"/>
      <c r="BN13" s="635"/>
      <c r="BO13" s="635"/>
      <c r="BP13" s="635"/>
      <c r="BQ13" s="635"/>
      <c r="BR13" s="635"/>
      <c r="BS13" s="635"/>
      <c r="BT13" s="635"/>
      <c r="BU13" s="635"/>
      <c r="BV13" s="635"/>
      <c r="BW13" s="635"/>
      <c r="BX13" s="635"/>
      <c r="BY13" s="635"/>
      <c r="BZ13" s="635"/>
      <c r="CA13" s="635"/>
      <c r="CB13" s="635"/>
      <c r="CC13" s="635"/>
      <c r="CD13" s="635"/>
      <c r="CE13" s="635"/>
      <c r="CF13" s="635"/>
      <c r="CG13" s="635"/>
      <c r="CH13" s="635"/>
      <c r="CI13" s="635"/>
      <c r="CJ13" s="635"/>
      <c r="CK13" s="635"/>
      <c r="CL13" s="635"/>
      <c r="CM13" s="635"/>
      <c r="CN13" s="635"/>
      <c r="CO13" s="635"/>
      <c r="CP13" s="635"/>
      <c r="CQ13" s="635"/>
      <c r="CR13" s="635"/>
      <c r="CS13" s="635"/>
      <c r="CT13" s="635"/>
      <c r="CU13" s="635"/>
      <c r="CV13" s="635"/>
      <c r="CW13" s="635"/>
      <c r="CX13" s="635"/>
      <c r="CY13" s="635"/>
      <c r="CZ13" s="635"/>
      <c r="DA13" s="635"/>
      <c r="DB13" s="635"/>
      <c r="DC13" s="635"/>
      <c r="DD13" s="635"/>
      <c r="DE13" s="635"/>
      <c r="DF13" s="635"/>
      <c r="DG13" s="635"/>
      <c r="DH13" s="635"/>
      <c r="DI13" s="635"/>
      <c r="DJ13" s="635"/>
      <c r="DK13" s="635"/>
      <c r="DL13" s="635"/>
      <c r="DM13" s="635"/>
      <c r="DN13" s="635"/>
      <c r="DO13" s="635"/>
      <c r="DP13" s="635"/>
      <c r="DQ13" s="635"/>
      <c r="DR13" s="635"/>
      <c r="DS13" s="635"/>
      <c r="DT13" s="635"/>
      <c r="DU13" s="635"/>
      <c r="DV13" s="635"/>
      <c r="DW13" s="635"/>
      <c r="DX13" s="635"/>
      <c r="DY13" s="635"/>
      <c r="DZ13" s="635"/>
      <c r="EA13" s="635"/>
      <c r="EB13" s="635"/>
      <c r="EC13" s="635"/>
      <c r="ED13" s="635"/>
      <c r="EE13" s="635"/>
      <c r="EF13" s="635"/>
      <c r="EG13" s="635"/>
      <c r="EH13" s="635"/>
      <c r="EI13" s="635"/>
      <c r="EJ13" s="635"/>
      <c r="EK13" s="635"/>
      <c r="EL13" s="635"/>
      <c r="EM13" s="635"/>
      <c r="EN13" s="635"/>
      <c r="EO13" s="635"/>
      <c r="EP13" s="635"/>
      <c r="EQ13" s="635"/>
      <c r="ER13" s="635"/>
      <c r="ES13" s="635"/>
      <c r="ET13" s="635"/>
      <c r="EU13" s="635"/>
      <c r="EV13" s="635"/>
      <c r="EW13" s="635"/>
      <c r="EX13" s="635"/>
      <c r="EY13" s="635"/>
      <c r="EZ13" s="635"/>
      <c r="FA13" s="635"/>
      <c r="FB13" s="635"/>
      <c r="FC13" s="635"/>
      <c r="FD13" s="635"/>
      <c r="FE13" s="635"/>
      <c r="FF13" s="635"/>
      <c r="FG13" s="635"/>
      <c r="FH13" s="635"/>
      <c r="FI13" s="635"/>
      <c r="FJ13" s="635"/>
      <c r="FK13" s="635"/>
      <c r="FL13" s="635"/>
      <c r="FM13" s="635"/>
      <c r="FN13" s="635"/>
      <c r="FO13" s="635"/>
      <c r="FP13" s="635"/>
    </row>
    <row r="14" spans="1:172" s="637" customFormat="1" ht="18" customHeight="1">
      <c r="A14" s="290" t="s">
        <v>114</v>
      </c>
      <c r="B14" s="632">
        <v>18.599625315624049</v>
      </c>
      <c r="C14" s="632" t="s">
        <v>131</v>
      </c>
      <c r="D14" s="632">
        <v>12.325515622712883</v>
      </c>
      <c r="E14" s="632">
        <v>64.013450946830858</v>
      </c>
      <c r="F14" s="632">
        <v>2.1726066576697267</v>
      </c>
      <c r="G14" s="632">
        <v>4.3395339214951617E-2</v>
      </c>
      <c r="H14" s="632">
        <v>0.39301828154305929</v>
      </c>
      <c r="I14" s="632">
        <v>2.4523878364044833</v>
      </c>
      <c r="J14" s="633">
        <v>70414838.442999989</v>
      </c>
      <c r="K14" s="634"/>
      <c r="L14" s="635"/>
      <c r="M14" s="635"/>
      <c r="N14" s="635"/>
      <c r="O14" s="635"/>
      <c r="P14" s="635"/>
      <c r="Q14" s="635"/>
      <c r="R14" s="635"/>
      <c r="S14" s="635"/>
      <c r="T14" s="635"/>
      <c r="U14" s="635"/>
      <c r="V14" s="636"/>
      <c r="W14" s="636"/>
      <c r="X14" s="636"/>
      <c r="Y14" s="636"/>
      <c r="Z14" s="636"/>
      <c r="AA14" s="636"/>
      <c r="AB14" s="636"/>
      <c r="AC14" s="636"/>
      <c r="AD14" s="636"/>
      <c r="AE14" s="635"/>
      <c r="AF14" s="635"/>
      <c r="AG14" s="635"/>
      <c r="AH14" s="635"/>
      <c r="AI14" s="635"/>
      <c r="AJ14" s="635"/>
      <c r="AK14" s="635"/>
      <c r="AL14" s="635"/>
      <c r="AM14" s="635"/>
      <c r="AN14" s="635"/>
      <c r="AO14" s="635"/>
      <c r="AP14" s="635"/>
      <c r="AQ14" s="635"/>
      <c r="AR14" s="635"/>
      <c r="AS14" s="635"/>
      <c r="AT14" s="635"/>
      <c r="AU14" s="635"/>
      <c r="AV14" s="635"/>
      <c r="AW14" s="635"/>
      <c r="AX14" s="635"/>
      <c r="AY14" s="635"/>
      <c r="AZ14" s="635"/>
      <c r="BA14" s="635"/>
      <c r="BB14" s="635"/>
      <c r="BC14" s="635"/>
      <c r="BD14" s="635"/>
      <c r="BE14" s="635"/>
      <c r="BF14" s="635"/>
      <c r="BG14" s="635"/>
      <c r="BH14" s="635"/>
      <c r="BI14" s="635"/>
      <c r="BJ14" s="635"/>
      <c r="BK14" s="635"/>
      <c r="BL14" s="635"/>
      <c r="BM14" s="635"/>
      <c r="BN14" s="635"/>
      <c r="BO14" s="635"/>
      <c r="BP14" s="635"/>
      <c r="BQ14" s="635"/>
      <c r="BR14" s="635"/>
      <c r="BS14" s="635"/>
      <c r="BT14" s="635"/>
      <c r="BU14" s="635"/>
      <c r="BV14" s="635"/>
      <c r="BW14" s="635"/>
      <c r="BX14" s="635"/>
      <c r="BY14" s="635"/>
      <c r="BZ14" s="635"/>
      <c r="CA14" s="635"/>
      <c r="CB14" s="635"/>
      <c r="CC14" s="635"/>
      <c r="CD14" s="635"/>
      <c r="CE14" s="635"/>
      <c r="CF14" s="635"/>
      <c r="CG14" s="635"/>
      <c r="CH14" s="635"/>
      <c r="CI14" s="635"/>
      <c r="CJ14" s="635"/>
      <c r="CK14" s="635"/>
      <c r="CL14" s="635"/>
      <c r="CM14" s="635"/>
      <c r="CN14" s="635"/>
      <c r="CO14" s="635"/>
      <c r="CP14" s="635"/>
      <c r="CQ14" s="635"/>
      <c r="CR14" s="635"/>
      <c r="CS14" s="635"/>
      <c r="CT14" s="635"/>
      <c r="CU14" s="635"/>
      <c r="CV14" s="635"/>
      <c r="CW14" s="635"/>
      <c r="CX14" s="635"/>
      <c r="CY14" s="635"/>
      <c r="CZ14" s="635"/>
      <c r="DA14" s="635"/>
      <c r="DB14" s="635"/>
      <c r="DC14" s="635"/>
      <c r="DD14" s="635"/>
      <c r="DE14" s="635"/>
      <c r="DF14" s="635"/>
      <c r="DG14" s="635"/>
      <c r="DH14" s="635"/>
      <c r="DI14" s="635"/>
      <c r="DJ14" s="635"/>
      <c r="DK14" s="635"/>
      <c r="DL14" s="635"/>
      <c r="DM14" s="635"/>
      <c r="DN14" s="635"/>
      <c r="DO14" s="635"/>
      <c r="DP14" s="635"/>
      <c r="DQ14" s="635"/>
      <c r="DR14" s="635"/>
      <c r="DS14" s="635"/>
      <c r="DT14" s="635"/>
      <c r="DU14" s="635"/>
      <c r="DV14" s="635"/>
      <c r="DW14" s="635"/>
      <c r="DX14" s="635"/>
      <c r="DY14" s="635"/>
      <c r="DZ14" s="635"/>
      <c r="EA14" s="635"/>
      <c r="EB14" s="635"/>
      <c r="EC14" s="635"/>
      <c r="ED14" s="635"/>
      <c r="EE14" s="635"/>
      <c r="EF14" s="635"/>
      <c r="EG14" s="635"/>
      <c r="EH14" s="635"/>
      <c r="EI14" s="635"/>
      <c r="EJ14" s="635"/>
      <c r="EK14" s="635"/>
      <c r="EL14" s="635"/>
      <c r="EM14" s="635"/>
      <c r="EN14" s="635"/>
      <c r="EO14" s="635"/>
      <c r="EP14" s="635"/>
      <c r="EQ14" s="635"/>
      <c r="ER14" s="635"/>
      <c r="ES14" s="635"/>
      <c r="ET14" s="635"/>
      <c r="EU14" s="635"/>
      <c r="EV14" s="635"/>
      <c r="EW14" s="635"/>
      <c r="EX14" s="635"/>
      <c r="EY14" s="635"/>
      <c r="EZ14" s="635"/>
      <c r="FA14" s="635"/>
      <c r="FB14" s="635"/>
      <c r="FC14" s="635"/>
      <c r="FD14" s="635"/>
      <c r="FE14" s="635"/>
      <c r="FF14" s="635"/>
      <c r="FG14" s="635"/>
      <c r="FH14" s="635"/>
      <c r="FI14" s="635"/>
      <c r="FJ14" s="635"/>
      <c r="FK14" s="635"/>
      <c r="FL14" s="635"/>
      <c r="FM14" s="635"/>
      <c r="FN14" s="635"/>
      <c r="FO14" s="635"/>
      <c r="FP14" s="635"/>
    </row>
    <row r="15" spans="1:172" s="637" customFormat="1" ht="18" customHeight="1">
      <c r="A15" s="290" t="s">
        <v>35</v>
      </c>
      <c r="B15" s="632">
        <v>22.420497600085266</v>
      </c>
      <c r="C15" s="632" t="s">
        <v>131</v>
      </c>
      <c r="D15" s="632">
        <v>35.196836552191144</v>
      </c>
      <c r="E15" s="632">
        <v>17.185461141834846</v>
      </c>
      <c r="F15" s="632">
        <v>1.1410891021630318</v>
      </c>
      <c r="G15" s="632" t="s">
        <v>131</v>
      </c>
      <c r="H15" s="632">
        <v>0.33433728378316052</v>
      </c>
      <c r="I15" s="632">
        <v>23.721778319942558</v>
      </c>
      <c r="J15" s="633">
        <v>9166823.5899999999</v>
      </c>
      <c r="K15" s="634"/>
      <c r="L15" s="635"/>
      <c r="M15" s="635"/>
      <c r="N15" s="635"/>
      <c r="O15" s="635"/>
      <c r="P15" s="635"/>
      <c r="Q15" s="635"/>
      <c r="R15" s="635"/>
      <c r="S15" s="635"/>
      <c r="T15" s="635"/>
      <c r="U15" s="635"/>
      <c r="V15" s="636"/>
      <c r="W15" s="636"/>
      <c r="X15" s="636"/>
      <c r="Y15" s="636"/>
      <c r="Z15" s="636"/>
      <c r="AA15" s="636"/>
      <c r="AB15" s="636"/>
      <c r="AC15" s="636"/>
      <c r="AD15" s="636"/>
      <c r="AE15" s="635"/>
      <c r="AF15" s="635"/>
      <c r="AG15" s="635"/>
      <c r="AH15" s="635"/>
      <c r="AI15" s="635"/>
      <c r="AJ15" s="635"/>
      <c r="AK15" s="635"/>
      <c r="AL15" s="635"/>
      <c r="AM15" s="635"/>
      <c r="AN15" s="635"/>
      <c r="AO15" s="635"/>
      <c r="AP15" s="635"/>
      <c r="AQ15" s="635"/>
      <c r="AR15" s="635"/>
      <c r="AS15" s="635"/>
      <c r="AT15" s="635"/>
      <c r="AU15" s="635"/>
      <c r="AV15" s="635"/>
      <c r="AW15" s="635"/>
      <c r="AX15" s="635"/>
      <c r="AY15" s="635"/>
      <c r="AZ15" s="635"/>
      <c r="BA15" s="635"/>
      <c r="BB15" s="635"/>
      <c r="BC15" s="635"/>
      <c r="BD15" s="635"/>
      <c r="BE15" s="635"/>
      <c r="BF15" s="635"/>
      <c r="BG15" s="635"/>
      <c r="BH15" s="635"/>
      <c r="BI15" s="635"/>
      <c r="BJ15" s="635"/>
      <c r="BK15" s="635"/>
      <c r="BL15" s="635"/>
      <c r="BM15" s="635"/>
      <c r="BN15" s="635"/>
      <c r="BO15" s="635"/>
      <c r="BP15" s="635"/>
      <c r="BQ15" s="635"/>
      <c r="BR15" s="635"/>
      <c r="BS15" s="635"/>
      <c r="BT15" s="635"/>
      <c r="BU15" s="635"/>
      <c r="BV15" s="635"/>
      <c r="BW15" s="635"/>
      <c r="BX15" s="635"/>
      <c r="BY15" s="635"/>
      <c r="BZ15" s="635"/>
      <c r="CA15" s="635"/>
      <c r="CB15" s="635"/>
      <c r="CC15" s="635"/>
      <c r="CD15" s="635"/>
      <c r="CE15" s="635"/>
      <c r="CF15" s="635"/>
      <c r="CG15" s="635"/>
      <c r="CH15" s="635"/>
      <c r="CI15" s="635"/>
      <c r="CJ15" s="635"/>
      <c r="CK15" s="635"/>
      <c r="CL15" s="635"/>
      <c r="CM15" s="635"/>
      <c r="CN15" s="635"/>
      <c r="CO15" s="635"/>
      <c r="CP15" s="635"/>
      <c r="CQ15" s="635"/>
      <c r="CR15" s="635"/>
      <c r="CS15" s="635"/>
      <c r="CT15" s="635"/>
      <c r="CU15" s="635"/>
      <c r="CV15" s="635"/>
      <c r="CW15" s="635"/>
      <c r="CX15" s="635"/>
      <c r="CY15" s="635"/>
      <c r="CZ15" s="635"/>
      <c r="DA15" s="635"/>
      <c r="DB15" s="635"/>
      <c r="DC15" s="635"/>
      <c r="DD15" s="635"/>
      <c r="DE15" s="635"/>
      <c r="DF15" s="635"/>
      <c r="DG15" s="635"/>
      <c r="DH15" s="635"/>
      <c r="DI15" s="635"/>
      <c r="DJ15" s="635"/>
      <c r="DK15" s="635"/>
      <c r="DL15" s="635"/>
      <c r="DM15" s="635"/>
      <c r="DN15" s="635"/>
      <c r="DO15" s="635"/>
      <c r="DP15" s="635"/>
      <c r="DQ15" s="635"/>
      <c r="DR15" s="635"/>
      <c r="DS15" s="635"/>
      <c r="DT15" s="635"/>
      <c r="DU15" s="635"/>
      <c r="DV15" s="635"/>
      <c r="DW15" s="635"/>
      <c r="DX15" s="635"/>
      <c r="DY15" s="635"/>
      <c r="DZ15" s="635"/>
      <c r="EA15" s="635"/>
      <c r="EB15" s="635"/>
      <c r="EC15" s="635"/>
      <c r="ED15" s="635"/>
      <c r="EE15" s="635"/>
      <c r="EF15" s="635"/>
      <c r="EG15" s="635"/>
      <c r="EH15" s="635"/>
      <c r="EI15" s="635"/>
      <c r="EJ15" s="635"/>
      <c r="EK15" s="635"/>
      <c r="EL15" s="635"/>
      <c r="EM15" s="635"/>
      <c r="EN15" s="635"/>
      <c r="EO15" s="635"/>
      <c r="EP15" s="635"/>
      <c r="EQ15" s="635"/>
      <c r="ER15" s="635"/>
      <c r="ES15" s="635"/>
      <c r="ET15" s="635"/>
      <c r="EU15" s="635"/>
      <c r="EV15" s="635"/>
      <c r="EW15" s="635"/>
      <c r="EX15" s="635"/>
      <c r="EY15" s="635"/>
      <c r="EZ15" s="635"/>
      <c r="FA15" s="635"/>
      <c r="FB15" s="635"/>
      <c r="FC15" s="635"/>
      <c r="FD15" s="635"/>
      <c r="FE15" s="635"/>
      <c r="FF15" s="635"/>
      <c r="FG15" s="635"/>
      <c r="FH15" s="635"/>
      <c r="FI15" s="635"/>
      <c r="FJ15" s="635"/>
      <c r="FK15" s="635"/>
      <c r="FL15" s="635"/>
      <c r="FM15" s="635"/>
      <c r="FN15" s="635"/>
      <c r="FO15" s="635"/>
      <c r="FP15" s="635"/>
    </row>
    <row r="16" spans="1:172" s="637" customFormat="1" ht="18" customHeight="1">
      <c r="A16" s="290" t="s">
        <v>36</v>
      </c>
      <c r="B16" s="632">
        <v>15.645244778406816</v>
      </c>
      <c r="C16" s="632">
        <v>0.3003844139348697</v>
      </c>
      <c r="D16" s="632">
        <v>15.526968175112433</v>
      </c>
      <c r="E16" s="632">
        <v>63.88484749062431</v>
      </c>
      <c r="F16" s="632">
        <v>1.9303784642575113</v>
      </c>
      <c r="G16" s="632">
        <v>1.0116407734765029E-2</v>
      </c>
      <c r="H16" s="632">
        <v>0.44266870491720628</v>
      </c>
      <c r="I16" s="632">
        <v>2.2593915650120748</v>
      </c>
      <c r="J16" s="633">
        <v>73239485.737000018</v>
      </c>
      <c r="K16" s="634"/>
      <c r="L16" s="635"/>
      <c r="M16" s="635"/>
      <c r="N16" s="635"/>
      <c r="O16" s="635"/>
      <c r="P16" s="635"/>
      <c r="Q16" s="635"/>
      <c r="R16" s="635"/>
      <c r="S16" s="635"/>
      <c r="T16" s="635"/>
      <c r="U16" s="635"/>
      <c r="V16" s="636"/>
      <c r="W16" s="636"/>
      <c r="X16" s="636"/>
      <c r="Y16" s="636"/>
      <c r="Z16" s="636"/>
      <c r="AA16" s="636"/>
      <c r="AB16" s="636"/>
      <c r="AC16" s="636"/>
      <c r="AD16" s="636"/>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5"/>
      <c r="CS16" s="635"/>
      <c r="CT16" s="635"/>
      <c r="CU16" s="635"/>
      <c r="CV16" s="635"/>
      <c r="CW16" s="635"/>
      <c r="CX16" s="635"/>
      <c r="CY16" s="635"/>
      <c r="CZ16" s="635"/>
      <c r="DA16" s="635"/>
      <c r="DB16" s="635"/>
      <c r="DC16" s="635"/>
      <c r="DD16" s="635"/>
      <c r="DE16" s="635"/>
      <c r="DF16" s="635"/>
      <c r="DG16" s="635"/>
      <c r="DH16" s="635"/>
      <c r="DI16" s="635"/>
      <c r="DJ16" s="635"/>
      <c r="DK16" s="635"/>
      <c r="DL16" s="635"/>
      <c r="DM16" s="635"/>
      <c r="DN16" s="635"/>
      <c r="DO16" s="635"/>
      <c r="DP16" s="635"/>
      <c r="DQ16" s="635"/>
      <c r="DR16" s="635"/>
      <c r="DS16" s="635"/>
      <c r="DT16" s="635"/>
      <c r="DU16" s="635"/>
      <c r="DV16" s="635"/>
      <c r="DW16" s="635"/>
      <c r="DX16" s="635"/>
      <c r="DY16" s="635"/>
      <c r="DZ16" s="635"/>
      <c r="EA16" s="635"/>
      <c r="EB16" s="635"/>
      <c r="EC16" s="635"/>
      <c r="ED16" s="635"/>
      <c r="EE16" s="635"/>
      <c r="EF16" s="635"/>
      <c r="EG16" s="635"/>
      <c r="EH16" s="635"/>
      <c r="EI16" s="635"/>
      <c r="EJ16" s="635"/>
      <c r="EK16" s="635"/>
      <c r="EL16" s="635"/>
      <c r="EM16" s="635"/>
      <c r="EN16" s="635"/>
      <c r="EO16" s="635"/>
      <c r="EP16" s="635"/>
      <c r="EQ16" s="635"/>
      <c r="ER16" s="635"/>
      <c r="ES16" s="635"/>
      <c r="ET16" s="635"/>
      <c r="EU16" s="635"/>
      <c r="EV16" s="635"/>
      <c r="EW16" s="635"/>
      <c r="EX16" s="635"/>
      <c r="EY16" s="635"/>
      <c r="EZ16" s="635"/>
      <c r="FA16" s="635"/>
      <c r="FB16" s="635"/>
      <c r="FC16" s="635"/>
      <c r="FD16" s="635"/>
      <c r="FE16" s="635"/>
      <c r="FF16" s="635"/>
      <c r="FG16" s="635"/>
      <c r="FH16" s="635"/>
      <c r="FI16" s="635"/>
      <c r="FJ16" s="635"/>
      <c r="FK16" s="635"/>
      <c r="FL16" s="635"/>
      <c r="FM16" s="635"/>
      <c r="FN16" s="635"/>
      <c r="FO16" s="635"/>
      <c r="FP16" s="635"/>
    </row>
    <row r="17" spans="1:172" s="637" customFormat="1" ht="18" customHeight="1">
      <c r="A17" s="290" t="s">
        <v>37</v>
      </c>
      <c r="B17" s="632">
        <v>10.99328418380062</v>
      </c>
      <c r="C17" s="632" t="s">
        <v>131</v>
      </c>
      <c r="D17" s="632">
        <v>17.483597106023023</v>
      </c>
      <c r="E17" s="632">
        <v>66.492398881943046</v>
      </c>
      <c r="F17" s="632">
        <v>1.1437964739927164</v>
      </c>
      <c r="G17" s="632">
        <v>5.7129917700010603E-6</v>
      </c>
      <c r="H17" s="632">
        <v>0.67519241676887032</v>
      </c>
      <c r="I17" s="632">
        <v>3.2117252244799479</v>
      </c>
      <c r="J17" s="633">
        <v>16663773.348999999</v>
      </c>
      <c r="K17" s="634"/>
      <c r="L17" s="635"/>
      <c r="M17" s="635"/>
      <c r="N17" s="635"/>
      <c r="O17" s="635"/>
      <c r="P17" s="635"/>
      <c r="Q17" s="635"/>
      <c r="R17" s="635"/>
      <c r="S17" s="635"/>
      <c r="T17" s="635"/>
      <c r="U17" s="635"/>
      <c r="V17" s="636"/>
      <c r="W17" s="636"/>
      <c r="X17" s="636"/>
      <c r="Y17" s="636"/>
      <c r="Z17" s="636"/>
      <c r="AA17" s="636"/>
      <c r="AB17" s="636"/>
      <c r="AC17" s="636"/>
      <c r="AD17" s="636"/>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35"/>
      <c r="BP17" s="635"/>
      <c r="BQ17" s="635"/>
      <c r="BR17" s="635"/>
      <c r="BS17" s="635"/>
      <c r="BT17" s="635"/>
      <c r="BU17" s="635"/>
      <c r="BV17" s="635"/>
      <c r="BW17" s="635"/>
      <c r="BX17" s="635"/>
      <c r="BY17" s="635"/>
      <c r="BZ17" s="635"/>
      <c r="CA17" s="635"/>
      <c r="CB17" s="635"/>
      <c r="CC17" s="635"/>
      <c r="CD17" s="635"/>
      <c r="CE17" s="635"/>
      <c r="CF17" s="635"/>
      <c r="CG17" s="635"/>
      <c r="CH17" s="635"/>
      <c r="CI17" s="635"/>
      <c r="CJ17" s="635"/>
      <c r="CK17" s="635"/>
      <c r="CL17" s="635"/>
      <c r="CM17" s="635"/>
      <c r="CN17" s="635"/>
      <c r="CO17" s="635"/>
      <c r="CP17" s="635"/>
      <c r="CQ17" s="635"/>
      <c r="CR17" s="635"/>
      <c r="CS17" s="635"/>
      <c r="CT17" s="635"/>
      <c r="CU17" s="635"/>
      <c r="CV17" s="635"/>
      <c r="CW17" s="635"/>
      <c r="CX17" s="635"/>
      <c r="CY17" s="635"/>
      <c r="CZ17" s="635"/>
      <c r="DA17" s="635"/>
      <c r="DB17" s="635"/>
      <c r="DC17" s="635"/>
      <c r="DD17" s="635"/>
      <c r="DE17" s="635"/>
      <c r="DF17" s="635"/>
      <c r="DG17" s="635"/>
      <c r="DH17" s="635"/>
      <c r="DI17" s="635"/>
      <c r="DJ17" s="635"/>
      <c r="DK17" s="635"/>
      <c r="DL17" s="635"/>
      <c r="DM17" s="635"/>
      <c r="DN17" s="635"/>
      <c r="DO17" s="635"/>
      <c r="DP17" s="635"/>
      <c r="DQ17" s="635"/>
      <c r="DR17" s="635"/>
      <c r="DS17" s="635"/>
      <c r="DT17" s="635"/>
      <c r="DU17" s="635"/>
      <c r="DV17" s="635"/>
      <c r="DW17" s="635"/>
      <c r="DX17" s="635"/>
      <c r="DY17" s="635"/>
      <c r="DZ17" s="635"/>
      <c r="EA17" s="635"/>
      <c r="EB17" s="635"/>
      <c r="EC17" s="635"/>
      <c r="ED17" s="635"/>
      <c r="EE17" s="635"/>
      <c r="EF17" s="635"/>
      <c r="EG17" s="635"/>
      <c r="EH17" s="635"/>
      <c r="EI17" s="635"/>
      <c r="EJ17" s="635"/>
      <c r="EK17" s="635"/>
      <c r="EL17" s="635"/>
      <c r="EM17" s="635"/>
      <c r="EN17" s="635"/>
      <c r="EO17" s="635"/>
      <c r="EP17" s="635"/>
      <c r="EQ17" s="635"/>
      <c r="ER17" s="635"/>
      <c r="ES17" s="635"/>
      <c r="ET17" s="635"/>
      <c r="EU17" s="635"/>
      <c r="EV17" s="635"/>
      <c r="EW17" s="635"/>
      <c r="EX17" s="635"/>
      <c r="EY17" s="635"/>
      <c r="EZ17" s="635"/>
      <c r="FA17" s="635"/>
      <c r="FB17" s="635"/>
      <c r="FC17" s="635"/>
      <c r="FD17" s="635"/>
      <c r="FE17" s="635"/>
      <c r="FF17" s="635"/>
      <c r="FG17" s="635"/>
      <c r="FH17" s="635"/>
      <c r="FI17" s="635"/>
      <c r="FJ17" s="635"/>
      <c r="FK17" s="635"/>
      <c r="FL17" s="635"/>
      <c r="FM17" s="635"/>
      <c r="FN17" s="635"/>
      <c r="FO17" s="635"/>
      <c r="FP17" s="635"/>
    </row>
    <row r="18" spans="1:172" s="637" customFormat="1" ht="18" customHeight="1">
      <c r="A18" s="290" t="s">
        <v>38</v>
      </c>
      <c r="B18" s="632">
        <v>10.8760448545101</v>
      </c>
      <c r="C18" s="632">
        <v>0.26231871067340184</v>
      </c>
      <c r="D18" s="632">
        <v>21.11958889741835</v>
      </c>
      <c r="E18" s="632">
        <v>65.401027451604804</v>
      </c>
      <c r="F18" s="632">
        <v>0.46731235389009579</v>
      </c>
      <c r="G18" s="632">
        <v>2.1249389476809591E-3</v>
      </c>
      <c r="H18" s="632">
        <v>0.15079184725674777</v>
      </c>
      <c r="I18" s="632">
        <v>1.7207909456988173</v>
      </c>
      <c r="J18" s="633">
        <v>5718234.8760000002</v>
      </c>
      <c r="K18" s="634"/>
      <c r="L18" s="635"/>
      <c r="M18" s="635"/>
      <c r="N18" s="635"/>
      <c r="O18" s="635"/>
      <c r="P18" s="635"/>
      <c r="Q18" s="635"/>
      <c r="R18" s="635"/>
      <c r="S18" s="635"/>
      <c r="T18" s="635"/>
      <c r="U18" s="635"/>
      <c r="V18" s="636"/>
      <c r="W18" s="636"/>
      <c r="X18" s="636"/>
      <c r="Y18" s="636"/>
      <c r="Z18" s="636"/>
      <c r="AA18" s="636"/>
      <c r="AB18" s="636"/>
      <c r="AC18" s="636"/>
      <c r="AD18" s="636"/>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635"/>
      <c r="BU18" s="635"/>
      <c r="BV18" s="635"/>
      <c r="BW18" s="635"/>
      <c r="BX18" s="635"/>
      <c r="BY18" s="635"/>
      <c r="BZ18" s="635"/>
      <c r="CA18" s="635"/>
      <c r="CB18" s="635"/>
      <c r="CC18" s="635"/>
      <c r="CD18" s="635"/>
      <c r="CE18" s="635"/>
      <c r="CF18" s="635"/>
      <c r="CG18" s="635"/>
      <c r="CH18" s="635"/>
      <c r="CI18" s="635"/>
      <c r="CJ18" s="635"/>
      <c r="CK18" s="635"/>
      <c r="CL18" s="635"/>
      <c r="CM18" s="635"/>
      <c r="CN18" s="635"/>
      <c r="CO18" s="635"/>
      <c r="CP18" s="635"/>
      <c r="CQ18" s="635"/>
      <c r="CR18" s="635"/>
      <c r="CS18" s="635"/>
      <c r="CT18" s="635"/>
      <c r="CU18" s="635"/>
      <c r="CV18" s="635"/>
      <c r="CW18" s="635"/>
      <c r="CX18" s="635"/>
      <c r="CY18" s="635"/>
      <c r="CZ18" s="635"/>
      <c r="DA18" s="635"/>
      <c r="DB18" s="635"/>
      <c r="DC18" s="635"/>
      <c r="DD18" s="635"/>
      <c r="DE18" s="635"/>
      <c r="DF18" s="635"/>
      <c r="DG18" s="635"/>
      <c r="DH18" s="635"/>
      <c r="DI18" s="635"/>
      <c r="DJ18" s="635"/>
      <c r="DK18" s="635"/>
      <c r="DL18" s="635"/>
      <c r="DM18" s="635"/>
      <c r="DN18" s="635"/>
      <c r="DO18" s="635"/>
      <c r="DP18" s="635"/>
      <c r="DQ18" s="635"/>
      <c r="DR18" s="635"/>
      <c r="DS18" s="635"/>
      <c r="DT18" s="635"/>
      <c r="DU18" s="635"/>
      <c r="DV18" s="635"/>
      <c r="DW18" s="635"/>
      <c r="DX18" s="635"/>
      <c r="DY18" s="635"/>
      <c r="DZ18" s="635"/>
      <c r="EA18" s="635"/>
      <c r="EB18" s="635"/>
      <c r="EC18" s="635"/>
      <c r="ED18" s="635"/>
      <c r="EE18" s="635"/>
      <c r="EF18" s="635"/>
      <c r="EG18" s="635"/>
      <c r="EH18" s="635"/>
      <c r="EI18" s="635"/>
      <c r="EJ18" s="635"/>
      <c r="EK18" s="635"/>
      <c r="EL18" s="635"/>
      <c r="EM18" s="635"/>
      <c r="EN18" s="635"/>
      <c r="EO18" s="635"/>
      <c r="EP18" s="635"/>
      <c r="EQ18" s="635"/>
      <c r="ER18" s="635"/>
      <c r="ES18" s="635"/>
      <c r="ET18" s="635"/>
      <c r="EU18" s="635"/>
      <c r="EV18" s="635"/>
      <c r="EW18" s="635"/>
      <c r="EX18" s="635"/>
      <c r="EY18" s="635"/>
      <c r="EZ18" s="635"/>
      <c r="FA18" s="635"/>
      <c r="FB18" s="635"/>
      <c r="FC18" s="635"/>
      <c r="FD18" s="635"/>
      <c r="FE18" s="635"/>
      <c r="FF18" s="635"/>
      <c r="FG18" s="635"/>
      <c r="FH18" s="635"/>
      <c r="FI18" s="635"/>
      <c r="FJ18" s="635"/>
      <c r="FK18" s="635"/>
      <c r="FL18" s="635"/>
      <c r="FM18" s="635"/>
      <c r="FN18" s="635"/>
      <c r="FO18" s="635"/>
      <c r="FP18" s="635"/>
    </row>
    <row r="19" spans="1:172" s="637" customFormat="1" ht="18" customHeight="1">
      <c r="A19" s="26" t="s">
        <v>39</v>
      </c>
      <c r="B19" s="632">
        <v>15.66864704321325</v>
      </c>
      <c r="C19" s="632">
        <v>0.65193769691718373</v>
      </c>
      <c r="D19" s="632">
        <v>10.487724985402139</v>
      </c>
      <c r="E19" s="632">
        <v>64.338675000343017</v>
      </c>
      <c r="F19" s="632">
        <v>4.2387673835252304</v>
      </c>
      <c r="G19" s="632" t="s">
        <v>131</v>
      </c>
      <c r="H19" s="632">
        <v>0.65293425535893024</v>
      </c>
      <c r="I19" s="632">
        <v>3.9613136352402463</v>
      </c>
      <c r="J19" s="633">
        <v>5007533.7190000005</v>
      </c>
      <c r="K19" s="634"/>
      <c r="L19" s="635"/>
      <c r="M19" s="635"/>
      <c r="N19" s="635"/>
      <c r="O19" s="635"/>
      <c r="P19" s="635"/>
      <c r="Q19" s="635"/>
      <c r="R19" s="635"/>
      <c r="S19" s="635"/>
      <c r="T19" s="635"/>
      <c r="U19" s="635"/>
      <c r="V19" s="636"/>
      <c r="W19" s="636"/>
      <c r="X19" s="636"/>
      <c r="Y19" s="636"/>
      <c r="Z19" s="636"/>
      <c r="AA19" s="636"/>
      <c r="AB19" s="636"/>
      <c r="AC19" s="636"/>
      <c r="AD19" s="636"/>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635"/>
      <c r="BU19" s="635"/>
      <c r="BV19" s="635"/>
      <c r="BW19" s="635"/>
      <c r="BX19" s="635"/>
      <c r="BY19" s="635"/>
      <c r="BZ19" s="635"/>
      <c r="CA19" s="635"/>
      <c r="CB19" s="635"/>
      <c r="CC19" s="635"/>
      <c r="CD19" s="635"/>
      <c r="CE19" s="635"/>
      <c r="CF19" s="635"/>
      <c r="CG19" s="635"/>
      <c r="CH19" s="635"/>
      <c r="CI19" s="635"/>
      <c r="CJ19" s="635"/>
      <c r="CK19" s="635"/>
      <c r="CL19" s="635"/>
      <c r="CM19" s="635"/>
      <c r="CN19" s="635"/>
      <c r="CO19" s="635"/>
      <c r="CP19" s="635"/>
      <c r="CQ19" s="635"/>
      <c r="CR19" s="635"/>
      <c r="CS19" s="635"/>
      <c r="CT19" s="635"/>
      <c r="CU19" s="635"/>
      <c r="CV19" s="635"/>
      <c r="CW19" s="635"/>
      <c r="CX19" s="635"/>
      <c r="CY19" s="635"/>
      <c r="CZ19" s="635"/>
      <c r="DA19" s="635"/>
      <c r="DB19" s="635"/>
      <c r="DC19" s="635"/>
      <c r="DD19" s="635"/>
      <c r="DE19" s="635"/>
      <c r="DF19" s="635"/>
      <c r="DG19" s="635"/>
      <c r="DH19" s="635"/>
      <c r="DI19" s="635"/>
      <c r="DJ19" s="635"/>
      <c r="DK19" s="635"/>
      <c r="DL19" s="635"/>
      <c r="DM19" s="635"/>
      <c r="DN19" s="635"/>
      <c r="DO19" s="635"/>
      <c r="DP19" s="635"/>
      <c r="DQ19" s="635"/>
      <c r="DR19" s="635"/>
      <c r="DS19" s="635"/>
      <c r="DT19" s="635"/>
      <c r="DU19" s="635"/>
      <c r="DV19" s="635"/>
      <c r="DW19" s="635"/>
      <c r="DX19" s="635"/>
      <c r="DY19" s="635"/>
      <c r="DZ19" s="635"/>
      <c r="EA19" s="635"/>
      <c r="EB19" s="635"/>
      <c r="EC19" s="635"/>
      <c r="ED19" s="635"/>
      <c r="EE19" s="635"/>
      <c r="EF19" s="635"/>
      <c r="EG19" s="635"/>
      <c r="EH19" s="635"/>
      <c r="EI19" s="635"/>
      <c r="EJ19" s="635"/>
      <c r="EK19" s="635"/>
      <c r="EL19" s="635"/>
      <c r="EM19" s="635"/>
      <c r="EN19" s="635"/>
      <c r="EO19" s="635"/>
      <c r="EP19" s="635"/>
      <c r="EQ19" s="635"/>
      <c r="ER19" s="635"/>
      <c r="ES19" s="635"/>
      <c r="ET19" s="635"/>
      <c r="EU19" s="635"/>
      <c r="EV19" s="635"/>
      <c r="EW19" s="635"/>
      <c r="EX19" s="635"/>
      <c r="EY19" s="635"/>
      <c r="EZ19" s="635"/>
      <c r="FA19" s="635"/>
      <c r="FB19" s="635"/>
      <c r="FC19" s="635"/>
      <c r="FD19" s="635"/>
      <c r="FE19" s="635"/>
      <c r="FF19" s="635"/>
      <c r="FG19" s="635"/>
      <c r="FH19" s="635"/>
      <c r="FI19" s="635"/>
      <c r="FJ19" s="635"/>
      <c r="FK19" s="635"/>
      <c r="FL19" s="635"/>
      <c r="FM19" s="635"/>
      <c r="FN19" s="635"/>
      <c r="FO19" s="635"/>
      <c r="FP19" s="635"/>
    </row>
    <row r="20" spans="1:172" s="637" customFormat="1" ht="18" customHeight="1">
      <c r="A20" s="26" t="s">
        <v>115</v>
      </c>
      <c r="B20" s="632">
        <v>15.215919801308814</v>
      </c>
      <c r="C20" s="632">
        <v>5.2332760222258345</v>
      </c>
      <c r="D20" s="632">
        <v>9.7613041108692844</v>
      </c>
      <c r="E20" s="632">
        <v>52.932180759586409</v>
      </c>
      <c r="F20" s="632">
        <v>5.1312629956027704</v>
      </c>
      <c r="G20" s="632">
        <v>6.6769932567768808E-2</v>
      </c>
      <c r="H20" s="632">
        <v>0.11437929721152319</v>
      </c>
      <c r="I20" s="632">
        <v>11.544907080627592</v>
      </c>
      <c r="J20" s="633">
        <v>10165716.422</v>
      </c>
      <c r="K20" s="634"/>
      <c r="L20" s="635"/>
      <c r="M20" s="635"/>
      <c r="N20" s="635"/>
      <c r="O20" s="635"/>
      <c r="P20" s="635"/>
      <c r="Q20" s="635"/>
      <c r="R20" s="635"/>
      <c r="S20" s="635"/>
      <c r="T20" s="635"/>
      <c r="U20" s="635"/>
      <c r="V20" s="636"/>
      <c r="W20" s="636"/>
      <c r="X20" s="636"/>
      <c r="Y20" s="636"/>
      <c r="Z20" s="636"/>
      <c r="AA20" s="636"/>
      <c r="AB20" s="636"/>
      <c r="AC20" s="636"/>
      <c r="AD20" s="636"/>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5"/>
      <c r="CM20" s="635"/>
      <c r="CN20" s="635"/>
      <c r="CO20" s="635"/>
      <c r="CP20" s="635"/>
      <c r="CQ20" s="635"/>
      <c r="CR20" s="635"/>
      <c r="CS20" s="635"/>
      <c r="CT20" s="635"/>
      <c r="CU20" s="635"/>
      <c r="CV20" s="635"/>
      <c r="CW20" s="635"/>
      <c r="CX20" s="635"/>
      <c r="CY20" s="635"/>
      <c r="CZ20" s="635"/>
      <c r="DA20" s="635"/>
      <c r="DB20" s="635"/>
      <c r="DC20" s="635"/>
      <c r="DD20" s="635"/>
      <c r="DE20" s="635"/>
      <c r="DF20" s="635"/>
      <c r="DG20" s="635"/>
      <c r="DH20" s="635"/>
      <c r="DI20" s="635"/>
      <c r="DJ20" s="635"/>
      <c r="DK20" s="635"/>
      <c r="DL20" s="635"/>
      <c r="DM20" s="635"/>
      <c r="DN20" s="635"/>
      <c r="DO20" s="635"/>
      <c r="DP20" s="635"/>
      <c r="DQ20" s="635"/>
      <c r="DR20" s="635"/>
      <c r="DS20" s="635"/>
      <c r="DT20" s="635"/>
      <c r="DU20" s="635"/>
      <c r="DV20" s="635"/>
      <c r="DW20" s="635"/>
      <c r="DX20" s="635"/>
      <c r="DY20" s="635"/>
      <c r="DZ20" s="635"/>
      <c r="EA20" s="635"/>
      <c r="EB20" s="635"/>
      <c r="EC20" s="635"/>
      <c r="ED20" s="635"/>
      <c r="EE20" s="635"/>
      <c r="EF20" s="635"/>
      <c r="EG20" s="635"/>
      <c r="EH20" s="635"/>
      <c r="EI20" s="635"/>
      <c r="EJ20" s="635"/>
      <c r="EK20" s="635"/>
      <c r="EL20" s="635"/>
      <c r="EM20" s="635"/>
      <c r="EN20" s="635"/>
      <c r="EO20" s="635"/>
      <c r="EP20" s="635"/>
      <c r="EQ20" s="635"/>
      <c r="ER20" s="635"/>
      <c r="ES20" s="635"/>
      <c r="ET20" s="635"/>
      <c r="EU20" s="635"/>
      <c r="EV20" s="635"/>
      <c r="EW20" s="635"/>
      <c r="EX20" s="635"/>
      <c r="EY20" s="635"/>
      <c r="EZ20" s="635"/>
      <c r="FA20" s="635"/>
      <c r="FB20" s="635"/>
      <c r="FC20" s="635"/>
      <c r="FD20" s="635"/>
      <c r="FE20" s="635"/>
      <c r="FF20" s="635"/>
      <c r="FG20" s="635"/>
      <c r="FH20" s="635"/>
      <c r="FI20" s="635"/>
      <c r="FJ20" s="635"/>
      <c r="FK20" s="635"/>
      <c r="FL20" s="635"/>
      <c r="FM20" s="635"/>
      <c r="FN20" s="635"/>
      <c r="FO20" s="635"/>
      <c r="FP20" s="635"/>
    </row>
    <row r="21" spans="1:172" s="637" customFormat="1" ht="18" customHeight="1">
      <c r="A21" s="26" t="s">
        <v>150</v>
      </c>
      <c r="B21" s="632">
        <v>10.224825504776817</v>
      </c>
      <c r="C21" s="632">
        <v>2.0052068034457857</v>
      </c>
      <c r="D21" s="632">
        <v>8.4978371348955282</v>
      </c>
      <c r="E21" s="632">
        <v>68.141875381141375</v>
      </c>
      <c r="F21" s="632">
        <v>2.5862298905552761</v>
      </c>
      <c r="G21" s="632" t="s">
        <v>131</v>
      </c>
      <c r="H21" s="632">
        <v>0.36990803210585171</v>
      </c>
      <c r="I21" s="632">
        <v>8.1741172530793609</v>
      </c>
      <c r="J21" s="633">
        <v>1845196.2130000002</v>
      </c>
      <c r="K21" s="634"/>
      <c r="L21" s="635"/>
      <c r="M21" s="635"/>
      <c r="N21" s="635"/>
      <c r="O21" s="635"/>
      <c r="P21" s="635"/>
      <c r="Q21" s="635"/>
      <c r="R21" s="635"/>
      <c r="S21" s="635"/>
      <c r="T21" s="635"/>
      <c r="U21" s="635"/>
      <c r="V21" s="636"/>
      <c r="W21" s="636"/>
      <c r="X21" s="636"/>
      <c r="Y21" s="636"/>
      <c r="Z21" s="636"/>
      <c r="AA21" s="636"/>
      <c r="AB21" s="636"/>
      <c r="AC21" s="636"/>
      <c r="AD21" s="636"/>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5"/>
      <c r="CF21" s="635"/>
      <c r="CG21" s="635"/>
      <c r="CH21" s="635"/>
      <c r="CI21" s="635"/>
      <c r="CJ21" s="635"/>
      <c r="CK21" s="635"/>
      <c r="CL21" s="635"/>
      <c r="CM21" s="635"/>
      <c r="CN21" s="635"/>
      <c r="CO21" s="635"/>
      <c r="CP21" s="635"/>
      <c r="CQ21" s="635"/>
      <c r="CR21" s="635"/>
      <c r="CS21" s="635"/>
      <c r="CT21" s="635"/>
      <c r="CU21" s="635"/>
      <c r="CV21" s="635"/>
      <c r="CW21" s="635"/>
      <c r="CX21" s="635"/>
      <c r="CY21" s="635"/>
      <c r="CZ21" s="635"/>
      <c r="DA21" s="635"/>
      <c r="DB21" s="635"/>
      <c r="DC21" s="635"/>
      <c r="DD21" s="635"/>
      <c r="DE21" s="635"/>
      <c r="DF21" s="635"/>
      <c r="DG21" s="635"/>
      <c r="DH21" s="635"/>
      <c r="DI21" s="635"/>
      <c r="DJ21" s="635"/>
      <c r="DK21" s="635"/>
      <c r="DL21" s="635"/>
      <c r="DM21" s="635"/>
      <c r="DN21" s="635"/>
      <c r="DO21" s="635"/>
      <c r="DP21" s="635"/>
      <c r="DQ21" s="635"/>
      <c r="DR21" s="635"/>
      <c r="DS21" s="635"/>
      <c r="DT21" s="635"/>
      <c r="DU21" s="635"/>
      <c r="DV21" s="635"/>
      <c r="DW21" s="635"/>
      <c r="DX21" s="635"/>
      <c r="DY21" s="635"/>
      <c r="DZ21" s="635"/>
      <c r="EA21" s="635"/>
      <c r="EB21" s="635"/>
      <c r="EC21" s="635"/>
      <c r="ED21" s="635"/>
      <c r="EE21" s="635"/>
      <c r="EF21" s="635"/>
      <c r="EG21" s="635"/>
      <c r="EH21" s="635"/>
      <c r="EI21" s="635"/>
      <c r="EJ21" s="635"/>
      <c r="EK21" s="635"/>
      <c r="EL21" s="635"/>
      <c r="EM21" s="635"/>
      <c r="EN21" s="635"/>
      <c r="EO21" s="635"/>
      <c r="EP21" s="635"/>
      <c r="EQ21" s="635"/>
      <c r="ER21" s="635"/>
      <c r="ES21" s="635"/>
      <c r="ET21" s="635"/>
      <c r="EU21" s="635"/>
      <c r="EV21" s="635"/>
      <c r="EW21" s="635"/>
      <c r="EX21" s="635"/>
      <c r="EY21" s="635"/>
      <c r="EZ21" s="635"/>
      <c r="FA21" s="635"/>
      <c r="FB21" s="635"/>
      <c r="FC21" s="635"/>
      <c r="FD21" s="635"/>
      <c r="FE21" s="635"/>
      <c r="FF21" s="635"/>
      <c r="FG21" s="635"/>
      <c r="FH21" s="635"/>
      <c r="FI21" s="635"/>
      <c r="FJ21" s="635"/>
      <c r="FK21" s="635"/>
      <c r="FL21" s="635"/>
      <c r="FM21" s="635"/>
      <c r="FN21" s="635"/>
      <c r="FO21" s="635"/>
      <c r="FP21" s="635"/>
    </row>
    <row r="22" spans="1:172" s="637" customFormat="1" ht="18" customHeight="1">
      <c r="A22" s="27" t="s">
        <v>42</v>
      </c>
      <c r="B22" s="632">
        <v>18.865445415067043</v>
      </c>
      <c r="C22" s="632" t="s">
        <v>131</v>
      </c>
      <c r="D22" s="632">
        <v>15.472440896696133</v>
      </c>
      <c r="E22" s="632">
        <v>52.735566704506532</v>
      </c>
      <c r="F22" s="632">
        <v>2.8393952743176127</v>
      </c>
      <c r="G22" s="632" t="s">
        <v>131</v>
      </c>
      <c r="H22" s="632">
        <v>2.9804830334412737</v>
      </c>
      <c r="I22" s="632">
        <v>7.1066686759714131</v>
      </c>
      <c r="J22" s="633">
        <v>1282765.43</v>
      </c>
      <c r="K22" s="634"/>
      <c r="L22" s="635"/>
      <c r="M22" s="635"/>
      <c r="N22" s="635"/>
      <c r="O22" s="635"/>
      <c r="P22" s="635"/>
      <c r="Q22" s="635"/>
      <c r="R22" s="635"/>
      <c r="S22" s="635"/>
      <c r="T22" s="635"/>
      <c r="U22" s="635"/>
      <c r="V22" s="636"/>
      <c r="W22" s="636"/>
      <c r="X22" s="636"/>
      <c r="Y22" s="636"/>
      <c r="Z22" s="636"/>
      <c r="AA22" s="636"/>
      <c r="AB22" s="636"/>
      <c r="AC22" s="636"/>
      <c r="AD22" s="636"/>
      <c r="AE22" s="635"/>
      <c r="AF22" s="635"/>
      <c r="AG22" s="635"/>
      <c r="AH22" s="635"/>
      <c r="AI22" s="635"/>
      <c r="AJ22" s="635"/>
      <c r="AK22" s="635"/>
      <c r="AL22" s="635"/>
      <c r="AM22" s="635"/>
      <c r="AN22" s="635"/>
      <c r="AO22" s="635"/>
      <c r="AP22" s="635"/>
      <c r="AQ22" s="635"/>
      <c r="AR22" s="635"/>
      <c r="AS22" s="635"/>
      <c r="AT22" s="635"/>
      <c r="AU22" s="635"/>
      <c r="AV22" s="635"/>
      <c r="AW22" s="635"/>
      <c r="AX22" s="635"/>
      <c r="AY22" s="635"/>
      <c r="AZ22" s="635"/>
      <c r="BA22" s="635"/>
      <c r="BB22" s="635"/>
      <c r="BC22" s="635"/>
      <c r="BD22" s="635"/>
      <c r="BE22" s="635"/>
      <c r="BF22" s="635"/>
      <c r="BG22" s="635"/>
      <c r="BH22" s="635"/>
      <c r="BI22" s="635"/>
      <c r="BJ22" s="635"/>
      <c r="BK22" s="635"/>
      <c r="BL22" s="635"/>
      <c r="BM22" s="635"/>
      <c r="BN22" s="635"/>
      <c r="BO22" s="635"/>
      <c r="BP22" s="635"/>
      <c r="BQ22" s="635"/>
      <c r="BR22" s="635"/>
      <c r="BS22" s="635"/>
      <c r="BT22" s="635"/>
      <c r="BU22" s="635"/>
      <c r="BV22" s="635"/>
      <c r="BW22" s="635"/>
      <c r="BX22" s="635"/>
      <c r="BY22" s="635"/>
      <c r="BZ22" s="635"/>
      <c r="CA22" s="635"/>
      <c r="CB22" s="635"/>
      <c r="CC22" s="635"/>
      <c r="CD22" s="635"/>
      <c r="CE22" s="635"/>
      <c r="CF22" s="635"/>
      <c r="CG22" s="635"/>
      <c r="CH22" s="635"/>
      <c r="CI22" s="635"/>
      <c r="CJ22" s="635"/>
      <c r="CK22" s="635"/>
      <c r="CL22" s="635"/>
      <c r="CM22" s="635"/>
      <c r="CN22" s="635"/>
      <c r="CO22" s="635"/>
      <c r="CP22" s="635"/>
      <c r="CQ22" s="635"/>
      <c r="CR22" s="635"/>
      <c r="CS22" s="635"/>
      <c r="CT22" s="635"/>
      <c r="CU22" s="635"/>
      <c r="CV22" s="635"/>
      <c r="CW22" s="635"/>
      <c r="CX22" s="635"/>
      <c r="CY22" s="635"/>
      <c r="CZ22" s="635"/>
      <c r="DA22" s="635"/>
      <c r="DB22" s="635"/>
      <c r="DC22" s="635"/>
      <c r="DD22" s="635"/>
      <c r="DE22" s="635"/>
      <c r="DF22" s="635"/>
      <c r="DG22" s="635"/>
      <c r="DH22" s="635"/>
      <c r="DI22" s="635"/>
      <c r="DJ22" s="635"/>
      <c r="DK22" s="635"/>
      <c r="DL22" s="635"/>
      <c r="DM22" s="635"/>
      <c r="DN22" s="635"/>
      <c r="DO22" s="635"/>
      <c r="DP22" s="635"/>
      <c r="DQ22" s="635"/>
      <c r="DR22" s="635"/>
      <c r="DS22" s="635"/>
      <c r="DT22" s="635"/>
      <c r="DU22" s="635"/>
      <c r="DV22" s="635"/>
      <c r="DW22" s="635"/>
      <c r="DX22" s="635"/>
      <c r="DY22" s="635"/>
      <c r="DZ22" s="635"/>
      <c r="EA22" s="635"/>
      <c r="EB22" s="635"/>
      <c r="EC22" s="635"/>
      <c r="ED22" s="635"/>
      <c r="EE22" s="635"/>
      <c r="EF22" s="635"/>
      <c r="EG22" s="635"/>
      <c r="EH22" s="635"/>
      <c r="EI22" s="635"/>
      <c r="EJ22" s="635"/>
      <c r="EK22" s="635"/>
      <c r="EL22" s="635"/>
      <c r="EM22" s="635"/>
      <c r="EN22" s="635"/>
      <c r="EO22" s="635"/>
      <c r="EP22" s="635"/>
      <c r="EQ22" s="635"/>
      <c r="ER22" s="635"/>
      <c r="ES22" s="635"/>
      <c r="ET22" s="635"/>
      <c r="EU22" s="635"/>
      <c r="EV22" s="635"/>
      <c r="EW22" s="635"/>
      <c r="EX22" s="635"/>
      <c r="EY22" s="635"/>
      <c r="EZ22" s="635"/>
      <c r="FA22" s="635"/>
      <c r="FB22" s="635"/>
      <c r="FC22" s="635"/>
      <c r="FD22" s="635"/>
      <c r="FE22" s="635"/>
      <c r="FF22" s="635"/>
      <c r="FG22" s="635"/>
      <c r="FH22" s="635"/>
      <c r="FI22" s="635"/>
      <c r="FJ22" s="635"/>
      <c r="FK22" s="635"/>
      <c r="FL22" s="635"/>
      <c r="FM22" s="635"/>
      <c r="FN22" s="635"/>
      <c r="FO22" s="635"/>
      <c r="FP22" s="635"/>
    </row>
    <row r="23" spans="1:172" s="637" customFormat="1" ht="18" customHeight="1">
      <c r="A23" s="290" t="s">
        <v>43</v>
      </c>
      <c r="B23" s="632">
        <v>47.344708308702046</v>
      </c>
      <c r="C23" s="632" t="s">
        <v>131</v>
      </c>
      <c r="D23" s="632">
        <v>14.514845534470359</v>
      </c>
      <c r="E23" s="632">
        <v>36.87360290864887</v>
      </c>
      <c r="F23" s="632">
        <v>0.49039395914334338</v>
      </c>
      <c r="G23" s="632" t="s">
        <v>131</v>
      </c>
      <c r="H23" s="632">
        <v>8.6042059560977616E-2</v>
      </c>
      <c r="I23" s="632">
        <v>0.6904072294743947</v>
      </c>
      <c r="J23" s="633">
        <v>2679315.2230000002</v>
      </c>
      <c r="K23" s="634"/>
      <c r="L23" s="635"/>
      <c r="M23" s="635"/>
      <c r="N23" s="635"/>
      <c r="O23" s="635"/>
      <c r="P23" s="635"/>
      <c r="Q23" s="635"/>
      <c r="R23" s="635"/>
      <c r="S23" s="635"/>
      <c r="T23" s="635"/>
      <c r="U23" s="635"/>
      <c r="V23" s="636"/>
      <c r="W23" s="636"/>
      <c r="X23" s="636"/>
      <c r="Y23" s="636"/>
      <c r="Z23" s="636"/>
      <c r="AA23" s="636"/>
      <c r="AB23" s="636"/>
      <c r="AC23" s="636"/>
      <c r="AD23" s="636"/>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5"/>
      <c r="BF23" s="635"/>
      <c r="BG23" s="635"/>
      <c r="BH23" s="635"/>
      <c r="BI23" s="635"/>
      <c r="BJ23" s="635"/>
      <c r="BK23" s="635"/>
      <c r="BL23" s="635"/>
      <c r="BM23" s="635"/>
      <c r="BN23" s="635"/>
      <c r="BO23" s="635"/>
      <c r="BP23" s="635"/>
      <c r="BQ23" s="635"/>
      <c r="BR23" s="635"/>
      <c r="BS23" s="635"/>
      <c r="BT23" s="635"/>
      <c r="BU23" s="635"/>
      <c r="BV23" s="635"/>
      <c r="BW23" s="635"/>
      <c r="BX23" s="635"/>
      <c r="BY23" s="635"/>
      <c r="BZ23" s="635"/>
      <c r="CA23" s="635"/>
      <c r="CB23" s="635"/>
      <c r="CC23" s="635"/>
      <c r="CD23" s="635"/>
      <c r="CE23" s="635"/>
      <c r="CF23" s="635"/>
      <c r="CG23" s="635"/>
      <c r="CH23" s="635"/>
      <c r="CI23" s="635"/>
      <c r="CJ23" s="635"/>
      <c r="CK23" s="635"/>
      <c r="CL23" s="635"/>
      <c r="CM23" s="635"/>
      <c r="CN23" s="635"/>
      <c r="CO23" s="635"/>
      <c r="CP23" s="635"/>
      <c r="CQ23" s="635"/>
      <c r="CR23" s="635"/>
      <c r="CS23" s="635"/>
      <c r="CT23" s="635"/>
      <c r="CU23" s="635"/>
      <c r="CV23" s="635"/>
      <c r="CW23" s="635"/>
      <c r="CX23" s="635"/>
      <c r="CY23" s="635"/>
      <c r="CZ23" s="635"/>
      <c r="DA23" s="635"/>
      <c r="DB23" s="635"/>
      <c r="DC23" s="635"/>
      <c r="DD23" s="635"/>
      <c r="DE23" s="635"/>
      <c r="DF23" s="635"/>
      <c r="DG23" s="635"/>
      <c r="DH23" s="635"/>
      <c r="DI23" s="635"/>
      <c r="DJ23" s="635"/>
      <c r="DK23" s="635"/>
      <c r="DL23" s="635"/>
      <c r="DM23" s="635"/>
      <c r="DN23" s="635"/>
      <c r="DO23" s="635"/>
      <c r="DP23" s="635"/>
      <c r="DQ23" s="635"/>
      <c r="DR23" s="635"/>
      <c r="DS23" s="635"/>
      <c r="DT23" s="635"/>
      <c r="DU23" s="635"/>
      <c r="DV23" s="635"/>
      <c r="DW23" s="635"/>
      <c r="DX23" s="635"/>
      <c r="DY23" s="635"/>
      <c r="DZ23" s="635"/>
      <c r="EA23" s="635"/>
      <c r="EB23" s="635"/>
      <c r="EC23" s="635"/>
      <c r="ED23" s="635"/>
      <c r="EE23" s="635"/>
      <c r="EF23" s="635"/>
      <c r="EG23" s="635"/>
      <c r="EH23" s="635"/>
      <c r="EI23" s="635"/>
      <c r="EJ23" s="635"/>
      <c r="EK23" s="635"/>
      <c r="EL23" s="635"/>
      <c r="EM23" s="635"/>
      <c r="EN23" s="635"/>
      <c r="EO23" s="635"/>
      <c r="EP23" s="635"/>
      <c r="EQ23" s="635"/>
      <c r="ER23" s="635"/>
      <c r="ES23" s="635"/>
      <c r="ET23" s="635"/>
      <c r="EU23" s="635"/>
      <c r="EV23" s="635"/>
      <c r="EW23" s="635"/>
      <c r="EX23" s="635"/>
      <c r="EY23" s="635"/>
      <c r="EZ23" s="635"/>
      <c r="FA23" s="635"/>
      <c r="FB23" s="635"/>
      <c r="FC23" s="635"/>
      <c r="FD23" s="635"/>
      <c r="FE23" s="635"/>
      <c r="FF23" s="635"/>
      <c r="FG23" s="635"/>
      <c r="FH23" s="635"/>
      <c r="FI23" s="635"/>
      <c r="FJ23" s="635"/>
      <c r="FK23" s="635"/>
      <c r="FL23" s="635"/>
      <c r="FM23" s="635"/>
      <c r="FN23" s="635"/>
      <c r="FO23" s="635"/>
      <c r="FP23" s="635"/>
    </row>
    <row r="24" spans="1:172" s="637" customFormat="1" ht="18" customHeight="1">
      <c r="A24" s="26" t="s">
        <v>44</v>
      </c>
      <c r="B24" s="632">
        <v>78.326984652020784</v>
      </c>
      <c r="C24" s="632">
        <v>2.1006167527983219</v>
      </c>
      <c r="D24" s="632">
        <v>11.02154325013873</v>
      </c>
      <c r="E24" s="632">
        <v>7.7334737791456982</v>
      </c>
      <c r="F24" s="632">
        <v>0.10976924267716173</v>
      </c>
      <c r="G24" s="632" t="s">
        <v>131</v>
      </c>
      <c r="H24" s="632">
        <v>0.17590708300768176</v>
      </c>
      <c r="I24" s="632">
        <v>0.53170524021161059</v>
      </c>
      <c r="J24" s="633">
        <v>2687782.0490000001</v>
      </c>
      <c r="K24" s="634"/>
      <c r="L24" s="635"/>
      <c r="M24" s="635"/>
      <c r="N24" s="635"/>
      <c r="O24" s="635"/>
      <c r="P24" s="635"/>
      <c r="Q24" s="635"/>
      <c r="R24" s="635"/>
      <c r="S24" s="635"/>
      <c r="T24" s="635"/>
      <c r="U24" s="635"/>
      <c r="V24" s="636"/>
      <c r="W24" s="636"/>
      <c r="X24" s="636"/>
      <c r="Y24" s="636"/>
      <c r="Z24" s="636"/>
      <c r="AA24" s="636"/>
      <c r="AB24" s="636"/>
      <c r="AC24" s="636"/>
      <c r="AD24" s="636"/>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5"/>
      <c r="BN24" s="635"/>
      <c r="BO24" s="635"/>
      <c r="BP24" s="635"/>
      <c r="BQ24" s="635"/>
      <c r="BR24" s="635"/>
      <c r="BS24" s="635"/>
      <c r="BT24" s="635"/>
      <c r="BU24" s="635"/>
      <c r="BV24" s="635"/>
      <c r="BW24" s="635"/>
      <c r="BX24" s="635"/>
      <c r="BY24" s="635"/>
      <c r="BZ24" s="635"/>
      <c r="CA24" s="635"/>
      <c r="CB24" s="635"/>
      <c r="CC24" s="635"/>
      <c r="CD24" s="635"/>
      <c r="CE24" s="635"/>
      <c r="CF24" s="635"/>
      <c r="CG24" s="635"/>
      <c r="CH24" s="635"/>
      <c r="CI24" s="635"/>
      <c r="CJ24" s="635"/>
      <c r="CK24" s="635"/>
      <c r="CL24" s="635"/>
      <c r="CM24" s="635"/>
      <c r="CN24" s="635"/>
      <c r="CO24" s="635"/>
      <c r="CP24" s="635"/>
      <c r="CQ24" s="635"/>
      <c r="CR24" s="635"/>
      <c r="CS24" s="635"/>
      <c r="CT24" s="635"/>
      <c r="CU24" s="635"/>
      <c r="CV24" s="635"/>
      <c r="CW24" s="635"/>
      <c r="CX24" s="635"/>
      <c r="CY24" s="635"/>
      <c r="CZ24" s="635"/>
      <c r="DA24" s="635"/>
      <c r="DB24" s="635"/>
      <c r="DC24" s="635"/>
      <c r="DD24" s="635"/>
      <c r="DE24" s="635"/>
      <c r="DF24" s="635"/>
      <c r="DG24" s="635"/>
      <c r="DH24" s="635"/>
      <c r="DI24" s="635"/>
      <c r="DJ24" s="635"/>
      <c r="DK24" s="635"/>
      <c r="DL24" s="635"/>
      <c r="DM24" s="635"/>
      <c r="DN24" s="635"/>
      <c r="DO24" s="635"/>
      <c r="DP24" s="635"/>
      <c r="DQ24" s="635"/>
      <c r="DR24" s="635"/>
      <c r="DS24" s="635"/>
      <c r="DT24" s="635"/>
      <c r="DU24" s="635"/>
      <c r="DV24" s="635"/>
      <c r="DW24" s="635"/>
      <c r="DX24" s="635"/>
      <c r="DY24" s="635"/>
      <c r="DZ24" s="635"/>
      <c r="EA24" s="635"/>
      <c r="EB24" s="635"/>
      <c r="EC24" s="635"/>
      <c r="ED24" s="635"/>
      <c r="EE24" s="635"/>
      <c r="EF24" s="635"/>
      <c r="EG24" s="635"/>
      <c r="EH24" s="635"/>
      <c r="EI24" s="635"/>
      <c r="EJ24" s="635"/>
      <c r="EK24" s="635"/>
      <c r="EL24" s="635"/>
      <c r="EM24" s="635"/>
      <c r="EN24" s="635"/>
      <c r="EO24" s="635"/>
      <c r="EP24" s="635"/>
      <c r="EQ24" s="635"/>
      <c r="ER24" s="635"/>
      <c r="ES24" s="635"/>
      <c r="ET24" s="635"/>
      <c r="EU24" s="635"/>
      <c r="EV24" s="635"/>
      <c r="EW24" s="635"/>
      <c r="EX24" s="635"/>
      <c r="EY24" s="635"/>
      <c r="EZ24" s="635"/>
      <c r="FA24" s="635"/>
      <c r="FB24" s="635"/>
      <c r="FC24" s="635"/>
      <c r="FD24" s="635"/>
      <c r="FE24" s="635"/>
      <c r="FF24" s="635"/>
      <c r="FG24" s="635"/>
      <c r="FH24" s="635"/>
      <c r="FI24" s="635"/>
      <c r="FJ24" s="635"/>
      <c r="FK24" s="635"/>
      <c r="FL24" s="635"/>
      <c r="FM24" s="635"/>
      <c r="FN24" s="635"/>
      <c r="FO24" s="635"/>
      <c r="FP24" s="635"/>
    </row>
    <row r="25" spans="1:172" s="637" customFormat="1" ht="18" customHeight="1">
      <c r="A25" s="26" t="s">
        <v>45</v>
      </c>
      <c r="B25" s="632">
        <v>13.171664818326544</v>
      </c>
      <c r="C25" s="632" t="s">
        <v>131</v>
      </c>
      <c r="D25" s="632">
        <v>25.483773210701603</v>
      </c>
      <c r="E25" s="632">
        <v>55.937981421846125</v>
      </c>
      <c r="F25" s="632">
        <v>2.0197915179226595</v>
      </c>
      <c r="G25" s="632" t="s">
        <v>131</v>
      </c>
      <c r="H25" s="632">
        <v>0.22336386592859922</v>
      </c>
      <c r="I25" s="632">
        <v>3.1634251652744756</v>
      </c>
      <c r="J25" s="633">
        <v>2535809.4409999996</v>
      </c>
      <c r="K25" s="634"/>
      <c r="L25" s="635"/>
      <c r="M25" s="635"/>
      <c r="N25" s="635"/>
      <c r="O25" s="635"/>
      <c r="P25" s="635"/>
      <c r="Q25" s="635"/>
      <c r="R25" s="635"/>
      <c r="S25" s="635"/>
      <c r="T25" s="635"/>
      <c r="U25" s="635"/>
      <c r="V25" s="636"/>
      <c r="W25" s="636"/>
      <c r="X25" s="636"/>
      <c r="Y25" s="636"/>
      <c r="Z25" s="636"/>
      <c r="AA25" s="636"/>
      <c r="AB25" s="636"/>
      <c r="AC25" s="636"/>
      <c r="AD25" s="636"/>
      <c r="AE25" s="635"/>
      <c r="AF25" s="635"/>
      <c r="AG25" s="635"/>
      <c r="AH25" s="635"/>
      <c r="AI25" s="635"/>
      <c r="AJ25" s="635"/>
      <c r="AK25" s="635"/>
      <c r="AL25" s="635"/>
      <c r="AM25" s="635"/>
      <c r="AN25" s="635"/>
      <c r="AO25" s="635"/>
      <c r="AP25" s="635"/>
      <c r="AQ25" s="635"/>
      <c r="AR25" s="635"/>
      <c r="AS25" s="635"/>
      <c r="AT25" s="635"/>
      <c r="AU25" s="635"/>
      <c r="AV25" s="635"/>
      <c r="AW25" s="635"/>
      <c r="AX25" s="635"/>
      <c r="AY25" s="635"/>
      <c r="AZ25" s="635"/>
      <c r="BA25" s="635"/>
      <c r="BB25" s="635"/>
      <c r="BC25" s="635"/>
      <c r="BD25" s="635"/>
      <c r="BE25" s="635"/>
      <c r="BF25" s="635"/>
      <c r="BG25" s="635"/>
      <c r="BH25" s="635"/>
      <c r="BI25" s="635"/>
      <c r="BJ25" s="635"/>
      <c r="BK25" s="635"/>
      <c r="BL25" s="635"/>
      <c r="BM25" s="635"/>
      <c r="BN25" s="635"/>
      <c r="BO25" s="635"/>
      <c r="BP25" s="635"/>
      <c r="BQ25" s="635"/>
      <c r="BR25" s="635"/>
      <c r="BS25" s="635"/>
      <c r="BT25" s="635"/>
      <c r="BU25" s="635"/>
      <c r="BV25" s="635"/>
      <c r="BW25" s="635"/>
      <c r="BX25" s="635"/>
      <c r="BY25" s="635"/>
      <c r="BZ25" s="635"/>
      <c r="CA25" s="635"/>
      <c r="CB25" s="635"/>
      <c r="CC25" s="635"/>
      <c r="CD25" s="635"/>
      <c r="CE25" s="635"/>
      <c r="CF25" s="635"/>
      <c r="CG25" s="635"/>
      <c r="CH25" s="635"/>
      <c r="CI25" s="635"/>
      <c r="CJ25" s="635"/>
      <c r="CK25" s="635"/>
      <c r="CL25" s="635"/>
      <c r="CM25" s="635"/>
      <c r="CN25" s="635"/>
      <c r="CO25" s="635"/>
      <c r="CP25" s="635"/>
      <c r="CQ25" s="635"/>
      <c r="CR25" s="635"/>
      <c r="CS25" s="635"/>
      <c r="CT25" s="635"/>
      <c r="CU25" s="635"/>
      <c r="CV25" s="635"/>
      <c r="CW25" s="635"/>
      <c r="CX25" s="635"/>
      <c r="CY25" s="635"/>
      <c r="CZ25" s="635"/>
      <c r="DA25" s="635"/>
      <c r="DB25" s="635"/>
      <c r="DC25" s="635"/>
      <c r="DD25" s="635"/>
      <c r="DE25" s="635"/>
      <c r="DF25" s="635"/>
      <c r="DG25" s="635"/>
      <c r="DH25" s="635"/>
      <c r="DI25" s="635"/>
      <c r="DJ25" s="635"/>
      <c r="DK25" s="635"/>
      <c r="DL25" s="635"/>
      <c r="DM25" s="635"/>
      <c r="DN25" s="635"/>
      <c r="DO25" s="635"/>
      <c r="DP25" s="635"/>
      <c r="DQ25" s="635"/>
      <c r="DR25" s="635"/>
      <c r="DS25" s="635"/>
      <c r="DT25" s="635"/>
      <c r="DU25" s="635"/>
      <c r="DV25" s="635"/>
      <c r="DW25" s="635"/>
      <c r="DX25" s="635"/>
      <c r="DY25" s="635"/>
      <c r="DZ25" s="635"/>
      <c r="EA25" s="635"/>
      <c r="EB25" s="635"/>
      <c r="EC25" s="635"/>
      <c r="ED25" s="635"/>
      <c r="EE25" s="635"/>
      <c r="EF25" s="635"/>
      <c r="EG25" s="635"/>
      <c r="EH25" s="635"/>
      <c r="EI25" s="635"/>
      <c r="EJ25" s="635"/>
      <c r="EK25" s="635"/>
      <c r="EL25" s="635"/>
      <c r="EM25" s="635"/>
      <c r="EN25" s="635"/>
      <c r="EO25" s="635"/>
      <c r="EP25" s="635"/>
      <c r="EQ25" s="635"/>
      <c r="ER25" s="635"/>
      <c r="ES25" s="635"/>
      <c r="ET25" s="635"/>
      <c r="EU25" s="635"/>
      <c r="EV25" s="635"/>
      <c r="EW25" s="635"/>
      <c r="EX25" s="635"/>
      <c r="EY25" s="635"/>
      <c r="EZ25" s="635"/>
      <c r="FA25" s="635"/>
      <c r="FB25" s="635"/>
      <c r="FC25" s="635"/>
      <c r="FD25" s="635"/>
      <c r="FE25" s="635"/>
      <c r="FF25" s="635"/>
      <c r="FG25" s="635"/>
      <c r="FH25" s="635"/>
      <c r="FI25" s="635"/>
      <c r="FJ25" s="635"/>
      <c r="FK25" s="635"/>
      <c r="FL25" s="635"/>
      <c r="FM25" s="635"/>
      <c r="FN25" s="635"/>
      <c r="FO25" s="635"/>
      <c r="FP25" s="635"/>
    </row>
    <row r="26" spans="1:172" s="642" customFormat="1" ht="24" customHeight="1" thickBot="1">
      <c r="A26" s="365" t="s">
        <v>46</v>
      </c>
      <c r="B26" s="638">
        <v>18.139242480223107</v>
      </c>
      <c r="C26" s="638">
        <v>0.16829159142844863</v>
      </c>
      <c r="D26" s="638">
        <v>15.079488322164714</v>
      </c>
      <c r="E26" s="638">
        <v>60.691382531861734</v>
      </c>
      <c r="F26" s="638">
        <v>1.7244327214700088</v>
      </c>
      <c r="G26" s="638">
        <v>3.9324340332339162E-2</v>
      </c>
      <c r="H26" s="638">
        <v>0.6251030088981685</v>
      </c>
      <c r="I26" s="638">
        <v>3.5327350036215002</v>
      </c>
      <c r="J26" s="639">
        <v>544356371.12</v>
      </c>
      <c r="K26" s="634"/>
      <c r="L26" s="640"/>
      <c r="M26" s="640"/>
      <c r="N26" s="640"/>
      <c r="O26" s="640"/>
      <c r="P26" s="640"/>
      <c r="Q26" s="640"/>
      <c r="R26" s="640"/>
      <c r="S26" s="640"/>
      <c r="T26" s="640"/>
      <c r="U26" s="640"/>
      <c r="V26" s="641"/>
      <c r="W26" s="641"/>
      <c r="X26" s="641"/>
      <c r="Y26" s="641"/>
      <c r="Z26" s="641"/>
      <c r="AA26" s="641"/>
      <c r="AB26" s="641"/>
      <c r="AC26" s="641"/>
      <c r="AD26" s="641"/>
      <c r="AE26" s="640"/>
      <c r="AF26" s="640"/>
      <c r="AG26" s="640"/>
      <c r="AH26" s="640"/>
      <c r="AI26" s="640"/>
      <c r="AJ26" s="640"/>
      <c r="AK26" s="640"/>
      <c r="AL26" s="640"/>
      <c r="AM26" s="640"/>
      <c r="AN26" s="640"/>
      <c r="AO26" s="640"/>
      <c r="AP26" s="640"/>
      <c r="AQ26" s="640"/>
      <c r="AR26" s="640"/>
      <c r="AS26" s="640"/>
      <c r="AT26" s="640"/>
      <c r="AU26" s="640"/>
      <c r="AV26" s="640"/>
      <c r="AW26" s="640"/>
      <c r="AX26" s="640"/>
      <c r="AY26" s="640"/>
      <c r="AZ26" s="640"/>
      <c r="BA26" s="640"/>
      <c r="BB26" s="640"/>
      <c r="BC26" s="640"/>
      <c r="BD26" s="640"/>
      <c r="BE26" s="640"/>
      <c r="BF26" s="640"/>
      <c r="BG26" s="640"/>
      <c r="BH26" s="640"/>
      <c r="BI26" s="640"/>
      <c r="BJ26" s="640"/>
      <c r="BK26" s="640"/>
      <c r="BL26" s="640"/>
      <c r="BM26" s="640"/>
      <c r="BN26" s="640"/>
      <c r="BO26" s="640"/>
      <c r="BP26" s="640"/>
      <c r="BQ26" s="640"/>
      <c r="BR26" s="640"/>
      <c r="BS26" s="640"/>
      <c r="BT26" s="640"/>
      <c r="BU26" s="640"/>
      <c r="BV26" s="640"/>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c r="DH26" s="640"/>
      <c r="DI26" s="640"/>
      <c r="DJ26" s="640"/>
      <c r="DK26" s="640"/>
      <c r="DL26" s="640"/>
      <c r="DM26" s="640"/>
      <c r="DN26" s="640"/>
      <c r="DO26" s="640"/>
      <c r="DP26" s="640"/>
      <c r="DQ26" s="640"/>
      <c r="DR26" s="640"/>
      <c r="DS26" s="640"/>
      <c r="DT26" s="640"/>
      <c r="DU26" s="640"/>
      <c r="DV26" s="640"/>
      <c r="DW26" s="640"/>
      <c r="DX26" s="640"/>
      <c r="DY26" s="640"/>
      <c r="DZ26" s="640"/>
      <c r="EA26" s="640"/>
      <c r="EB26" s="640"/>
      <c r="EC26" s="640"/>
      <c r="ED26" s="640"/>
      <c r="EE26" s="640"/>
      <c r="EF26" s="640"/>
      <c r="EG26" s="640"/>
      <c r="EH26" s="640"/>
      <c r="EI26" s="640"/>
      <c r="EJ26" s="640"/>
      <c r="EK26" s="640"/>
      <c r="EL26" s="640"/>
      <c r="EM26" s="640"/>
      <c r="EN26" s="640"/>
      <c r="EO26" s="640"/>
      <c r="EP26" s="640"/>
      <c r="EQ26" s="640"/>
      <c r="ER26" s="640"/>
      <c r="ES26" s="640"/>
      <c r="ET26" s="640"/>
      <c r="EU26" s="640"/>
      <c r="EV26" s="640"/>
      <c r="EW26" s="640"/>
      <c r="EX26" s="640"/>
      <c r="EY26" s="640"/>
      <c r="EZ26" s="640"/>
      <c r="FA26" s="640"/>
      <c r="FB26" s="640"/>
      <c r="FC26" s="640"/>
      <c r="FD26" s="640"/>
      <c r="FE26" s="640"/>
      <c r="FF26" s="640"/>
      <c r="FG26" s="640"/>
      <c r="FH26" s="640"/>
      <c r="FI26" s="640"/>
      <c r="FJ26" s="640"/>
      <c r="FK26" s="640"/>
      <c r="FL26" s="640"/>
      <c r="FM26" s="640"/>
      <c r="FN26" s="640"/>
      <c r="FO26" s="640"/>
      <c r="FP26" s="640"/>
    </row>
    <row r="27" spans="1:172" ht="5.25" customHeight="1">
      <c r="A27" s="643"/>
      <c r="B27" s="644"/>
      <c r="C27" s="644"/>
      <c r="D27" s="644"/>
      <c r="E27" s="644"/>
      <c r="F27" s="644"/>
      <c r="G27" s="644"/>
      <c r="H27" s="644"/>
      <c r="I27" s="644"/>
      <c r="J27" s="644"/>
      <c r="K27" s="645"/>
      <c r="L27" s="645"/>
      <c r="M27" s="645"/>
      <c r="N27" s="645"/>
      <c r="O27" s="645"/>
      <c r="P27" s="645"/>
      <c r="Q27" s="645"/>
      <c r="R27" s="645"/>
      <c r="S27" s="645"/>
      <c r="T27" s="645"/>
      <c r="U27" s="646"/>
      <c r="V27" s="646"/>
      <c r="W27" s="646"/>
      <c r="X27" s="646"/>
      <c r="Y27" s="646"/>
      <c r="Z27" s="646"/>
      <c r="AA27" s="646"/>
      <c r="AB27" s="646"/>
      <c r="AC27" s="646"/>
      <c r="AD27" s="645"/>
      <c r="AE27" s="645"/>
      <c r="AF27" s="645"/>
      <c r="AG27" s="645"/>
      <c r="AH27" s="645"/>
      <c r="AI27" s="645"/>
      <c r="AJ27" s="645"/>
      <c r="AK27" s="645"/>
      <c r="AL27" s="645"/>
      <c r="AM27" s="645"/>
      <c r="AN27" s="645"/>
      <c r="AO27" s="645"/>
      <c r="AP27" s="645"/>
      <c r="AQ27" s="645"/>
      <c r="AR27" s="645"/>
      <c r="AS27" s="645"/>
      <c r="AT27" s="645"/>
      <c r="AU27" s="645"/>
      <c r="AV27" s="645"/>
      <c r="AW27" s="645"/>
      <c r="AX27" s="645"/>
      <c r="AY27" s="645"/>
      <c r="AZ27" s="645"/>
      <c r="BA27" s="645"/>
      <c r="BB27" s="645"/>
      <c r="BC27" s="645"/>
      <c r="BD27" s="645"/>
      <c r="BE27" s="645"/>
      <c r="BF27" s="645"/>
      <c r="BG27" s="645"/>
      <c r="BH27" s="645"/>
      <c r="BI27" s="645"/>
      <c r="BJ27" s="645"/>
      <c r="BK27" s="645"/>
      <c r="BL27" s="645"/>
      <c r="BM27" s="645"/>
      <c r="BN27" s="645"/>
      <c r="BO27" s="645"/>
      <c r="BP27" s="645"/>
      <c r="BQ27" s="645"/>
      <c r="BR27" s="645"/>
      <c r="BS27" s="645"/>
      <c r="BT27" s="645"/>
      <c r="BU27" s="645"/>
      <c r="BV27" s="645"/>
      <c r="BW27" s="645"/>
      <c r="BX27" s="645"/>
      <c r="BY27" s="645"/>
      <c r="BZ27" s="645"/>
      <c r="CA27" s="645"/>
      <c r="CB27" s="645"/>
      <c r="CC27" s="645"/>
      <c r="CD27" s="645"/>
      <c r="CE27" s="645"/>
      <c r="CF27" s="645"/>
      <c r="CG27" s="645"/>
      <c r="CH27" s="645"/>
      <c r="CI27" s="645"/>
      <c r="CJ27" s="645"/>
      <c r="CK27" s="645"/>
      <c r="CL27" s="645"/>
      <c r="CM27" s="645"/>
      <c r="CN27" s="645"/>
      <c r="CO27" s="645"/>
      <c r="CP27" s="645"/>
      <c r="CQ27" s="645"/>
      <c r="CR27" s="645"/>
      <c r="CS27" s="645"/>
      <c r="CT27" s="645"/>
      <c r="CU27" s="645"/>
      <c r="CV27" s="645"/>
      <c r="CW27" s="645"/>
      <c r="CX27" s="645"/>
      <c r="CY27" s="645"/>
      <c r="CZ27" s="645"/>
      <c r="DA27" s="645"/>
      <c r="DB27" s="645"/>
      <c r="DC27" s="645"/>
      <c r="DD27" s="645"/>
      <c r="DE27" s="645"/>
      <c r="DF27" s="645"/>
      <c r="DG27" s="645"/>
      <c r="DH27" s="645"/>
      <c r="DI27" s="645"/>
      <c r="DJ27" s="645"/>
      <c r="DK27" s="645"/>
      <c r="DL27" s="645"/>
      <c r="DM27" s="645"/>
      <c r="DN27" s="645"/>
      <c r="DO27" s="645"/>
      <c r="DP27" s="645"/>
      <c r="DQ27" s="645"/>
      <c r="DR27" s="645"/>
      <c r="DS27" s="645"/>
      <c r="DT27" s="645"/>
      <c r="DU27" s="645"/>
      <c r="DV27" s="645"/>
      <c r="DW27" s="645"/>
      <c r="DX27" s="645"/>
      <c r="DY27" s="645"/>
      <c r="DZ27" s="645"/>
      <c r="EA27" s="645"/>
      <c r="EB27" s="645"/>
      <c r="EC27" s="645"/>
      <c r="ED27" s="645"/>
      <c r="EE27" s="645"/>
      <c r="EF27" s="645"/>
      <c r="EG27" s="645"/>
      <c r="EH27" s="645"/>
      <c r="EI27" s="645"/>
      <c r="EJ27" s="645"/>
      <c r="EK27" s="645"/>
      <c r="EL27" s="645"/>
      <c r="EM27" s="645"/>
      <c r="EN27" s="645"/>
      <c r="EO27" s="645"/>
      <c r="EP27" s="645"/>
      <c r="EQ27" s="645"/>
      <c r="ER27" s="645"/>
      <c r="ES27" s="645"/>
      <c r="ET27" s="645"/>
      <c r="EU27" s="645"/>
      <c r="EV27" s="645"/>
      <c r="EW27" s="645"/>
      <c r="EX27" s="645"/>
      <c r="EY27" s="645"/>
      <c r="EZ27" s="645"/>
      <c r="FA27" s="645"/>
      <c r="FB27" s="645"/>
      <c r="FC27" s="645"/>
      <c r="FD27" s="645"/>
      <c r="FE27" s="645"/>
      <c r="FF27" s="645"/>
      <c r="FG27" s="645"/>
      <c r="FH27" s="645"/>
      <c r="FI27" s="645"/>
      <c r="FJ27" s="645"/>
      <c r="FK27" s="645"/>
      <c r="FL27" s="645"/>
      <c r="FM27" s="645"/>
      <c r="FN27" s="645"/>
      <c r="FO27" s="645"/>
    </row>
    <row r="28" spans="1:172" s="652" customFormat="1" ht="12.2" customHeight="1">
      <c r="A28" s="18" t="s">
        <v>153</v>
      </c>
      <c r="B28" s="647"/>
      <c r="C28" s="647"/>
      <c r="D28" s="647"/>
      <c r="E28" s="647"/>
      <c r="F28" s="647"/>
      <c r="G28" s="647"/>
      <c r="H28" s="647"/>
      <c r="I28" s="648"/>
      <c r="J28" s="649"/>
      <c r="K28" s="650"/>
      <c r="L28" s="650"/>
      <c r="M28" s="650"/>
      <c r="N28" s="650"/>
      <c r="O28" s="650"/>
      <c r="P28" s="650"/>
      <c r="Q28" s="650"/>
      <c r="R28" s="650"/>
      <c r="S28" s="650"/>
      <c r="T28" s="650"/>
      <c r="U28" s="651"/>
      <c r="V28" s="651"/>
      <c r="W28" s="651"/>
      <c r="X28" s="651"/>
      <c r="Y28" s="651"/>
      <c r="Z28" s="651"/>
      <c r="AA28" s="651"/>
      <c r="AB28" s="651"/>
      <c r="AC28" s="651"/>
      <c r="AD28" s="650"/>
      <c r="AE28" s="650"/>
      <c r="AF28" s="650"/>
      <c r="AG28" s="650"/>
      <c r="AH28" s="650"/>
      <c r="AI28" s="650"/>
      <c r="AJ28" s="650"/>
      <c r="AK28" s="650"/>
      <c r="AL28" s="650"/>
      <c r="AM28" s="650"/>
      <c r="AN28" s="650"/>
      <c r="AO28" s="650"/>
      <c r="AP28" s="650"/>
      <c r="AQ28" s="650"/>
      <c r="AR28" s="650"/>
      <c r="AS28" s="650"/>
      <c r="AT28" s="650"/>
      <c r="AU28" s="650"/>
      <c r="AV28" s="650"/>
      <c r="AW28" s="650"/>
      <c r="AX28" s="650"/>
      <c r="AY28" s="650"/>
      <c r="AZ28" s="650"/>
      <c r="BA28" s="650"/>
      <c r="BB28" s="650"/>
      <c r="BC28" s="650"/>
      <c r="BD28" s="650"/>
      <c r="BE28" s="650"/>
      <c r="BF28" s="650"/>
      <c r="BG28" s="650"/>
      <c r="BH28" s="650"/>
      <c r="BI28" s="650"/>
      <c r="BJ28" s="650"/>
      <c r="BK28" s="650"/>
      <c r="BL28" s="650"/>
      <c r="BM28" s="650"/>
      <c r="BN28" s="650"/>
      <c r="BO28" s="650"/>
      <c r="BP28" s="650"/>
      <c r="BQ28" s="650"/>
      <c r="BR28" s="650"/>
      <c r="BS28" s="650"/>
      <c r="BT28" s="650"/>
      <c r="BU28" s="650"/>
      <c r="BV28" s="650"/>
      <c r="BW28" s="650"/>
      <c r="BX28" s="650"/>
      <c r="BY28" s="650"/>
      <c r="BZ28" s="650"/>
      <c r="CA28" s="650"/>
      <c r="CB28" s="650"/>
      <c r="CC28" s="650"/>
      <c r="CD28" s="650"/>
      <c r="CE28" s="650"/>
      <c r="CF28" s="650"/>
      <c r="CG28" s="650"/>
      <c r="CH28" s="650"/>
      <c r="CI28" s="650"/>
      <c r="CJ28" s="650"/>
      <c r="CK28" s="650"/>
      <c r="CL28" s="650"/>
      <c r="CM28" s="650"/>
      <c r="CN28" s="650"/>
      <c r="CO28" s="650"/>
      <c r="CP28" s="650"/>
      <c r="CQ28" s="650"/>
      <c r="CR28" s="650"/>
      <c r="CS28" s="650"/>
      <c r="CT28" s="650"/>
      <c r="CU28" s="650"/>
      <c r="CV28" s="650"/>
      <c r="CW28" s="650"/>
      <c r="CX28" s="650"/>
      <c r="CY28" s="650"/>
      <c r="CZ28" s="650"/>
      <c r="DA28" s="650"/>
      <c r="DB28" s="650"/>
      <c r="DC28" s="650"/>
      <c r="DD28" s="650"/>
      <c r="DE28" s="650"/>
      <c r="DF28" s="650"/>
      <c r="DG28" s="650"/>
      <c r="DH28" s="650"/>
      <c r="DI28" s="650"/>
      <c r="DJ28" s="650"/>
      <c r="DK28" s="650"/>
      <c r="DL28" s="650"/>
      <c r="DM28" s="650"/>
      <c r="DN28" s="650"/>
      <c r="DO28" s="650"/>
      <c r="DP28" s="650"/>
      <c r="DQ28" s="650"/>
      <c r="DR28" s="650"/>
      <c r="DS28" s="650"/>
      <c r="DT28" s="650"/>
      <c r="DU28" s="650"/>
      <c r="DV28" s="650"/>
      <c r="DW28" s="650"/>
      <c r="DX28" s="650"/>
      <c r="DY28" s="650"/>
      <c r="DZ28" s="650"/>
      <c r="EA28" s="650"/>
      <c r="EB28" s="650"/>
      <c r="EC28" s="650"/>
      <c r="ED28" s="650"/>
      <c r="EE28" s="650"/>
      <c r="EF28" s="650"/>
      <c r="EG28" s="650"/>
      <c r="EH28" s="650"/>
      <c r="EI28" s="650"/>
      <c r="EJ28" s="650"/>
      <c r="EK28" s="650"/>
      <c r="EL28" s="650"/>
      <c r="EM28" s="650"/>
      <c r="EN28" s="650"/>
      <c r="EO28" s="650"/>
      <c r="EP28" s="650"/>
      <c r="EQ28" s="650"/>
      <c r="ER28" s="650"/>
      <c r="ES28" s="650"/>
      <c r="ET28" s="650"/>
      <c r="EU28" s="650"/>
      <c r="EV28" s="650"/>
      <c r="EW28" s="650"/>
      <c r="EX28" s="650"/>
      <c r="EY28" s="650"/>
      <c r="EZ28" s="650"/>
      <c r="FA28" s="650"/>
      <c r="FB28" s="650"/>
      <c r="FC28" s="650"/>
      <c r="FD28" s="650"/>
      <c r="FE28" s="650"/>
      <c r="FF28" s="650"/>
      <c r="FG28" s="650"/>
      <c r="FH28" s="650"/>
      <c r="FI28" s="650"/>
      <c r="FJ28" s="650"/>
      <c r="FK28" s="650"/>
      <c r="FL28" s="650"/>
      <c r="FM28" s="650"/>
      <c r="FN28" s="650"/>
      <c r="FO28" s="650"/>
    </row>
    <row r="29" spans="1:172" s="203" customFormat="1" ht="12.75" customHeight="1">
      <c r="A29" s="18" t="s">
        <v>692</v>
      </c>
      <c r="B29" s="24"/>
      <c r="C29" s="24"/>
      <c r="D29" s="24"/>
      <c r="E29" s="24"/>
      <c r="F29" s="24"/>
      <c r="G29" s="24"/>
      <c r="H29" s="24"/>
      <c r="I29" s="24"/>
      <c r="J29" s="24"/>
      <c r="K29" s="653"/>
      <c r="L29" s="653"/>
      <c r="M29" s="653"/>
      <c r="N29" s="653"/>
      <c r="O29" s="653"/>
      <c r="P29" s="653"/>
      <c r="Q29" s="653"/>
      <c r="R29" s="653"/>
      <c r="S29" s="653"/>
      <c r="T29" s="653"/>
      <c r="U29" s="654"/>
      <c r="V29" s="654"/>
      <c r="W29" s="654"/>
      <c r="X29" s="654"/>
      <c r="Y29" s="654"/>
      <c r="Z29" s="654"/>
      <c r="AA29" s="654"/>
      <c r="AB29" s="654"/>
      <c r="AC29" s="654"/>
      <c r="AD29" s="653"/>
      <c r="AE29" s="653"/>
      <c r="AF29" s="653"/>
      <c r="AG29" s="653"/>
      <c r="AH29" s="653"/>
      <c r="AI29" s="653"/>
      <c r="AJ29" s="653"/>
      <c r="AK29" s="653"/>
      <c r="AL29" s="653"/>
      <c r="AM29" s="653"/>
      <c r="AN29" s="653"/>
      <c r="AO29" s="653"/>
      <c r="AP29" s="653"/>
      <c r="AQ29" s="653"/>
      <c r="AR29" s="653"/>
      <c r="AS29" s="653"/>
      <c r="AT29" s="653"/>
      <c r="AU29" s="653"/>
      <c r="AV29" s="653"/>
      <c r="AW29" s="653"/>
      <c r="AX29" s="653"/>
      <c r="AY29" s="653"/>
      <c r="AZ29" s="653"/>
      <c r="BA29" s="653"/>
      <c r="BB29" s="653"/>
      <c r="BC29" s="653"/>
      <c r="BD29" s="653"/>
      <c r="BE29" s="653"/>
      <c r="BF29" s="653"/>
      <c r="BG29" s="653"/>
      <c r="BH29" s="653"/>
      <c r="BI29" s="653"/>
      <c r="BJ29" s="653"/>
      <c r="BK29" s="653"/>
      <c r="BL29" s="653"/>
      <c r="BM29" s="653"/>
      <c r="BN29" s="653"/>
      <c r="BO29" s="653"/>
      <c r="BP29" s="653"/>
      <c r="BQ29" s="653"/>
      <c r="BR29" s="653"/>
      <c r="BS29" s="653"/>
      <c r="BT29" s="653"/>
      <c r="BU29" s="653"/>
      <c r="BV29" s="653"/>
      <c r="BW29" s="653"/>
      <c r="BX29" s="653"/>
      <c r="BY29" s="653"/>
      <c r="BZ29" s="653"/>
      <c r="CA29" s="653"/>
      <c r="CB29" s="653"/>
      <c r="CC29" s="653"/>
      <c r="CD29" s="653"/>
      <c r="CE29" s="653"/>
      <c r="CF29" s="653"/>
      <c r="CG29" s="653"/>
      <c r="CH29" s="653"/>
      <c r="CI29" s="653"/>
      <c r="CJ29" s="653"/>
      <c r="CK29" s="653"/>
      <c r="CL29" s="653"/>
      <c r="CM29" s="653"/>
      <c r="CN29" s="653"/>
      <c r="CO29" s="653"/>
      <c r="CP29" s="653"/>
      <c r="CQ29" s="653"/>
      <c r="CR29" s="653"/>
      <c r="CS29" s="653"/>
      <c r="CT29" s="653"/>
      <c r="CU29" s="653"/>
      <c r="CV29" s="653"/>
      <c r="CW29" s="653"/>
      <c r="CX29" s="653"/>
      <c r="CY29" s="653"/>
      <c r="CZ29" s="653"/>
      <c r="DA29" s="653"/>
      <c r="DB29" s="653"/>
      <c r="DC29" s="653"/>
      <c r="DD29" s="653"/>
      <c r="DE29" s="653"/>
      <c r="DF29" s="653"/>
      <c r="DG29" s="653"/>
      <c r="DH29" s="653"/>
      <c r="DI29" s="653"/>
      <c r="DJ29" s="653"/>
      <c r="DK29" s="653"/>
      <c r="DL29" s="653"/>
      <c r="DM29" s="653"/>
      <c r="DN29" s="653"/>
      <c r="DO29" s="653"/>
      <c r="DP29" s="653"/>
      <c r="DQ29" s="653"/>
      <c r="DR29" s="653"/>
      <c r="DS29" s="653"/>
      <c r="DT29" s="653"/>
      <c r="DU29" s="653"/>
      <c r="DV29" s="653"/>
      <c r="DW29" s="653"/>
      <c r="DX29" s="653"/>
      <c r="DY29" s="653"/>
      <c r="DZ29" s="653"/>
      <c r="EA29" s="653"/>
      <c r="EB29" s="653"/>
      <c r="EC29" s="653"/>
      <c r="ED29" s="653"/>
      <c r="EE29" s="653"/>
      <c r="EF29" s="653"/>
      <c r="EG29" s="653"/>
      <c r="EH29" s="653"/>
      <c r="EI29" s="653"/>
      <c r="EJ29" s="653"/>
      <c r="EK29" s="653"/>
      <c r="EL29" s="653"/>
      <c r="EM29" s="653"/>
      <c r="EN29" s="653"/>
      <c r="EO29" s="653"/>
      <c r="EP29" s="653"/>
      <c r="EQ29" s="653"/>
      <c r="ER29" s="653"/>
      <c r="ES29" s="653"/>
      <c r="ET29" s="653"/>
      <c r="EU29" s="653"/>
      <c r="EV29" s="653"/>
      <c r="EW29" s="653"/>
      <c r="EX29" s="653"/>
      <c r="EY29" s="653"/>
      <c r="EZ29" s="653"/>
      <c r="FA29" s="653"/>
      <c r="FB29" s="653"/>
      <c r="FC29" s="653"/>
      <c r="FD29" s="653"/>
      <c r="FE29" s="653"/>
      <c r="FF29" s="653"/>
      <c r="FG29" s="653"/>
      <c r="FH29" s="653"/>
      <c r="FI29" s="653"/>
      <c r="FJ29" s="653"/>
      <c r="FK29" s="653"/>
      <c r="FL29" s="653"/>
      <c r="FM29" s="653"/>
      <c r="FN29" s="653"/>
      <c r="FO29" s="653"/>
    </row>
    <row r="30" spans="1:172" s="203" customFormat="1" ht="13.7" customHeight="1">
      <c r="A30" s="18" t="s">
        <v>693</v>
      </c>
      <c r="B30" s="24"/>
      <c r="C30" s="24"/>
      <c r="D30" s="24"/>
      <c r="E30" s="24"/>
      <c r="F30" s="24"/>
      <c r="G30" s="24"/>
      <c r="H30" s="24"/>
      <c r="I30" s="24"/>
      <c r="J30" s="198"/>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3"/>
      <c r="BF30" s="653"/>
      <c r="BG30" s="653"/>
      <c r="BH30" s="653"/>
      <c r="BI30" s="653"/>
      <c r="BJ30" s="653"/>
      <c r="BK30" s="653"/>
      <c r="BL30" s="653"/>
      <c r="BM30" s="653"/>
      <c r="BN30" s="653"/>
      <c r="BO30" s="653"/>
      <c r="BP30" s="653"/>
      <c r="BQ30" s="653"/>
      <c r="BR30" s="653"/>
      <c r="BS30" s="653"/>
      <c r="BT30" s="653"/>
      <c r="BU30" s="653"/>
      <c r="BV30" s="653"/>
      <c r="BW30" s="653"/>
      <c r="BX30" s="653"/>
      <c r="BY30" s="653"/>
      <c r="BZ30" s="653"/>
      <c r="CA30" s="653"/>
      <c r="CB30" s="653"/>
      <c r="CC30" s="653"/>
      <c r="CD30" s="653"/>
      <c r="CE30" s="653"/>
      <c r="CF30" s="653"/>
      <c r="CG30" s="653"/>
      <c r="CH30" s="653"/>
      <c r="CI30" s="653"/>
      <c r="CJ30" s="653"/>
      <c r="CK30" s="653"/>
      <c r="CL30" s="653"/>
      <c r="CM30" s="653"/>
      <c r="CN30" s="653"/>
      <c r="CO30" s="653"/>
      <c r="CP30" s="653"/>
      <c r="CQ30" s="653"/>
      <c r="CR30" s="653"/>
      <c r="CS30" s="653"/>
      <c r="CT30" s="653"/>
      <c r="CU30" s="653"/>
      <c r="CV30" s="653"/>
      <c r="CW30" s="653"/>
      <c r="CX30" s="653"/>
      <c r="CY30" s="653"/>
      <c r="CZ30" s="653"/>
      <c r="DA30" s="653"/>
      <c r="DB30" s="653"/>
      <c r="DC30" s="653"/>
      <c r="DD30" s="653"/>
      <c r="DE30" s="653"/>
      <c r="DF30" s="653"/>
      <c r="DG30" s="653"/>
      <c r="DH30" s="653"/>
      <c r="DI30" s="653"/>
      <c r="DJ30" s="653"/>
      <c r="DK30" s="653"/>
      <c r="DL30" s="653"/>
      <c r="DM30" s="653"/>
      <c r="DN30" s="653"/>
      <c r="DO30" s="653"/>
      <c r="DP30" s="653"/>
      <c r="DQ30" s="653"/>
      <c r="DR30" s="653"/>
      <c r="DS30" s="653"/>
      <c r="DT30" s="653"/>
      <c r="DU30" s="653"/>
      <c r="DV30" s="653"/>
      <c r="DW30" s="653"/>
      <c r="DX30" s="653"/>
      <c r="DY30" s="653"/>
      <c r="DZ30" s="653"/>
      <c r="EA30" s="653"/>
      <c r="EB30" s="653"/>
      <c r="EC30" s="653"/>
      <c r="ED30" s="653"/>
      <c r="EE30" s="653"/>
      <c r="EF30" s="653"/>
      <c r="EG30" s="653"/>
      <c r="EH30" s="653"/>
      <c r="EI30" s="653"/>
      <c r="EJ30" s="653"/>
      <c r="EK30" s="653"/>
      <c r="EL30" s="653"/>
      <c r="EM30" s="653"/>
      <c r="EN30" s="653"/>
      <c r="EO30" s="653"/>
      <c r="EP30" s="653"/>
      <c r="EQ30" s="653"/>
      <c r="ER30" s="653"/>
      <c r="ES30" s="653"/>
      <c r="ET30" s="653"/>
      <c r="EU30" s="653"/>
      <c r="EV30" s="653"/>
      <c r="EW30" s="653"/>
      <c r="EX30" s="653"/>
      <c r="EY30" s="653"/>
      <c r="EZ30" s="653"/>
      <c r="FA30" s="653"/>
      <c r="FB30" s="653"/>
      <c r="FC30" s="653"/>
      <c r="FD30" s="653"/>
      <c r="FE30" s="653"/>
      <c r="FF30" s="653"/>
      <c r="FG30" s="653"/>
      <c r="FH30" s="653"/>
      <c r="FI30" s="653"/>
      <c r="FJ30" s="653"/>
      <c r="FK30" s="653"/>
      <c r="FL30" s="653"/>
      <c r="FM30" s="653"/>
      <c r="FN30" s="653"/>
      <c r="FO30" s="653"/>
    </row>
    <row r="31" spans="1:172" s="203" customFormat="1" ht="14.25" customHeight="1">
      <c r="A31" s="163"/>
      <c r="B31" s="241"/>
      <c r="C31" s="241"/>
      <c r="D31" s="241"/>
      <c r="E31" s="241"/>
      <c r="F31" s="241"/>
      <c r="G31" s="241"/>
      <c r="H31" s="241"/>
      <c r="I31" s="241"/>
      <c r="J31" s="241"/>
      <c r="K31" s="241"/>
      <c r="L31" s="241"/>
      <c r="M31" s="7"/>
      <c r="N31" s="7"/>
      <c r="O31" s="7"/>
      <c r="P31" s="7"/>
      <c r="Q31" s="7"/>
      <c r="R31" s="7"/>
      <c r="S31" s="7"/>
      <c r="T31" s="7"/>
      <c r="U31" s="7"/>
      <c r="V31" s="7"/>
      <c r="W31" s="7"/>
      <c r="X31" s="7"/>
      <c r="Y31" s="7"/>
      <c r="Z31" s="7"/>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3"/>
      <c r="AY31" s="653"/>
      <c r="AZ31" s="653"/>
      <c r="BA31" s="653"/>
      <c r="BB31" s="653"/>
      <c r="BC31" s="653"/>
      <c r="BD31" s="653"/>
      <c r="BE31" s="653"/>
      <c r="BF31" s="653"/>
      <c r="BG31" s="653"/>
      <c r="BH31" s="653"/>
      <c r="BI31" s="653"/>
      <c r="BJ31" s="653"/>
      <c r="BK31" s="653"/>
      <c r="BL31" s="653"/>
      <c r="BM31" s="653"/>
      <c r="BN31" s="653"/>
      <c r="BO31" s="653"/>
      <c r="BP31" s="653"/>
      <c r="BQ31" s="653"/>
      <c r="BR31" s="653"/>
      <c r="BS31" s="653"/>
      <c r="BT31" s="653"/>
      <c r="BU31" s="653"/>
      <c r="BV31" s="653"/>
      <c r="BW31" s="653"/>
      <c r="BX31" s="653"/>
      <c r="BY31" s="653"/>
      <c r="BZ31" s="653"/>
      <c r="CA31" s="653"/>
      <c r="CB31" s="653"/>
      <c r="CC31" s="653"/>
      <c r="CD31" s="653"/>
      <c r="CE31" s="653"/>
      <c r="CF31" s="653"/>
      <c r="CG31" s="653"/>
      <c r="CH31" s="653"/>
      <c r="CI31" s="653"/>
      <c r="CJ31" s="653"/>
      <c r="CK31" s="653"/>
      <c r="CL31" s="653"/>
      <c r="CM31" s="653"/>
      <c r="CN31" s="653"/>
      <c r="CO31" s="653"/>
      <c r="CP31" s="653"/>
      <c r="CQ31" s="653"/>
      <c r="CR31" s="653"/>
      <c r="CS31" s="653"/>
      <c r="CT31" s="653"/>
      <c r="CU31" s="653"/>
      <c r="CV31" s="653"/>
      <c r="CW31" s="653"/>
      <c r="CX31" s="653"/>
      <c r="CY31" s="653"/>
      <c r="CZ31" s="653"/>
      <c r="DA31" s="653"/>
      <c r="DB31" s="653"/>
      <c r="DC31" s="653"/>
      <c r="DD31" s="653"/>
      <c r="DE31" s="653"/>
      <c r="DF31" s="653"/>
      <c r="DG31" s="653"/>
      <c r="DH31" s="653"/>
      <c r="DI31" s="653"/>
      <c r="DJ31" s="653"/>
      <c r="DK31" s="653"/>
      <c r="DL31" s="653"/>
      <c r="DM31" s="653"/>
      <c r="DN31" s="653"/>
      <c r="DO31" s="653"/>
      <c r="DP31" s="653"/>
      <c r="DQ31" s="653"/>
      <c r="DR31" s="653"/>
      <c r="DS31" s="653"/>
      <c r="DT31" s="653"/>
      <c r="DU31" s="653"/>
      <c r="DV31" s="653"/>
      <c r="DW31" s="653"/>
      <c r="DX31" s="653"/>
      <c r="DY31" s="653"/>
      <c r="DZ31" s="653"/>
      <c r="EA31" s="653"/>
      <c r="EB31" s="653"/>
      <c r="EC31" s="653"/>
      <c r="ED31" s="653"/>
      <c r="EE31" s="653"/>
      <c r="EF31" s="653"/>
      <c r="EG31" s="653"/>
      <c r="EH31" s="653"/>
      <c r="EI31" s="653"/>
      <c r="EJ31" s="653"/>
      <c r="EK31" s="653"/>
      <c r="EL31" s="653"/>
      <c r="EM31" s="653"/>
      <c r="EN31" s="653"/>
      <c r="EO31" s="653"/>
      <c r="EP31" s="653"/>
      <c r="EQ31" s="653"/>
      <c r="ER31" s="653"/>
      <c r="ES31" s="653"/>
      <c r="ET31" s="653"/>
      <c r="EU31" s="653"/>
      <c r="EV31" s="653"/>
      <c r="EW31" s="653"/>
      <c r="EX31" s="653"/>
      <c r="EY31" s="653"/>
      <c r="EZ31" s="653"/>
      <c r="FA31" s="653"/>
      <c r="FB31" s="653"/>
      <c r="FC31" s="653"/>
      <c r="FD31" s="653"/>
      <c r="FE31" s="653"/>
      <c r="FF31" s="653"/>
      <c r="FG31" s="653"/>
      <c r="FH31" s="653"/>
      <c r="FI31" s="653"/>
      <c r="FJ31" s="653"/>
      <c r="FK31" s="653"/>
      <c r="FL31" s="653"/>
      <c r="FM31" s="653"/>
      <c r="FN31" s="653"/>
      <c r="FO31" s="653"/>
    </row>
    <row r="32" spans="1:172" s="652" customFormat="1" ht="13.7" customHeight="1">
      <c r="A32" s="18"/>
      <c r="B32" s="24"/>
      <c r="C32" s="24"/>
      <c r="D32" s="24"/>
      <c r="E32" s="24"/>
      <c r="F32" s="24"/>
      <c r="G32" s="24"/>
      <c r="H32" s="24"/>
      <c r="I32" s="24"/>
      <c r="J32" s="7"/>
      <c r="K32" s="7"/>
      <c r="L32" s="7"/>
      <c r="M32" s="7"/>
      <c r="N32" s="7"/>
      <c r="O32" s="7"/>
      <c r="P32" s="7"/>
      <c r="Q32" s="7"/>
      <c r="R32" s="7"/>
      <c r="S32" s="7"/>
      <c r="T32" s="7"/>
      <c r="U32" s="7"/>
      <c r="V32" s="7"/>
      <c r="W32" s="7"/>
      <c r="X32" s="7"/>
      <c r="Y32" s="7"/>
      <c r="Z32" s="7"/>
      <c r="AA32" s="650"/>
      <c r="AB32" s="650"/>
      <c r="AC32" s="650"/>
      <c r="AD32" s="650"/>
      <c r="AE32" s="650"/>
      <c r="AF32" s="650"/>
      <c r="AG32" s="650"/>
      <c r="AH32" s="650"/>
      <c r="AI32" s="650"/>
      <c r="AJ32" s="650"/>
      <c r="AK32" s="650"/>
      <c r="AL32" s="650"/>
      <c r="AM32" s="650"/>
      <c r="AN32" s="650"/>
      <c r="AO32" s="650"/>
      <c r="AP32" s="650"/>
      <c r="AQ32" s="650"/>
      <c r="AR32" s="650"/>
      <c r="AS32" s="650"/>
      <c r="AT32" s="650"/>
      <c r="AU32" s="650"/>
      <c r="AV32" s="650"/>
      <c r="AW32" s="650"/>
      <c r="AX32" s="650"/>
      <c r="AY32" s="650"/>
      <c r="AZ32" s="650"/>
      <c r="BA32" s="650"/>
      <c r="BB32" s="650"/>
      <c r="BC32" s="650"/>
      <c r="BD32" s="650"/>
      <c r="BE32" s="650"/>
      <c r="BF32" s="650"/>
      <c r="BG32" s="650"/>
      <c r="BH32" s="650"/>
      <c r="BI32" s="650"/>
      <c r="BJ32" s="650"/>
      <c r="BK32" s="650"/>
      <c r="BL32" s="650"/>
      <c r="BM32" s="650"/>
      <c r="BN32" s="650"/>
      <c r="BO32" s="650"/>
      <c r="BP32" s="650"/>
      <c r="BQ32" s="650"/>
      <c r="BR32" s="650"/>
      <c r="BS32" s="650"/>
      <c r="BT32" s="650"/>
      <c r="BU32" s="650"/>
      <c r="BV32" s="650"/>
      <c r="BW32" s="650"/>
      <c r="BX32" s="650"/>
      <c r="BY32" s="650"/>
      <c r="BZ32" s="650"/>
      <c r="CA32" s="650"/>
      <c r="CB32" s="650"/>
      <c r="CC32" s="650"/>
      <c r="CD32" s="650"/>
      <c r="CE32" s="650"/>
      <c r="CF32" s="650"/>
      <c r="CG32" s="650"/>
      <c r="CH32" s="650"/>
      <c r="CI32" s="650"/>
      <c r="CJ32" s="650"/>
      <c r="CK32" s="650"/>
      <c r="CL32" s="650"/>
      <c r="CM32" s="650"/>
      <c r="CN32" s="650"/>
      <c r="CO32" s="650"/>
      <c r="CP32" s="650"/>
      <c r="CQ32" s="650"/>
      <c r="CR32" s="650"/>
      <c r="CS32" s="650"/>
      <c r="CT32" s="650"/>
      <c r="CU32" s="650"/>
      <c r="CV32" s="650"/>
      <c r="CW32" s="650"/>
      <c r="CX32" s="650"/>
      <c r="CY32" s="650"/>
      <c r="CZ32" s="650"/>
      <c r="DA32" s="650"/>
      <c r="DB32" s="650"/>
      <c r="DC32" s="650"/>
      <c r="DD32" s="650"/>
      <c r="DE32" s="650"/>
      <c r="DF32" s="650"/>
      <c r="DG32" s="650"/>
      <c r="DH32" s="650"/>
      <c r="DI32" s="650"/>
      <c r="DJ32" s="650"/>
      <c r="DK32" s="650"/>
      <c r="DL32" s="650"/>
      <c r="DM32" s="650"/>
      <c r="DN32" s="650"/>
      <c r="DO32" s="650"/>
      <c r="DP32" s="650"/>
      <c r="DQ32" s="650"/>
      <c r="DR32" s="650"/>
      <c r="DS32" s="650"/>
      <c r="DT32" s="650"/>
      <c r="DU32" s="650"/>
      <c r="DV32" s="650"/>
      <c r="DW32" s="650"/>
      <c r="DX32" s="650"/>
      <c r="DY32" s="650"/>
      <c r="DZ32" s="650"/>
      <c r="EA32" s="650"/>
      <c r="EB32" s="650"/>
      <c r="EC32" s="650"/>
      <c r="ED32" s="650"/>
      <c r="EE32" s="650"/>
      <c r="EF32" s="650"/>
      <c r="EG32" s="650"/>
      <c r="EH32" s="650"/>
      <c r="EI32" s="650"/>
      <c r="EJ32" s="650"/>
      <c r="EK32" s="650"/>
      <c r="EL32" s="650"/>
      <c r="EM32" s="650"/>
      <c r="EN32" s="650"/>
      <c r="EO32" s="650"/>
      <c r="EP32" s="650"/>
      <c r="EQ32" s="650"/>
      <c r="ER32" s="650"/>
      <c r="ES32" s="650"/>
      <c r="ET32" s="650"/>
      <c r="EU32" s="650"/>
      <c r="EV32" s="650"/>
      <c r="EW32" s="650"/>
      <c r="EX32" s="650"/>
      <c r="EY32" s="650"/>
      <c r="EZ32" s="650"/>
      <c r="FA32" s="650"/>
      <c r="FB32" s="650"/>
      <c r="FC32" s="650"/>
      <c r="FD32" s="650"/>
      <c r="FE32" s="650"/>
      <c r="FF32" s="650"/>
      <c r="FG32" s="650"/>
      <c r="FH32" s="650"/>
      <c r="FI32" s="650"/>
      <c r="FJ32" s="650"/>
      <c r="FK32" s="650"/>
      <c r="FL32" s="650"/>
      <c r="FM32" s="650"/>
      <c r="FN32" s="650"/>
      <c r="FO32" s="650"/>
    </row>
    <row r="33" spans="1:9" ht="23.25" customHeight="1">
      <c r="A33" s="18"/>
      <c r="B33" s="24"/>
      <c r="C33" s="24"/>
      <c r="D33" s="24"/>
      <c r="E33" s="24"/>
      <c r="F33" s="24"/>
      <c r="G33" s="24"/>
      <c r="H33" s="24"/>
      <c r="I33"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D0196E47-7C54-4A00-97AF-4237AE331E8A}"/>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CDEDD-169E-4646-9F9A-3544D51EA961}">
  <dimension ref="A1:N32"/>
  <sheetViews>
    <sheetView showGridLines="0" zoomScaleNormal="75" workbookViewId="0"/>
  </sheetViews>
  <sheetFormatPr baseColWidth="10" defaultRowHeight="12.75"/>
  <cols>
    <col min="1" max="1" width="35.42578125" style="7" customWidth="1"/>
    <col min="2" max="10" width="11.42578125" style="7" customWidth="1"/>
    <col min="11" max="11" width="17.140625" style="7" customWidth="1"/>
    <col min="12" max="12" width="14" style="7" customWidth="1"/>
    <col min="13" max="13" width="11.42578125" style="7"/>
    <col min="14" max="14" width="12.42578125" style="7" customWidth="1"/>
    <col min="15" max="16384" width="11.42578125" style="7"/>
  </cols>
  <sheetData>
    <row r="1" spans="1:14" s="379" customFormat="1" ht="20.100000000000001" customHeight="1">
      <c r="A1" s="1401" t="s">
        <v>1230</v>
      </c>
      <c r="B1" s="275"/>
      <c r="C1" s="275"/>
      <c r="D1" s="275"/>
      <c r="E1" s="275"/>
      <c r="F1" s="275"/>
      <c r="G1" s="275"/>
      <c r="H1" s="275"/>
      <c r="I1" s="275"/>
      <c r="J1" s="275"/>
      <c r="K1" s="275"/>
    </row>
    <row r="2" spans="1:14" s="173" customFormat="1" ht="24" customHeight="1">
      <c r="A2" s="168" t="s">
        <v>705</v>
      </c>
      <c r="B2" s="168"/>
      <c r="C2" s="168"/>
      <c r="D2" s="168"/>
      <c r="E2" s="168"/>
      <c r="F2" s="168"/>
      <c r="G2" s="168"/>
      <c r="H2" s="168"/>
      <c r="I2" s="168"/>
      <c r="J2" s="168"/>
      <c r="K2" s="168"/>
      <c r="L2" s="675"/>
      <c r="M2" s="675"/>
      <c r="N2" s="675"/>
    </row>
    <row r="3" spans="1:14" s="379" customFormat="1" ht="20.100000000000001" customHeight="1">
      <c r="A3" s="170">
        <v>45657</v>
      </c>
      <c r="B3" s="170"/>
      <c r="C3" s="170"/>
      <c r="D3" s="170"/>
      <c r="E3" s="170"/>
      <c r="F3" s="170"/>
      <c r="G3" s="170"/>
      <c r="H3" s="170"/>
      <c r="I3" s="170"/>
      <c r="J3" s="170"/>
      <c r="K3" s="170"/>
      <c r="L3" s="620"/>
      <c r="M3" s="620"/>
      <c r="N3" s="620"/>
    </row>
    <row r="4" spans="1:14" s="385" customFormat="1" ht="20.100000000000001" customHeight="1">
      <c r="A4" s="171" t="s">
        <v>174</v>
      </c>
      <c r="B4" s="171"/>
      <c r="C4" s="171"/>
      <c r="D4" s="171"/>
      <c r="E4" s="171"/>
      <c r="F4" s="171"/>
      <c r="G4" s="171"/>
      <c r="H4" s="171"/>
      <c r="I4" s="171"/>
      <c r="J4" s="171"/>
      <c r="K4" s="171"/>
      <c r="L4" s="581"/>
      <c r="M4" s="581"/>
      <c r="N4" s="581"/>
    </row>
    <row r="5" spans="1:14" ht="6.75" customHeight="1" thickBot="1">
      <c r="A5" s="676"/>
    </row>
    <row r="6" spans="1:14" s="36" customFormat="1" ht="60" customHeight="1">
      <c r="A6" s="356" t="s">
        <v>1</v>
      </c>
      <c r="B6" s="677" t="s">
        <v>706</v>
      </c>
      <c r="C6" s="677" t="s">
        <v>707</v>
      </c>
      <c r="D6" s="677" t="s">
        <v>708</v>
      </c>
      <c r="E6" s="678" t="s">
        <v>133</v>
      </c>
      <c r="F6" s="677" t="s">
        <v>709</v>
      </c>
      <c r="G6" s="677" t="s">
        <v>710</v>
      </c>
      <c r="H6" s="677" t="s">
        <v>711</v>
      </c>
      <c r="I6" s="677" t="s">
        <v>712</v>
      </c>
      <c r="J6" s="677" t="s">
        <v>713</v>
      </c>
      <c r="K6" s="356" t="s">
        <v>714</v>
      </c>
    </row>
    <row r="7" spans="1:14" s="36" customFormat="1" ht="7.5" customHeight="1">
      <c r="A7" s="389"/>
      <c r="B7" s="389"/>
      <c r="C7" s="389"/>
      <c r="D7" s="389"/>
      <c r="E7" s="389"/>
      <c r="F7" s="389"/>
      <c r="G7" s="389"/>
      <c r="H7" s="389"/>
      <c r="I7" s="389"/>
      <c r="J7" s="389"/>
      <c r="K7" s="389"/>
    </row>
    <row r="8" spans="1:14" s="24" customFormat="1" ht="20.100000000000001" customHeight="1">
      <c r="A8" s="290" t="s">
        <v>29</v>
      </c>
      <c r="B8" s="679">
        <v>3.8769225281352328E-2</v>
      </c>
      <c r="C8" s="679">
        <v>4.794499200069172</v>
      </c>
      <c r="D8" s="679">
        <v>1.3747432158020214</v>
      </c>
      <c r="E8" s="679">
        <v>53.177242105126332</v>
      </c>
      <c r="F8" s="679">
        <v>22.044455400114376</v>
      </c>
      <c r="G8" s="679">
        <v>3.2535505150577015E-2</v>
      </c>
      <c r="H8" s="679">
        <v>4.2656523037638534</v>
      </c>
      <c r="I8" s="679">
        <v>7.0905374460746531</v>
      </c>
      <c r="J8" s="679">
        <v>7.1815655986176727</v>
      </c>
      <c r="K8" s="680">
        <v>77674629.248999998</v>
      </c>
      <c r="L8" s="681"/>
    </row>
    <row r="9" spans="1:14" s="24" customFormat="1" ht="20.100000000000001" customHeight="1">
      <c r="A9" s="290" t="s">
        <v>30</v>
      </c>
      <c r="B9" s="679">
        <v>2.2545993956277323E-3</v>
      </c>
      <c r="C9" s="679">
        <v>0.18983248664541896</v>
      </c>
      <c r="D9" s="679">
        <v>0.15053389716984542</v>
      </c>
      <c r="E9" s="679">
        <v>66.842832096599096</v>
      </c>
      <c r="F9" s="679">
        <v>6.0149667151444257</v>
      </c>
      <c r="G9" s="679" t="s">
        <v>131</v>
      </c>
      <c r="H9" s="679">
        <v>0.7868272630880333</v>
      </c>
      <c r="I9" s="679">
        <v>5.0855075348609482</v>
      </c>
      <c r="J9" s="679">
        <v>20.927245407096599</v>
      </c>
      <c r="K9" s="680">
        <v>1768961.709</v>
      </c>
      <c r="L9" s="681"/>
    </row>
    <row r="10" spans="1:14" s="24" customFormat="1" ht="20.100000000000001" customHeight="1">
      <c r="A10" s="290" t="s">
        <v>31</v>
      </c>
      <c r="B10" s="679">
        <v>0.28180218315967626</v>
      </c>
      <c r="C10" s="679">
        <v>5.2373967282542964</v>
      </c>
      <c r="D10" s="679">
        <v>2.8628318577931422</v>
      </c>
      <c r="E10" s="679">
        <v>59.854633802069692</v>
      </c>
      <c r="F10" s="679">
        <v>18.26910092993888</v>
      </c>
      <c r="G10" s="679">
        <v>2.712715292474738</v>
      </c>
      <c r="H10" s="679">
        <v>4.5743259353710899</v>
      </c>
      <c r="I10" s="679">
        <v>3.8326549268767907</v>
      </c>
      <c r="J10" s="679">
        <v>2.3745383440617034</v>
      </c>
      <c r="K10" s="680">
        <v>119567678.37</v>
      </c>
      <c r="L10" s="681"/>
    </row>
    <row r="11" spans="1:14" s="24" customFormat="1" ht="20.100000000000001" customHeight="1">
      <c r="A11" s="290" t="s">
        <v>32</v>
      </c>
      <c r="B11" s="679">
        <v>7.2138964998762489E-2</v>
      </c>
      <c r="C11" s="679">
        <v>10.44771461194027</v>
      </c>
      <c r="D11" s="679">
        <v>0.81135571697384445</v>
      </c>
      <c r="E11" s="679">
        <v>46.740689128991306</v>
      </c>
      <c r="F11" s="679">
        <v>18.921674113980949</v>
      </c>
      <c r="G11" s="679">
        <v>1.3289246910285416E-2</v>
      </c>
      <c r="H11" s="679">
        <v>0.2132333893145085</v>
      </c>
      <c r="I11" s="679">
        <v>11.561757305465651</v>
      </c>
      <c r="J11" s="679">
        <v>11.218147521424424</v>
      </c>
      <c r="K11" s="680">
        <v>8380038.4440000001</v>
      </c>
      <c r="L11" s="681"/>
    </row>
    <row r="12" spans="1:14" s="24" customFormat="1" ht="20.100000000000001" customHeight="1">
      <c r="A12" s="290" t="s">
        <v>33</v>
      </c>
      <c r="B12" s="679">
        <v>0.18522055786408792</v>
      </c>
      <c r="C12" s="679">
        <v>1.9050310674177611</v>
      </c>
      <c r="D12" s="679">
        <v>1.9964171463811635</v>
      </c>
      <c r="E12" s="679">
        <v>48.448202187436223</v>
      </c>
      <c r="F12" s="679">
        <v>23.062493590992545</v>
      </c>
      <c r="G12" s="679">
        <v>2.3842498509698395</v>
      </c>
      <c r="H12" s="679">
        <v>6.0491073324722038</v>
      </c>
      <c r="I12" s="679">
        <v>13.534691877743473</v>
      </c>
      <c r="J12" s="679">
        <v>2.4345863887227086</v>
      </c>
      <c r="K12" s="680">
        <v>14542150.347999999</v>
      </c>
      <c r="L12" s="681"/>
    </row>
    <row r="13" spans="1:14" s="24" customFormat="1" ht="20.100000000000001" customHeight="1">
      <c r="A13" s="290" t="s">
        <v>114</v>
      </c>
      <c r="B13" s="679">
        <v>1.8724395614109074E-2</v>
      </c>
      <c r="C13" s="679">
        <v>4.7065338065765312</v>
      </c>
      <c r="D13" s="679">
        <v>1.5577789907844868</v>
      </c>
      <c r="E13" s="679">
        <v>56.105637993616284</v>
      </c>
      <c r="F13" s="679">
        <v>22.555383066799372</v>
      </c>
      <c r="G13" s="679">
        <v>2.1294219019435312</v>
      </c>
      <c r="H13" s="679">
        <v>5.2927237476206734</v>
      </c>
      <c r="I13" s="679">
        <v>6.0206277400885337</v>
      </c>
      <c r="J13" s="679">
        <v>1.6131683569564788</v>
      </c>
      <c r="K13" s="680">
        <v>49161244.986000001</v>
      </c>
      <c r="L13" s="681"/>
    </row>
    <row r="14" spans="1:14" s="24" customFormat="1" ht="20.100000000000001" customHeight="1">
      <c r="A14" s="290" t="s">
        <v>35</v>
      </c>
      <c r="B14" s="679">
        <v>0.17901641720826394</v>
      </c>
      <c r="C14" s="679">
        <v>1.8631544001552278</v>
      </c>
      <c r="D14" s="679" t="s">
        <v>131</v>
      </c>
      <c r="E14" s="679">
        <v>25.642869488341226</v>
      </c>
      <c r="F14" s="679" t="s">
        <v>131</v>
      </c>
      <c r="G14" s="679">
        <v>42.841375961582735</v>
      </c>
      <c r="H14" s="679" t="s">
        <v>131</v>
      </c>
      <c r="I14" s="679">
        <v>23.259311815265502</v>
      </c>
      <c r="J14" s="679">
        <v>6.2142719174470482</v>
      </c>
      <c r="K14" s="680">
        <v>1592600.86</v>
      </c>
      <c r="L14" s="681"/>
    </row>
    <row r="15" spans="1:14" s="24" customFormat="1" ht="20.100000000000001" customHeight="1">
      <c r="A15" s="290" t="s">
        <v>36</v>
      </c>
      <c r="B15" s="679">
        <v>0.19233345659768986</v>
      </c>
      <c r="C15" s="679">
        <v>6.0114467244604581</v>
      </c>
      <c r="D15" s="679">
        <v>3.5136359213433908</v>
      </c>
      <c r="E15" s="679">
        <v>55.957102669442506</v>
      </c>
      <c r="F15" s="679">
        <v>21.677407729569794</v>
      </c>
      <c r="G15" s="679">
        <v>2.8750338239328377</v>
      </c>
      <c r="H15" s="679">
        <v>3.275230689484967</v>
      </c>
      <c r="I15" s="679">
        <v>4.8335251318321211</v>
      </c>
      <c r="J15" s="679">
        <v>1.6642838533362327</v>
      </c>
      <c r="K15" s="680">
        <v>48848462.800999999</v>
      </c>
      <c r="L15" s="681"/>
    </row>
    <row r="16" spans="1:14" s="24" customFormat="1" ht="20.100000000000001" customHeight="1">
      <c r="A16" s="290" t="s">
        <v>37</v>
      </c>
      <c r="B16" s="679" t="s">
        <v>131</v>
      </c>
      <c r="C16" s="679" t="s">
        <v>131</v>
      </c>
      <c r="D16" s="679" t="s">
        <v>131</v>
      </c>
      <c r="E16" s="679">
        <v>96.613182715983484</v>
      </c>
      <c r="F16" s="679">
        <v>3.3868172840165163</v>
      </c>
      <c r="G16" s="679" t="s">
        <v>131</v>
      </c>
      <c r="H16" s="679" t="s">
        <v>131</v>
      </c>
      <c r="I16" s="679" t="s">
        <v>131</v>
      </c>
      <c r="J16" s="679">
        <v>-1.9191980791918637E-15</v>
      </c>
      <c r="K16" s="680">
        <v>12131663.02</v>
      </c>
      <c r="L16" s="681"/>
    </row>
    <row r="17" spans="1:12" s="24" customFormat="1" ht="20.100000000000001" customHeight="1">
      <c r="A17" s="290" t="s">
        <v>38</v>
      </c>
      <c r="B17" s="679">
        <v>5.2564266362349213E-3</v>
      </c>
      <c r="C17" s="679">
        <v>0.30184134803775281</v>
      </c>
      <c r="D17" s="679">
        <v>0.26349144028015481</v>
      </c>
      <c r="E17" s="679">
        <v>71.197529753938923</v>
      </c>
      <c r="F17" s="679">
        <v>15.289224411119145</v>
      </c>
      <c r="G17" s="679" t="s">
        <v>131</v>
      </c>
      <c r="H17" s="679">
        <v>0.50419697102642536</v>
      </c>
      <c r="I17" s="679">
        <v>11.975268428663982</v>
      </c>
      <c r="J17" s="679">
        <v>0.46319122029737508</v>
      </c>
      <c r="K17" s="680">
        <v>3916082.4309999999</v>
      </c>
      <c r="L17" s="681"/>
    </row>
    <row r="18" spans="1:12" s="24" customFormat="1" ht="20.100000000000001" customHeight="1">
      <c r="A18" s="26" t="s">
        <v>39</v>
      </c>
      <c r="B18" s="679" t="s">
        <v>131</v>
      </c>
      <c r="C18" s="679">
        <v>51.822634509628415</v>
      </c>
      <c r="D18" s="679" t="s">
        <v>131</v>
      </c>
      <c r="E18" s="679">
        <v>48.176753364881399</v>
      </c>
      <c r="F18" s="679">
        <v>6.1215413298646966E-4</v>
      </c>
      <c r="G18" s="679" t="s">
        <v>131</v>
      </c>
      <c r="H18" s="679" t="s">
        <v>131</v>
      </c>
      <c r="I18" s="679" t="s">
        <v>131</v>
      </c>
      <c r="J18" s="679">
        <v>-2.8642808663728419E-8</v>
      </c>
      <c r="K18" s="680">
        <v>3491277.58</v>
      </c>
      <c r="L18" s="681"/>
    </row>
    <row r="19" spans="1:12" s="24" customFormat="1" ht="20.100000000000001" customHeight="1">
      <c r="A19" s="26" t="s">
        <v>115</v>
      </c>
      <c r="B19" s="679">
        <v>1.8568246545150064E-2</v>
      </c>
      <c r="C19" s="679" t="s">
        <v>131</v>
      </c>
      <c r="D19" s="679">
        <v>1.7339958360347834</v>
      </c>
      <c r="E19" s="679">
        <v>63.512995077652299</v>
      </c>
      <c r="F19" s="679" t="s">
        <v>131</v>
      </c>
      <c r="G19" s="679">
        <v>3.9348185591103397</v>
      </c>
      <c r="H19" s="679">
        <v>9.4409732430412614</v>
      </c>
      <c r="I19" s="679">
        <v>12.023223414181986</v>
      </c>
      <c r="J19" s="679">
        <v>9.335425623434169</v>
      </c>
      <c r="K19" s="680">
        <v>5663970.4639999997</v>
      </c>
      <c r="L19" s="681"/>
    </row>
    <row r="20" spans="1:12" s="24" customFormat="1" ht="20.100000000000001" customHeight="1">
      <c r="A20" s="26" t="s">
        <v>150</v>
      </c>
      <c r="B20" s="679" t="s">
        <v>131</v>
      </c>
      <c r="C20" s="679">
        <v>44.654674609700926</v>
      </c>
      <c r="D20" s="679" t="s">
        <v>131</v>
      </c>
      <c r="E20" s="679">
        <v>55.345325463805885</v>
      </c>
      <c r="F20" s="679" t="s">
        <v>131</v>
      </c>
      <c r="G20" s="679" t="s">
        <v>131</v>
      </c>
      <c r="H20" s="679" t="s">
        <v>131</v>
      </c>
      <c r="I20" s="679" t="s">
        <v>131</v>
      </c>
      <c r="J20" s="679">
        <v>-7.3506805840678988E-8</v>
      </c>
      <c r="K20" s="680">
        <v>1360418.1540000001</v>
      </c>
      <c r="L20" s="681"/>
    </row>
    <row r="21" spans="1:12" s="24" customFormat="1" ht="20.100000000000001" customHeight="1">
      <c r="A21" s="27" t="s">
        <v>42</v>
      </c>
      <c r="B21" s="679" t="s">
        <v>131</v>
      </c>
      <c r="C21" s="679" t="s">
        <v>131</v>
      </c>
      <c r="D21" s="679" t="s">
        <v>131</v>
      </c>
      <c r="E21" s="679">
        <v>100</v>
      </c>
      <c r="F21" s="679" t="s">
        <v>131</v>
      </c>
      <c r="G21" s="679" t="s">
        <v>131</v>
      </c>
      <c r="H21" s="679" t="s">
        <v>131</v>
      </c>
      <c r="I21" s="679" t="s">
        <v>131</v>
      </c>
      <c r="J21" s="679" t="s">
        <v>131</v>
      </c>
      <c r="K21" s="680">
        <v>730141.80099999998</v>
      </c>
      <c r="L21" s="681"/>
    </row>
    <row r="22" spans="1:12" s="24" customFormat="1" ht="20.100000000000001" customHeight="1">
      <c r="A22" s="26" t="s">
        <v>43</v>
      </c>
      <c r="B22" s="679" t="s">
        <v>131</v>
      </c>
      <c r="C22" s="679" t="s">
        <v>131</v>
      </c>
      <c r="D22" s="679" t="s">
        <v>131</v>
      </c>
      <c r="E22" s="679">
        <v>66.406251820910384</v>
      </c>
      <c r="F22" s="679" t="s">
        <v>131</v>
      </c>
      <c r="G22" s="679" t="s">
        <v>131</v>
      </c>
      <c r="H22" s="679">
        <v>5.5758452071532005</v>
      </c>
      <c r="I22" s="679">
        <v>23.984080081544963</v>
      </c>
      <c r="J22" s="679">
        <v>4.0338228903914635</v>
      </c>
      <c r="K22" s="680">
        <v>1000529.748</v>
      </c>
      <c r="L22" s="681"/>
    </row>
    <row r="23" spans="1:12" s="24" customFormat="1" ht="20.100000000000001" customHeight="1">
      <c r="A23" s="26" t="s">
        <v>44</v>
      </c>
      <c r="B23" s="679" t="s">
        <v>131</v>
      </c>
      <c r="C23" s="679" t="s">
        <v>131</v>
      </c>
      <c r="D23" s="679" t="s">
        <v>131</v>
      </c>
      <c r="E23" s="679">
        <v>100</v>
      </c>
      <c r="F23" s="679" t="s">
        <v>131</v>
      </c>
      <c r="G23" s="679" t="s">
        <v>131</v>
      </c>
      <c r="H23" s="679" t="s">
        <v>131</v>
      </c>
      <c r="I23" s="679" t="s">
        <v>131</v>
      </c>
      <c r="J23" s="679" t="s">
        <v>131</v>
      </c>
      <c r="K23" s="680">
        <v>213392</v>
      </c>
      <c r="L23" s="681"/>
    </row>
    <row r="24" spans="1:12" s="24" customFormat="1" ht="20.100000000000001" customHeight="1">
      <c r="A24" s="26" t="s">
        <v>45</v>
      </c>
      <c r="B24" s="679" t="s">
        <v>131</v>
      </c>
      <c r="C24" s="679" t="s">
        <v>131</v>
      </c>
      <c r="D24" s="679" t="s">
        <v>131</v>
      </c>
      <c r="E24" s="679">
        <v>73.136474741341416</v>
      </c>
      <c r="F24" s="679" t="s">
        <v>131</v>
      </c>
      <c r="G24" s="679" t="s">
        <v>131</v>
      </c>
      <c r="H24" s="679" t="s">
        <v>131</v>
      </c>
      <c r="I24" s="679">
        <v>15.117554810921895</v>
      </c>
      <c r="J24" s="679">
        <v>11.74597044773669</v>
      </c>
      <c r="K24" s="680">
        <v>1448166.848</v>
      </c>
      <c r="L24" s="681"/>
    </row>
    <row r="25" spans="1:12" s="71" customFormat="1" ht="27" customHeight="1" thickBot="1">
      <c r="A25" s="365" t="s">
        <v>46</v>
      </c>
      <c r="B25" s="682">
        <v>0.14434037967338104</v>
      </c>
      <c r="C25" s="682">
        <v>5.3630902344554841</v>
      </c>
      <c r="D25" s="682">
        <v>2.1174165639307478</v>
      </c>
      <c r="E25" s="682">
        <v>57.910332178642889</v>
      </c>
      <c r="F25" s="682">
        <v>18.976265287464141</v>
      </c>
      <c r="G25" s="682">
        <v>1.9838483744306239</v>
      </c>
      <c r="H25" s="682">
        <v>4.1270819127524243</v>
      </c>
      <c r="I25" s="682">
        <v>5.8088007459273232</v>
      </c>
      <c r="J25" s="682">
        <v>3.5688243227229863</v>
      </c>
      <c r="K25" s="393">
        <v>351491408.81299996</v>
      </c>
      <c r="L25" s="681"/>
    </row>
    <row r="26" spans="1:12" s="8" customFormat="1" ht="7.5" customHeight="1">
      <c r="A26" s="643"/>
      <c r="B26" s="683"/>
      <c r="C26" s="683"/>
      <c r="D26" s="683"/>
      <c r="E26" s="683"/>
      <c r="F26" s="683"/>
      <c r="G26" s="683"/>
      <c r="H26" s="683"/>
      <c r="I26" s="683"/>
      <c r="J26" s="684"/>
      <c r="K26" s="649"/>
      <c r="L26" s="645"/>
    </row>
    <row r="27" spans="1:12" s="74" customFormat="1" ht="11.25" customHeight="1">
      <c r="A27" s="30" t="s">
        <v>715</v>
      </c>
      <c r="B27" s="18"/>
      <c r="C27" s="18"/>
      <c r="D27" s="18"/>
      <c r="E27" s="18"/>
      <c r="F27" s="18"/>
      <c r="G27" s="18"/>
      <c r="H27" s="18"/>
      <c r="I27" s="18"/>
      <c r="J27" s="18"/>
      <c r="K27" s="672"/>
    </row>
    <row r="28" spans="1:12" s="74" customFormat="1" ht="13.7" customHeight="1">
      <c r="A28" s="30" t="s">
        <v>716</v>
      </c>
      <c r="B28" s="18"/>
      <c r="C28" s="18"/>
      <c r="D28" s="18"/>
      <c r="E28" s="18"/>
      <c r="F28" s="18"/>
      <c r="G28" s="18"/>
      <c r="H28" s="18"/>
      <c r="I28" s="18"/>
      <c r="J28" s="18"/>
      <c r="K28" s="672"/>
    </row>
    <row r="29" spans="1:12" ht="13.5">
      <c r="A29" s="30" t="s">
        <v>717</v>
      </c>
      <c r="B29" s="18"/>
      <c r="C29" s="18"/>
      <c r="D29" s="18"/>
      <c r="E29" s="18"/>
      <c r="F29" s="18"/>
      <c r="G29" s="18"/>
      <c r="H29" s="18"/>
      <c r="I29" s="18"/>
      <c r="J29" s="18"/>
      <c r="K29" s="672"/>
    </row>
    <row r="30" spans="1:12" ht="13.5">
      <c r="A30" s="30" t="s">
        <v>718</v>
      </c>
      <c r="B30" s="18"/>
      <c r="C30" s="18"/>
      <c r="D30" s="18"/>
      <c r="E30" s="18"/>
      <c r="F30" s="18"/>
      <c r="G30" s="18"/>
      <c r="H30" s="18"/>
      <c r="I30" s="18"/>
      <c r="J30" s="18"/>
      <c r="K30" s="672"/>
    </row>
    <row r="31" spans="1:12">
      <c r="A31" s="33" t="s">
        <v>719</v>
      </c>
      <c r="B31" s="241"/>
      <c r="C31" s="241"/>
      <c r="D31" s="241"/>
      <c r="E31" s="241"/>
      <c r="F31" s="241"/>
      <c r="G31" s="241"/>
      <c r="H31" s="241"/>
      <c r="I31" s="241"/>
      <c r="J31" s="241"/>
      <c r="K31" s="241"/>
      <c r="L31" s="241"/>
    </row>
    <row r="32" spans="1:12">
      <c r="A32" s="33"/>
      <c r="B32" s="24"/>
      <c r="C32" s="24"/>
      <c r="D32" s="24"/>
      <c r="E32" s="24"/>
      <c r="F32" s="24"/>
      <c r="G32" s="24"/>
      <c r="H32" s="24"/>
      <c r="K32" s="685"/>
    </row>
  </sheetData>
  <hyperlinks>
    <hyperlink ref="A1" location="Índice!A1" display="Volver al Índice" xr:uid="{AE9AEB50-36FF-40AB-8452-B677170A61F5}"/>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ADBE9-E0A7-4F19-8AAA-A508FE749647}">
  <dimension ref="A1:T200"/>
  <sheetViews>
    <sheetView showGridLines="0" zoomScale="70" zoomScaleNormal="70" workbookViewId="0"/>
  </sheetViews>
  <sheetFormatPr baseColWidth="10" defaultColWidth="13.140625" defaultRowHeight="12.75"/>
  <cols>
    <col min="1" max="1" width="31.42578125" style="798" customWidth="1"/>
    <col min="2" max="2" width="12" style="7" bestFit="1" customWidth="1"/>
    <col min="3" max="3" width="10.42578125" style="7" bestFit="1" customWidth="1"/>
    <col min="4" max="4" width="12" style="7" bestFit="1" customWidth="1"/>
    <col min="5" max="6" width="10.85546875" style="7" bestFit="1" customWidth="1"/>
    <col min="7" max="7" width="11.5703125" style="7" bestFit="1" customWidth="1"/>
    <col min="8" max="8" width="10.42578125" style="7" bestFit="1" customWidth="1"/>
    <col min="9" max="9" width="11.42578125" style="7" customWidth="1"/>
    <col min="10" max="13" width="10.85546875" style="7" bestFit="1" customWidth="1"/>
    <col min="14" max="14" width="10.42578125" style="7" bestFit="1" customWidth="1"/>
    <col min="15" max="15" width="9.28515625" style="7" bestFit="1" customWidth="1"/>
    <col min="16" max="16" width="8.5703125" style="7" bestFit="1" customWidth="1"/>
    <col min="17" max="18" width="8.5703125" style="7" customWidth="1"/>
    <col min="19" max="19" width="15.5703125" style="7" bestFit="1" customWidth="1"/>
    <col min="20" max="24" width="11.5703125" style="7" customWidth="1"/>
    <col min="25" max="25" width="10.28515625" style="7" bestFit="1" customWidth="1"/>
    <col min="26" max="26" width="8.5703125" style="7" bestFit="1" customWidth="1"/>
    <col min="27" max="27" width="12" style="7" bestFit="1" customWidth="1"/>
    <col min="28" max="31" width="8.5703125" style="7" bestFit="1" customWidth="1"/>
    <col min="32" max="32" width="7.85546875" style="7" bestFit="1" customWidth="1"/>
    <col min="33" max="33" width="10.28515625" style="7" bestFit="1" customWidth="1"/>
    <col min="34" max="35" width="8.5703125" style="7" bestFit="1" customWidth="1"/>
    <col min="36" max="37" width="10.28515625" style="7" bestFit="1" customWidth="1"/>
    <col min="38" max="38" width="10.28515625" style="7" customWidth="1"/>
    <col min="39" max="39" width="8.5703125" style="7" bestFit="1" customWidth="1"/>
    <col min="40" max="40" width="12" style="7" bestFit="1" customWidth="1"/>
    <col min="41" max="41" width="13.140625" style="7"/>
    <col min="42" max="42" width="33.7109375" style="7" customWidth="1"/>
    <col min="43" max="43" width="10.28515625" style="7" bestFit="1" customWidth="1"/>
    <col min="44" max="44" width="8.5703125" style="7" bestFit="1" customWidth="1"/>
    <col min="45" max="45" width="12" style="7" bestFit="1" customWidth="1"/>
    <col min="46" max="49" width="8.5703125" style="7" bestFit="1" customWidth="1"/>
    <col min="50" max="50" width="7.85546875" style="7" bestFit="1" customWidth="1"/>
    <col min="51" max="51" width="10.28515625" style="7" bestFit="1" customWidth="1"/>
    <col min="52" max="53" width="8.5703125" style="7" bestFit="1" customWidth="1"/>
    <col min="54" max="55" width="10.28515625" style="7" bestFit="1" customWidth="1"/>
    <col min="56" max="56" width="10.28515625" style="7" customWidth="1"/>
    <col min="57" max="57" width="8.5703125" style="7" bestFit="1" customWidth="1"/>
    <col min="58" max="58" width="10.28515625" style="7" bestFit="1" customWidth="1"/>
    <col min="59" max="59" width="13.140625" style="7"/>
    <col min="60" max="60" width="33.7109375" style="7" customWidth="1"/>
    <col min="61" max="61" width="10.28515625" style="7" bestFit="1" customWidth="1"/>
    <col min="62" max="62" width="8.5703125" style="7" bestFit="1" customWidth="1"/>
    <col min="63" max="63" width="12" style="7" bestFit="1" customWidth="1"/>
    <col min="64" max="67" width="8.5703125" style="7" bestFit="1" customWidth="1"/>
    <col min="68" max="68" width="7.85546875" style="7" bestFit="1" customWidth="1"/>
    <col min="69" max="69" width="10.28515625" style="7" bestFit="1" customWidth="1"/>
    <col min="70" max="71" width="8.5703125" style="7" bestFit="1" customWidth="1"/>
    <col min="72" max="73" width="10.28515625" style="7" bestFit="1" customWidth="1"/>
    <col min="74" max="74" width="10.28515625" style="7" customWidth="1"/>
    <col min="75" max="75" width="8.5703125" style="7" bestFit="1" customWidth="1"/>
    <col min="76" max="76" width="10.28515625" style="7" bestFit="1" customWidth="1"/>
    <col min="77" max="256" width="13.140625" style="7"/>
    <col min="257" max="257" width="31.42578125" style="7" customWidth="1"/>
    <col min="258" max="258" width="12" style="7" bestFit="1" customWidth="1"/>
    <col min="259" max="259" width="10.42578125" style="7" bestFit="1" customWidth="1"/>
    <col min="260" max="260" width="12" style="7" bestFit="1" customWidth="1"/>
    <col min="261" max="262" width="10.85546875" style="7" bestFit="1" customWidth="1"/>
    <col min="263" max="263" width="11.5703125" style="7" bestFit="1" customWidth="1"/>
    <col min="264" max="264" width="10.42578125" style="7" bestFit="1" customWidth="1"/>
    <col min="265" max="265" width="11.42578125" style="7" customWidth="1"/>
    <col min="266" max="269" width="10.85546875" style="7" bestFit="1" customWidth="1"/>
    <col min="270" max="270" width="10.42578125" style="7" bestFit="1" customWidth="1"/>
    <col min="271" max="271" width="9.28515625" style="7" bestFit="1" customWidth="1"/>
    <col min="272" max="272" width="8.5703125" style="7" bestFit="1" customWidth="1"/>
    <col min="273" max="274" width="8.5703125" style="7" customWidth="1"/>
    <col min="275" max="275" width="15.5703125" style="7" bestFit="1" customWidth="1"/>
    <col min="276" max="280" width="11.5703125" style="7" customWidth="1"/>
    <col min="281" max="281" width="10.28515625" style="7" bestFit="1" customWidth="1"/>
    <col min="282" max="282" width="8.5703125" style="7" bestFit="1" customWidth="1"/>
    <col min="283" max="283" width="12" style="7" bestFit="1" customWidth="1"/>
    <col min="284" max="287" width="8.5703125" style="7" bestFit="1" customWidth="1"/>
    <col min="288" max="288" width="7.85546875" style="7" bestFit="1" customWidth="1"/>
    <col min="289" max="289" width="10.28515625" style="7" bestFit="1" customWidth="1"/>
    <col min="290" max="291" width="8.5703125" style="7" bestFit="1" customWidth="1"/>
    <col min="292" max="293" width="10.28515625" style="7" bestFit="1" customWidth="1"/>
    <col min="294" max="294" width="10.28515625" style="7" customWidth="1"/>
    <col min="295" max="295" width="8.5703125" style="7" bestFit="1" customWidth="1"/>
    <col min="296" max="296" width="12" style="7" bestFit="1" customWidth="1"/>
    <col min="297" max="297" width="13.140625" style="7"/>
    <col min="298" max="298" width="33.7109375" style="7" customWidth="1"/>
    <col min="299" max="299" width="10.28515625" style="7" bestFit="1" customWidth="1"/>
    <col min="300" max="300" width="8.5703125" style="7" bestFit="1" customWidth="1"/>
    <col min="301" max="301" width="12" style="7" bestFit="1" customWidth="1"/>
    <col min="302" max="305" width="8.5703125" style="7" bestFit="1" customWidth="1"/>
    <col min="306" max="306" width="7.85546875" style="7" bestFit="1" customWidth="1"/>
    <col min="307" max="307" width="10.28515625" style="7" bestFit="1" customWidth="1"/>
    <col min="308" max="309" width="8.5703125" style="7" bestFit="1" customWidth="1"/>
    <col min="310" max="311" width="10.28515625" style="7" bestFit="1" customWidth="1"/>
    <col min="312" max="312" width="10.28515625" style="7" customWidth="1"/>
    <col min="313" max="313" width="8.5703125" style="7" bestFit="1" customWidth="1"/>
    <col min="314" max="314" width="10.28515625" style="7" bestFit="1" customWidth="1"/>
    <col min="315" max="315" width="13.140625" style="7"/>
    <col min="316" max="316" width="33.7109375" style="7" customWidth="1"/>
    <col min="317" max="317" width="10.28515625" style="7" bestFit="1" customWidth="1"/>
    <col min="318" max="318" width="8.5703125" style="7" bestFit="1" customWidth="1"/>
    <col min="319" max="319" width="12" style="7" bestFit="1" customWidth="1"/>
    <col min="320" max="323" width="8.5703125" style="7" bestFit="1" customWidth="1"/>
    <col min="324" max="324" width="7.85546875" style="7" bestFit="1" customWidth="1"/>
    <col min="325" max="325" width="10.28515625" style="7" bestFit="1" customWidth="1"/>
    <col min="326" max="327" width="8.5703125" style="7" bestFit="1" customWidth="1"/>
    <col min="328" max="329" width="10.28515625" style="7" bestFit="1" customWidth="1"/>
    <col min="330" max="330" width="10.28515625" style="7" customWidth="1"/>
    <col min="331" max="331" width="8.5703125" style="7" bestFit="1" customWidth="1"/>
    <col min="332" max="332" width="10.28515625" style="7" bestFit="1" customWidth="1"/>
    <col min="333" max="512" width="13.140625" style="7"/>
    <col min="513" max="513" width="31.42578125" style="7" customWidth="1"/>
    <col min="514" max="514" width="12" style="7" bestFit="1" customWidth="1"/>
    <col min="515" max="515" width="10.42578125" style="7" bestFit="1" customWidth="1"/>
    <col min="516" max="516" width="12" style="7" bestFit="1" customWidth="1"/>
    <col min="517" max="518" width="10.85546875" style="7" bestFit="1" customWidth="1"/>
    <col min="519" max="519" width="11.5703125" style="7" bestFit="1" customWidth="1"/>
    <col min="520" max="520" width="10.42578125" style="7" bestFit="1" customWidth="1"/>
    <col min="521" max="521" width="11.42578125" style="7" customWidth="1"/>
    <col min="522" max="525" width="10.85546875" style="7" bestFit="1" customWidth="1"/>
    <col min="526" max="526" width="10.42578125" style="7" bestFit="1" customWidth="1"/>
    <col min="527" max="527" width="9.28515625" style="7" bestFit="1" customWidth="1"/>
    <col min="528" max="528" width="8.5703125" style="7" bestFit="1" customWidth="1"/>
    <col min="529" max="530" width="8.5703125" style="7" customWidth="1"/>
    <col min="531" max="531" width="15.5703125" style="7" bestFit="1" customWidth="1"/>
    <col min="532" max="536" width="11.5703125" style="7" customWidth="1"/>
    <col min="537" max="537" width="10.28515625" style="7" bestFit="1" customWidth="1"/>
    <col min="538" max="538" width="8.5703125" style="7" bestFit="1" customWidth="1"/>
    <col min="539" max="539" width="12" style="7" bestFit="1" customWidth="1"/>
    <col min="540" max="543" width="8.5703125" style="7" bestFit="1" customWidth="1"/>
    <col min="544" max="544" width="7.85546875" style="7" bestFit="1" customWidth="1"/>
    <col min="545" max="545" width="10.28515625" style="7" bestFit="1" customWidth="1"/>
    <col min="546" max="547" width="8.5703125" style="7" bestFit="1" customWidth="1"/>
    <col min="548" max="549" width="10.28515625" style="7" bestFit="1" customWidth="1"/>
    <col min="550" max="550" width="10.28515625" style="7" customWidth="1"/>
    <col min="551" max="551" width="8.5703125" style="7" bestFit="1" customWidth="1"/>
    <col min="552" max="552" width="12" style="7" bestFit="1" customWidth="1"/>
    <col min="553" max="553" width="13.140625" style="7"/>
    <col min="554" max="554" width="33.7109375" style="7" customWidth="1"/>
    <col min="555" max="555" width="10.28515625" style="7" bestFit="1" customWidth="1"/>
    <col min="556" max="556" width="8.5703125" style="7" bestFit="1" customWidth="1"/>
    <col min="557" max="557" width="12" style="7" bestFit="1" customWidth="1"/>
    <col min="558" max="561" width="8.5703125" style="7" bestFit="1" customWidth="1"/>
    <col min="562" max="562" width="7.85546875" style="7" bestFit="1" customWidth="1"/>
    <col min="563" max="563" width="10.28515625" style="7" bestFit="1" customWidth="1"/>
    <col min="564" max="565" width="8.5703125" style="7" bestFit="1" customWidth="1"/>
    <col min="566" max="567" width="10.28515625" style="7" bestFit="1" customWidth="1"/>
    <col min="568" max="568" width="10.28515625" style="7" customWidth="1"/>
    <col min="569" max="569" width="8.5703125" style="7" bestFit="1" customWidth="1"/>
    <col min="570" max="570" width="10.28515625" style="7" bestFit="1" customWidth="1"/>
    <col min="571" max="571" width="13.140625" style="7"/>
    <col min="572" max="572" width="33.7109375" style="7" customWidth="1"/>
    <col min="573" max="573" width="10.28515625" style="7" bestFit="1" customWidth="1"/>
    <col min="574" max="574" width="8.5703125" style="7" bestFit="1" customWidth="1"/>
    <col min="575" max="575" width="12" style="7" bestFit="1" customWidth="1"/>
    <col min="576" max="579" width="8.5703125" style="7" bestFit="1" customWidth="1"/>
    <col min="580" max="580" width="7.85546875" style="7" bestFit="1" customWidth="1"/>
    <col min="581" max="581" width="10.28515625" style="7" bestFit="1" customWidth="1"/>
    <col min="582" max="583" width="8.5703125" style="7" bestFit="1" customWidth="1"/>
    <col min="584" max="585" width="10.28515625" style="7" bestFit="1" customWidth="1"/>
    <col min="586" max="586" width="10.28515625" style="7" customWidth="1"/>
    <col min="587" max="587" width="8.5703125" style="7" bestFit="1" customWidth="1"/>
    <col min="588" max="588" width="10.28515625" style="7" bestFit="1" customWidth="1"/>
    <col min="589" max="768" width="13.140625" style="7"/>
    <col min="769" max="769" width="31.42578125" style="7" customWidth="1"/>
    <col min="770" max="770" width="12" style="7" bestFit="1" customWidth="1"/>
    <col min="771" max="771" width="10.42578125" style="7" bestFit="1" customWidth="1"/>
    <col min="772" max="772" width="12" style="7" bestFit="1" customWidth="1"/>
    <col min="773" max="774" width="10.85546875" style="7" bestFit="1" customWidth="1"/>
    <col min="775" max="775" width="11.5703125" style="7" bestFit="1" customWidth="1"/>
    <col min="776" max="776" width="10.42578125" style="7" bestFit="1" customWidth="1"/>
    <col min="777" max="777" width="11.42578125" style="7" customWidth="1"/>
    <col min="778" max="781" width="10.85546875" style="7" bestFit="1" customWidth="1"/>
    <col min="782" max="782" width="10.42578125" style="7" bestFit="1" customWidth="1"/>
    <col min="783" max="783" width="9.28515625" style="7" bestFit="1" customWidth="1"/>
    <col min="784" max="784" width="8.5703125" style="7" bestFit="1" customWidth="1"/>
    <col min="785" max="786" width="8.5703125" style="7" customWidth="1"/>
    <col min="787" max="787" width="15.5703125" style="7" bestFit="1" customWidth="1"/>
    <col min="788" max="792" width="11.5703125" style="7" customWidth="1"/>
    <col min="793" max="793" width="10.28515625" style="7" bestFit="1" customWidth="1"/>
    <col min="794" max="794" width="8.5703125" style="7" bestFit="1" customWidth="1"/>
    <col min="795" max="795" width="12" style="7" bestFit="1" customWidth="1"/>
    <col min="796" max="799" width="8.5703125" style="7" bestFit="1" customWidth="1"/>
    <col min="800" max="800" width="7.85546875" style="7" bestFit="1" customWidth="1"/>
    <col min="801" max="801" width="10.28515625" style="7" bestFit="1" customWidth="1"/>
    <col min="802" max="803" width="8.5703125" style="7" bestFit="1" customWidth="1"/>
    <col min="804" max="805" width="10.28515625" style="7" bestFit="1" customWidth="1"/>
    <col min="806" max="806" width="10.28515625" style="7" customWidth="1"/>
    <col min="807" max="807" width="8.5703125" style="7" bestFit="1" customWidth="1"/>
    <col min="808" max="808" width="12" style="7" bestFit="1" customWidth="1"/>
    <col min="809" max="809" width="13.140625" style="7"/>
    <col min="810" max="810" width="33.7109375" style="7" customWidth="1"/>
    <col min="811" max="811" width="10.28515625" style="7" bestFit="1" customWidth="1"/>
    <col min="812" max="812" width="8.5703125" style="7" bestFit="1" customWidth="1"/>
    <col min="813" max="813" width="12" style="7" bestFit="1" customWidth="1"/>
    <col min="814" max="817" width="8.5703125" style="7" bestFit="1" customWidth="1"/>
    <col min="818" max="818" width="7.85546875" style="7" bestFit="1" customWidth="1"/>
    <col min="819" max="819" width="10.28515625" style="7" bestFit="1" customWidth="1"/>
    <col min="820" max="821" width="8.5703125" style="7" bestFit="1" customWidth="1"/>
    <col min="822" max="823" width="10.28515625" style="7" bestFit="1" customWidth="1"/>
    <col min="824" max="824" width="10.28515625" style="7" customWidth="1"/>
    <col min="825" max="825" width="8.5703125" style="7" bestFit="1" customWidth="1"/>
    <col min="826" max="826" width="10.28515625" style="7" bestFit="1" customWidth="1"/>
    <col min="827" max="827" width="13.140625" style="7"/>
    <col min="828" max="828" width="33.7109375" style="7" customWidth="1"/>
    <col min="829" max="829" width="10.28515625" style="7" bestFit="1" customWidth="1"/>
    <col min="830" max="830" width="8.5703125" style="7" bestFit="1" customWidth="1"/>
    <col min="831" max="831" width="12" style="7" bestFit="1" customWidth="1"/>
    <col min="832" max="835" width="8.5703125" style="7" bestFit="1" customWidth="1"/>
    <col min="836" max="836" width="7.85546875" style="7" bestFit="1" customWidth="1"/>
    <col min="837" max="837" width="10.28515625" style="7" bestFit="1" customWidth="1"/>
    <col min="838" max="839" width="8.5703125" style="7" bestFit="1" customWidth="1"/>
    <col min="840" max="841" width="10.28515625" style="7" bestFit="1" customWidth="1"/>
    <col min="842" max="842" width="10.28515625" style="7" customWidth="1"/>
    <col min="843" max="843" width="8.5703125" style="7" bestFit="1" customWidth="1"/>
    <col min="844" max="844" width="10.28515625" style="7" bestFit="1" customWidth="1"/>
    <col min="845" max="1024" width="13.140625" style="7"/>
    <col min="1025" max="1025" width="31.42578125" style="7" customWidth="1"/>
    <col min="1026" max="1026" width="12" style="7" bestFit="1" customWidth="1"/>
    <col min="1027" max="1027" width="10.42578125" style="7" bestFit="1" customWidth="1"/>
    <col min="1028" max="1028" width="12" style="7" bestFit="1" customWidth="1"/>
    <col min="1029" max="1030" width="10.85546875" style="7" bestFit="1" customWidth="1"/>
    <col min="1031" max="1031" width="11.5703125" style="7" bestFit="1" customWidth="1"/>
    <col min="1032" max="1032" width="10.42578125" style="7" bestFit="1" customWidth="1"/>
    <col min="1033" max="1033" width="11.42578125" style="7" customWidth="1"/>
    <col min="1034" max="1037" width="10.85546875" style="7" bestFit="1" customWidth="1"/>
    <col min="1038" max="1038" width="10.42578125" style="7" bestFit="1" customWidth="1"/>
    <col min="1039" max="1039" width="9.28515625" style="7" bestFit="1" customWidth="1"/>
    <col min="1040" max="1040" width="8.5703125" style="7" bestFit="1" customWidth="1"/>
    <col min="1041" max="1042" width="8.5703125" style="7" customWidth="1"/>
    <col min="1043" max="1043" width="15.5703125" style="7" bestFit="1" customWidth="1"/>
    <col min="1044" max="1048" width="11.5703125" style="7" customWidth="1"/>
    <col min="1049" max="1049" width="10.28515625" style="7" bestFit="1" customWidth="1"/>
    <col min="1050" max="1050" width="8.5703125" style="7" bestFit="1" customWidth="1"/>
    <col min="1051" max="1051" width="12" style="7" bestFit="1" customWidth="1"/>
    <col min="1052" max="1055" width="8.5703125" style="7" bestFit="1" customWidth="1"/>
    <col min="1056" max="1056" width="7.85546875" style="7" bestFit="1" customWidth="1"/>
    <col min="1057" max="1057" width="10.28515625" style="7" bestFit="1" customWidth="1"/>
    <col min="1058" max="1059" width="8.5703125" style="7" bestFit="1" customWidth="1"/>
    <col min="1060" max="1061" width="10.28515625" style="7" bestFit="1" customWidth="1"/>
    <col min="1062" max="1062" width="10.28515625" style="7" customWidth="1"/>
    <col min="1063" max="1063" width="8.5703125" style="7" bestFit="1" customWidth="1"/>
    <col min="1064" max="1064" width="12" style="7" bestFit="1" customWidth="1"/>
    <col min="1065" max="1065" width="13.140625" style="7"/>
    <col min="1066" max="1066" width="33.7109375" style="7" customWidth="1"/>
    <col min="1067" max="1067" width="10.28515625" style="7" bestFit="1" customWidth="1"/>
    <col min="1068" max="1068" width="8.5703125" style="7" bestFit="1" customWidth="1"/>
    <col min="1069" max="1069" width="12" style="7" bestFit="1" customWidth="1"/>
    <col min="1070" max="1073" width="8.5703125" style="7" bestFit="1" customWidth="1"/>
    <col min="1074" max="1074" width="7.85546875" style="7" bestFit="1" customWidth="1"/>
    <col min="1075" max="1075" width="10.28515625" style="7" bestFit="1" customWidth="1"/>
    <col min="1076" max="1077" width="8.5703125" style="7" bestFit="1" customWidth="1"/>
    <col min="1078" max="1079" width="10.28515625" style="7" bestFit="1" customWidth="1"/>
    <col min="1080" max="1080" width="10.28515625" style="7" customWidth="1"/>
    <col min="1081" max="1081" width="8.5703125" style="7" bestFit="1" customWidth="1"/>
    <col min="1082" max="1082" width="10.28515625" style="7" bestFit="1" customWidth="1"/>
    <col min="1083" max="1083" width="13.140625" style="7"/>
    <col min="1084" max="1084" width="33.7109375" style="7" customWidth="1"/>
    <col min="1085" max="1085" width="10.28515625" style="7" bestFit="1" customWidth="1"/>
    <col min="1086" max="1086" width="8.5703125" style="7" bestFit="1" customWidth="1"/>
    <col min="1087" max="1087" width="12" style="7" bestFit="1" customWidth="1"/>
    <col min="1088" max="1091" width="8.5703125" style="7" bestFit="1" customWidth="1"/>
    <col min="1092" max="1092" width="7.85546875" style="7" bestFit="1" customWidth="1"/>
    <col min="1093" max="1093" width="10.28515625" style="7" bestFit="1" customWidth="1"/>
    <col min="1094" max="1095" width="8.5703125" style="7" bestFit="1" customWidth="1"/>
    <col min="1096" max="1097" width="10.28515625" style="7" bestFit="1" customWidth="1"/>
    <col min="1098" max="1098" width="10.28515625" style="7" customWidth="1"/>
    <col min="1099" max="1099" width="8.5703125" style="7" bestFit="1" customWidth="1"/>
    <col min="1100" max="1100" width="10.28515625" style="7" bestFit="1" customWidth="1"/>
    <col min="1101" max="1280" width="13.140625" style="7"/>
    <col min="1281" max="1281" width="31.42578125" style="7" customWidth="1"/>
    <col min="1282" max="1282" width="12" style="7" bestFit="1" customWidth="1"/>
    <col min="1283" max="1283" width="10.42578125" style="7" bestFit="1" customWidth="1"/>
    <col min="1284" max="1284" width="12" style="7" bestFit="1" customWidth="1"/>
    <col min="1285" max="1286" width="10.85546875" style="7" bestFit="1" customWidth="1"/>
    <col min="1287" max="1287" width="11.5703125" style="7" bestFit="1" customWidth="1"/>
    <col min="1288" max="1288" width="10.42578125" style="7" bestFit="1" customWidth="1"/>
    <col min="1289" max="1289" width="11.42578125" style="7" customWidth="1"/>
    <col min="1290" max="1293" width="10.85546875" style="7" bestFit="1" customWidth="1"/>
    <col min="1294" max="1294" width="10.42578125" style="7" bestFit="1" customWidth="1"/>
    <col min="1295" max="1295" width="9.28515625" style="7" bestFit="1" customWidth="1"/>
    <col min="1296" max="1296" width="8.5703125" style="7" bestFit="1" customWidth="1"/>
    <col min="1297" max="1298" width="8.5703125" style="7" customWidth="1"/>
    <col min="1299" max="1299" width="15.5703125" style="7" bestFit="1" customWidth="1"/>
    <col min="1300" max="1304" width="11.5703125" style="7" customWidth="1"/>
    <col min="1305" max="1305" width="10.28515625" style="7" bestFit="1" customWidth="1"/>
    <col min="1306" max="1306" width="8.5703125" style="7" bestFit="1" customWidth="1"/>
    <col min="1307" max="1307" width="12" style="7" bestFit="1" customWidth="1"/>
    <col min="1308" max="1311" width="8.5703125" style="7" bestFit="1" customWidth="1"/>
    <col min="1312" max="1312" width="7.85546875" style="7" bestFit="1" customWidth="1"/>
    <col min="1313" max="1313" width="10.28515625" style="7" bestFit="1" customWidth="1"/>
    <col min="1314" max="1315" width="8.5703125" style="7" bestFit="1" customWidth="1"/>
    <col min="1316" max="1317" width="10.28515625" style="7" bestFit="1" customWidth="1"/>
    <col min="1318" max="1318" width="10.28515625" style="7" customWidth="1"/>
    <col min="1319" max="1319" width="8.5703125" style="7" bestFit="1" customWidth="1"/>
    <col min="1320" max="1320" width="12" style="7" bestFit="1" customWidth="1"/>
    <col min="1321" max="1321" width="13.140625" style="7"/>
    <col min="1322" max="1322" width="33.7109375" style="7" customWidth="1"/>
    <col min="1323" max="1323" width="10.28515625" style="7" bestFit="1" customWidth="1"/>
    <col min="1324" max="1324" width="8.5703125" style="7" bestFit="1" customWidth="1"/>
    <col min="1325" max="1325" width="12" style="7" bestFit="1" customWidth="1"/>
    <col min="1326" max="1329" width="8.5703125" style="7" bestFit="1" customWidth="1"/>
    <col min="1330" max="1330" width="7.85546875" style="7" bestFit="1" customWidth="1"/>
    <col min="1331" max="1331" width="10.28515625" style="7" bestFit="1" customWidth="1"/>
    <col min="1332" max="1333" width="8.5703125" style="7" bestFit="1" customWidth="1"/>
    <col min="1334" max="1335" width="10.28515625" style="7" bestFit="1" customWidth="1"/>
    <col min="1336" max="1336" width="10.28515625" style="7" customWidth="1"/>
    <col min="1337" max="1337" width="8.5703125" style="7" bestFit="1" customWidth="1"/>
    <col min="1338" max="1338" width="10.28515625" style="7" bestFit="1" customWidth="1"/>
    <col min="1339" max="1339" width="13.140625" style="7"/>
    <col min="1340" max="1340" width="33.7109375" style="7" customWidth="1"/>
    <col min="1341" max="1341" width="10.28515625" style="7" bestFit="1" customWidth="1"/>
    <col min="1342" max="1342" width="8.5703125" style="7" bestFit="1" customWidth="1"/>
    <col min="1343" max="1343" width="12" style="7" bestFit="1" customWidth="1"/>
    <col min="1344" max="1347" width="8.5703125" style="7" bestFit="1" customWidth="1"/>
    <col min="1348" max="1348" width="7.85546875" style="7" bestFit="1" customWidth="1"/>
    <col min="1349" max="1349" width="10.28515625" style="7" bestFit="1" customWidth="1"/>
    <col min="1350" max="1351" width="8.5703125" style="7" bestFit="1" customWidth="1"/>
    <col min="1352" max="1353" width="10.28515625" style="7" bestFit="1" customWidth="1"/>
    <col min="1354" max="1354" width="10.28515625" style="7" customWidth="1"/>
    <col min="1355" max="1355" width="8.5703125" style="7" bestFit="1" customWidth="1"/>
    <col min="1356" max="1356" width="10.28515625" style="7" bestFit="1" customWidth="1"/>
    <col min="1357" max="1536" width="13.140625" style="7"/>
    <col min="1537" max="1537" width="31.42578125" style="7" customWidth="1"/>
    <col min="1538" max="1538" width="12" style="7" bestFit="1" customWidth="1"/>
    <col min="1539" max="1539" width="10.42578125" style="7" bestFit="1" customWidth="1"/>
    <col min="1540" max="1540" width="12" style="7" bestFit="1" customWidth="1"/>
    <col min="1541" max="1542" width="10.85546875" style="7" bestFit="1" customWidth="1"/>
    <col min="1543" max="1543" width="11.5703125" style="7" bestFit="1" customWidth="1"/>
    <col min="1544" max="1544" width="10.42578125" style="7" bestFit="1" customWidth="1"/>
    <col min="1545" max="1545" width="11.42578125" style="7" customWidth="1"/>
    <col min="1546" max="1549" width="10.85546875" style="7" bestFit="1" customWidth="1"/>
    <col min="1550" max="1550" width="10.42578125" style="7" bestFit="1" customWidth="1"/>
    <col min="1551" max="1551" width="9.28515625" style="7" bestFit="1" customWidth="1"/>
    <col min="1552" max="1552" width="8.5703125" style="7" bestFit="1" customWidth="1"/>
    <col min="1553" max="1554" width="8.5703125" style="7" customWidth="1"/>
    <col min="1555" max="1555" width="15.5703125" style="7" bestFit="1" customWidth="1"/>
    <col min="1556" max="1560" width="11.5703125" style="7" customWidth="1"/>
    <col min="1561" max="1561" width="10.28515625" style="7" bestFit="1" customWidth="1"/>
    <col min="1562" max="1562" width="8.5703125" style="7" bestFit="1" customWidth="1"/>
    <col min="1563" max="1563" width="12" style="7" bestFit="1" customWidth="1"/>
    <col min="1564" max="1567" width="8.5703125" style="7" bestFit="1" customWidth="1"/>
    <col min="1568" max="1568" width="7.85546875" style="7" bestFit="1" customWidth="1"/>
    <col min="1569" max="1569" width="10.28515625" style="7" bestFit="1" customWidth="1"/>
    <col min="1570" max="1571" width="8.5703125" style="7" bestFit="1" customWidth="1"/>
    <col min="1572" max="1573" width="10.28515625" style="7" bestFit="1" customWidth="1"/>
    <col min="1574" max="1574" width="10.28515625" style="7" customWidth="1"/>
    <col min="1575" max="1575" width="8.5703125" style="7" bestFit="1" customWidth="1"/>
    <col min="1576" max="1576" width="12" style="7" bestFit="1" customWidth="1"/>
    <col min="1577" max="1577" width="13.140625" style="7"/>
    <col min="1578" max="1578" width="33.7109375" style="7" customWidth="1"/>
    <col min="1579" max="1579" width="10.28515625" style="7" bestFit="1" customWidth="1"/>
    <col min="1580" max="1580" width="8.5703125" style="7" bestFit="1" customWidth="1"/>
    <col min="1581" max="1581" width="12" style="7" bestFit="1" customWidth="1"/>
    <col min="1582" max="1585" width="8.5703125" style="7" bestFit="1" customWidth="1"/>
    <col min="1586" max="1586" width="7.85546875" style="7" bestFit="1" customWidth="1"/>
    <col min="1587" max="1587" width="10.28515625" style="7" bestFit="1" customWidth="1"/>
    <col min="1588" max="1589" width="8.5703125" style="7" bestFit="1" customWidth="1"/>
    <col min="1590" max="1591" width="10.28515625" style="7" bestFit="1" customWidth="1"/>
    <col min="1592" max="1592" width="10.28515625" style="7" customWidth="1"/>
    <col min="1593" max="1593" width="8.5703125" style="7" bestFit="1" customWidth="1"/>
    <col min="1594" max="1594" width="10.28515625" style="7" bestFit="1" customWidth="1"/>
    <col min="1595" max="1595" width="13.140625" style="7"/>
    <col min="1596" max="1596" width="33.7109375" style="7" customWidth="1"/>
    <col min="1597" max="1597" width="10.28515625" style="7" bestFit="1" customWidth="1"/>
    <col min="1598" max="1598" width="8.5703125" style="7" bestFit="1" customWidth="1"/>
    <col min="1599" max="1599" width="12" style="7" bestFit="1" customWidth="1"/>
    <col min="1600" max="1603" width="8.5703125" style="7" bestFit="1" customWidth="1"/>
    <col min="1604" max="1604" width="7.85546875" style="7" bestFit="1" customWidth="1"/>
    <col min="1605" max="1605" width="10.28515625" style="7" bestFit="1" customWidth="1"/>
    <col min="1606" max="1607" width="8.5703125" style="7" bestFit="1" customWidth="1"/>
    <col min="1608" max="1609" width="10.28515625" style="7" bestFit="1" customWidth="1"/>
    <col min="1610" max="1610" width="10.28515625" style="7" customWidth="1"/>
    <col min="1611" max="1611" width="8.5703125" style="7" bestFit="1" customWidth="1"/>
    <col min="1612" max="1612" width="10.28515625" style="7" bestFit="1" customWidth="1"/>
    <col min="1613" max="1792" width="13.140625" style="7"/>
    <col min="1793" max="1793" width="31.42578125" style="7" customWidth="1"/>
    <col min="1794" max="1794" width="12" style="7" bestFit="1" customWidth="1"/>
    <col min="1795" max="1795" width="10.42578125" style="7" bestFit="1" customWidth="1"/>
    <col min="1796" max="1796" width="12" style="7" bestFit="1" customWidth="1"/>
    <col min="1797" max="1798" width="10.85546875" style="7" bestFit="1" customWidth="1"/>
    <col min="1799" max="1799" width="11.5703125" style="7" bestFit="1" customWidth="1"/>
    <col min="1800" max="1800" width="10.42578125" style="7" bestFit="1" customWidth="1"/>
    <col min="1801" max="1801" width="11.42578125" style="7" customWidth="1"/>
    <col min="1802" max="1805" width="10.85546875" style="7" bestFit="1" customWidth="1"/>
    <col min="1806" max="1806" width="10.42578125" style="7" bestFit="1" customWidth="1"/>
    <col min="1807" max="1807" width="9.28515625" style="7" bestFit="1" customWidth="1"/>
    <col min="1808" max="1808" width="8.5703125" style="7" bestFit="1" customWidth="1"/>
    <col min="1809" max="1810" width="8.5703125" style="7" customWidth="1"/>
    <col min="1811" max="1811" width="15.5703125" style="7" bestFit="1" customWidth="1"/>
    <col min="1812" max="1816" width="11.5703125" style="7" customWidth="1"/>
    <col min="1817" max="1817" width="10.28515625" style="7" bestFit="1" customWidth="1"/>
    <col min="1818" max="1818" width="8.5703125" style="7" bestFit="1" customWidth="1"/>
    <col min="1819" max="1819" width="12" style="7" bestFit="1" customWidth="1"/>
    <col min="1820" max="1823" width="8.5703125" style="7" bestFit="1" customWidth="1"/>
    <col min="1824" max="1824" width="7.85546875" style="7" bestFit="1" customWidth="1"/>
    <col min="1825" max="1825" width="10.28515625" style="7" bestFit="1" customWidth="1"/>
    <col min="1826" max="1827" width="8.5703125" style="7" bestFit="1" customWidth="1"/>
    <col min="1828" max="1829" width="10.28515625" style="7" bestFit="1" customWidth="1"/>
    <col min="1830" max="1830" width="10.28515625" style="7" customWidth="1"/>
    <col min="1831" max="1831" width="8.5703125" style="7" bestFit="1" customWidth="1"/>
    <col min="1832" max="1832" width="12" style="7" bestFit="1" customWidth="1"/>
    <col min="1833" max="1833" width="13.140625" style="7"/>
    <col min="1834" max="1834" width="33.7109375" style="7" customWidth="1"/>
    <col min="1835" max="1835" width="10.28515625" style="7" bestFit="1" customWidth="1"/>
    <col min="1836" max="1836" width="8.5703125" style="7" bestFit="1" customWidth="1"/>
    <col min="1837" max="1837" width="12" style="7" bestFit="1" customWidth="1"/>
    <col min="1838" max="1841" width="8.5703125" style="7" bestFit="1" customWidth="1"/>
    <col min="1842" max="1842" width="7.85546875" style="7" bestFit="1" customWidth="1"/>
    <col min="1843" max="1843" width="10.28515625" style="7" bestFit="1" customWidth="1"/>
    <col min="1844" max="1845" width="8.5703125" style="7" bestFit="1" customWidth="1"/>
    <col min="1846" max="1847" width="10.28515625" style="7" bestFit="1" customWidth="1"/>
    <col min="1848" max="1848" width="10.28515625" style="7" customWidth="1"/>
    <col min="1849" max="1849" width="8.5703125" style="7" bestFit="1" customWidth="1"/>
    <col min="1850" max="1850" width="10.28515625" style="7" bestFit="1" customWidth="1"/>
    <col min="1851" max="1851" width="13.140625" style="7"/>
    <col min="1852" max="1852" width="33.7109375" style="7" customWidth="1"/>
    <col min="1853" max="1853" width="10.28515625" style="7" bestFit="1" customWidth="1"/>
    <col min="1854" max="1854" width="8.5703125" style="7" bestFit="1" customWidth="1"/>
    <col min="1855" max="1855" width="12" style="7" bestFit="1" customWidth="1"/>
    <col min="1856" max="1859" width="8.5703125" style="7" bestFit="1" customWidth="1"/>
    <col min="1860" max="1860" width="7.85546875" style="7" bestFit="1" customWidth="1"/>
    <col min="1861" max="1861" width="10.28515625" style="7" bestFit="1" customWidth="1"/>
    <col min="1862" max="1863" width="8.5703125" style="7" bestFit="1" customWidth="1"/>
    <col min="1864" max="1865" width="10.28515625" style="7" bestFit="1" customWidth="1"/>
    <col min="1866" max="1866" width="10.28515625" style="7" customWidth="1"/>
    <col min="1867" max="1867" width="8.5703125" style="7" bestFit="1" customWidth="1"/>
    <col min="1868" max="1868" width="10.28515625" style="7" bestFit="1" customWidth="1"/>
    <col min="1869" max="2048" width="13.140625" style="7"/>
    <col min="2049" max="2049" width="31.42578125" style="7" customWidth="1"/>
    <col min="2050" max="2050" width="12" style="7" bestFit="1" customWidth="1"/>
    <col min="2051" max="2051" width="10.42578125" style="7" bestFit="1" customWidth="1"/>
    <col min="2052" max="2052" width="12" style="7" bestFit="1" customWidth="1"/>
    <col min="2053" max="2054" width="10.85546875" style="7" bestFit="1" customWidth="1"/>
    <col min="2055" max="2055" width="11.5703125" style="7" bestFit="1" customWidth="1"/>
    <col min="2056" max="2056" width="10.42578125" style="7" bestFit="1" customWidth="1"/>
    <col min="2057" max="2057" width="11.42578125" style="7" customWidth="1"/>
    <col min="2058" max="2061" width="10.85546875" style="7" bestFit="1" customWidth="1"/>
    <col min="2062" max="2062" width="10.42578125" style="7" bestFit="1" customWidth="1"/>
    <col min="2063" max="2063" width="9.28515625" style="7" bestFit="1" customWidth="1"/>
    <col min="2064" max="2064" width="8.5703125" style="7" bestFit="1" customWidth="1"/>
    <col min="2065" max="2066" width="8.5703125" style="7" customWidth="1"/>
    <col min="2067" max="2067" width="15.5703125" style="7" bestFit="1" customWidth="1"/>
    <col min="2068" max="2072" width="11.5703125" style="7" customWidth="1"/>
    <col min="2073" max="2073" width="10.28515625" style="7" bestFit="1" customWidth="1"/>
    <col min="2074" max="2074" width="8.5703125" style="7" bestFit="1" customWidth="1"/>
    <col min="2075" max="2075" width="12" style="7" bestFit="1" customWidth="1"/>
    <col min="2076" max="2079" width="8.5703125" style="7" bestFit="1" customWidth="1"/>
    <col min="2080" max="2080" width="7.85546875" style="7" bestFit="1" customWidth="1"/>
    <col min="2081" max="2081" width="10.28515625" style="7" bestFit="1" customWidth="1"/>
    <col min="2082" max="2083" width="8.5703125" style="7" bestFit="1" customWidth="1"/>
    <col min="2084" max="2085" width="10.28515625" style="7" bestFit="1" customWidth="1"/>
    <col min="2086" max="2086" width="10.28515625" style="7" customWidth="1"/>
    <col min="2087" max="2087" width="8.5703125" style="7" bestFit="1" customWidth="1"/>
    <col min="2088" max="2088" width="12" style="7" bestFit="1" customWidth="1"/>
    <col min="2089" max="2089" width="13.140625" style="7"/>
    <col min="2090" max="2090" width="33.7109375" style="7" customWidth="1"/>
    <col min="2091" max="2091" width="10.28515625" style="7" bestFit="1" customWidth="1"/>
    <col min="2092" max="2092" width="8.5703125" style="7" bestFit="1" customWidth="1"/>
    <col min="2093" max="2093" width="12" style="7" bestFit="1" customWidth="1"/>
    <col min="2094" max="2097" width="8.5703125" style="7" bestFit="1" customWidth="1"/>
    <col min="2098" max="2098" width="7.85546875" style="7" bestFit="1" customWidth="1"/>
    <col min="2099" max="2099" width="10.28515625" style="7" bestFit="1" customWidth="1"/>
    <col min="2100" max="2101" width="8.5703125" style="7" bestFit="1" customWidth="1"/>
    <col min="2102" max="2103" width="10.28515625" style="7" bestFit="1" customWidth="1"/>
    <col min="2104" max="2104" width="10.28515625" style="7" customWidth="1"/>
    <col min="2105" max="2105" width="8.5703125" style="7" bestFit="1" customWidth="1"/>
    <col min="2106" max="2106" width="10.28515625" style="7" bestFit="1" customWidth="1"/>
    <col min="2107" max="2107" width="13.140625" style="7"/>
    <col min="2108" max="2108" width="33.7109375" style="7" customWidth="1"/>
    <col min="2109" max="2109" width="10.28515625" style="7" bestFit="1" customWidth="1"/>
    <col min="2110" max="2110" width="8.5703125" style="7" bestFit="1" customWidth="1"/>
    <col min="2111" max="2111" width="12" style="7" bestFit="1" customWidth="1"/>
    <col min="2112" max="2115" width="8.5703125" style="7" bestFit="1" customWidth="1"/>
    <col min="2116" max="2116" width="7.85546875" style="7" bestFit="1" customWidth="1"/>
    <col min="2117" max="2117" width="10.28515625" style="7" bestFit="1" customWidth="1"/>
    <col min="2118" max="2119" width="8.5703125" style="7" bestFit="1" customWidth="1"/>
    <col min="2120" max="2121" width="10.28515625" style="7" bestFit="1" customWidth="1"/>
    <col min="2122" max="2122" width="10.28515625" style="7" customWidth="1"/>
    <col min="2123" max="2123" width="8.5703125" style="7" bestFit="1" customWidth="1"/>
    <col min="2124" max="2124" width="10.28515625" style="7" bestFit="1" customWidth="1"/>
    <col min="2125" max="2304" width="13.140625" style="7"/>
    <col min="2305" max="2305" width="31.42578125" style="7" customWidth="1"/>
    <col min="2306" max="2306" width="12" style="7" bestFit="1" customWidth="1"/>
    <col min="2307" max="2307" width="10.42578125" style="7" bestFit="1" customWidth="1"/>
    <col min="2308" max="2308" width="12" style="7" bestFit="1" customWidth="1"/>
    <col min="2309" max="2310" width="10.85546875" style="7" bestFit="1" customWidth="1"/>
    <col min="2311" max="2311" width="11.5703125" style="7" bestFit="1" customWidth="1"/>
    <col min="2312" max="2312" width="10.42578125" style="7" bestFit="1" customWidth="1"/>
    <col min="2313" max="2313" width="11.42578125" style="7" customWidth="1"/>
    <col min="2314" max="2317" width="10.85546875" style="7" bestFit="1" customWidth="1"/>
    <col min="2318" max="2318" width="10.42578125" style="7" bestFit="1" customWidth="1"/>
    <col min="2319" max="2319" width="9.28515625" style="7" bestFit="1" customWidth="1"/>
    <col min="2320" max="2320" width="8.5703125" style="7" bestFit="1" customWidth="1"/>
    <col min="2321" max="2322" width="8.5703125" style="7" customWidth="1"/>
    <col min="2323" max="2323" width="15.5703125" style="7" bestFit="1" customWidth="1"/>
    <col min="2324" max="2328" width="11.5703125" style="7" customWidth="1"/>
    <col min="2329" max="2329" width="10.28515625" style="7" bestFit="1" customWidth="1"/>
    <col min="2330" max="2330" width="8.5703125" style="7" bestFit="1" customWidth="1"/>
    <col min="2331" max="2331" width="12" style="7" bestFit="1" customWidth="1"/>
    <col min="2332" max="2335" width="8.5703125" style="7" bestFit="1" customWidth="1"/>
    <col min="2336" max="2336" width="7.85546875" style="7" bestFit="1" customWidth="1"/>
    <col min="2337" max="2337" width="10.28515625" style="7" bestFit="1" customWidth="1"/>
    <col min="2338" max="2339" width="8.5703125" style="7" bestFit="1" customWidth="1"/>
    <col min="2340" max="2341" width="10.28515625" style="7" bestFit="1" customWidth="1"/>
    <col min="2342" max="2342" width="10.28515625" style="7" customWidth="1"/>
    <col min="2343" max="2343" width="8.5703125" style="7" bestFit="1" customWidth="1"/>
    <col min="2344" max="2344" width="12" style="7" bestFit="1" customWidth="1"/>
    <col min="2345" max="2345" width="13.140625" style="7"/>
    <col min="2346" max="2346" width="33.7109375" style="7" customWidth="1"/>
    <col min="2347" max="2347" width="10.28515625" style="7" bestFit="1" customWidth="1"/>
    <col min="2348" max="2348" width="8.5703125" style="7" bestFit="1" customWidth="1"/>
    <col min="2349" max="2349" width="12" style="7" bestFit="1" customWidth="1"/>
    <col min="2350" max="2353" width="8.5703125" style="7" bestFit="1" customWidth="1"/>
    <col min="2354" max="2354" width="7.85546875" style="7" bestFit="1" customWidth="1"/>
    <col min="2355" max="2355" width="10.28515625" style="7" bestFit="1" customWidth="1"/>
    <col min="2356" max="2357" width="8.5703125" style="7" bestFit="1" customWidth="1"/>
    <col min="2358" max="2359" width="10.28515625" style="7" bestFit="1" customWidth="1"/>
    <col min="2360" max="2360" width="10.28515625" style="7" customWidth="1"/>
    <col min="2361" max="2361" width="8.5703125" style="7" bestFit="1" customWidth="1"/>
    <col min="2362" max="2362" width="10.28515625" style="7" bestFit="1" customWidth="1"/>
    <col min="2363" max="2363" width="13.140625" style="7"/>
    <col min="2364" max="2364" width="33.7109375" style="7" customWidth="1"/>
    <col min="2365" max="2365" width="10.28515625" style="7" bestFit="1" customWidth="1"/>
    <col min="2366" max="2366" width="8.5703125" style="7" bestFit="1" customWidth="1"/>
    <col min="2367" max="2367" width="12" style="7" bestFit="1" customWidth="1"/>
    <col min="2368" max="2371" width="8.5703125" style="7" bestFit="1" customWidth="1"/>
    <col min="2372" max="2372" width="7.85546875" style="7" bestFit="1" customWidth="1"/>
    <col min="2373" max="2373" width="10.28515625" style="7" bestFit="1" customWidth="1"/>
    <col min="2374" max="2375" width="8.5703125" style="7" bestFit="1" customWidth="1"/>
    <col min="2376" max="2377" width="10.28515625" style="7" bestFit="1" customWidth="1"/>
    <col min="2378" max="2378" width="10.28515625" style="7" customWidth="1"/>
    <col min="2379" max="2379" width="8.5703125" style="7" bestFit="1" customWidth="1"/>
    <col min="2380" max="2380" width="10.28515625" style="7" bestFit="1" customWidth="1"/>
    <col min="2381" max="2560" width="13.140625" style="7"/>
    <col min="2561" max="2561" width="31.42578125" style="7" customWidth="1"/>
    <col min="2562" max="2562" width="12" style="7" bestFit="1" customWidth="1"/>
    <col min="2563" max="2563" width="10.42578125" style="7" bestFit="1" customWidth="1"/>
    <col min="2564" max="2564" width="12" style="7" bestFit="1" customWidth="1"/>
    <col min="2565" max="2566" width="10.85546875" style="7" bestFit="1" customWidth="1"/>
    <col min="2567" max="2567" width="11.5703125" style="7" bestFit="1" customWidth="1"/>
    <col min="2568" max="2568" width="10.42578125" style="7" bestFit="1" customWidth="1"/>
    <col min="2569" max="2569" width="11.42578125" style="7" customWidth="1"/>
    <col min="2570" max="2573" width="10.85546875" style="7" bestFit="1" customWidth="1"/>
    <col min="2574" max="2574" width="10.42578125" style="7" bestFit="1" customWidth="1"/>
    <col min="2575" max="2575" width="9.28515625" style="7" bestFit="1" customWidth="1"/>
    <col min="2576" max="2576" width="8.5703125" style="7" bestFit="1" customWidth="1"/>
    <col min="2577" max="2578" width="8.5703125" style="7" customWidth="1"/>
    <col min="2579" max="2579" width="15.5703125" style="7" bestFit="1" customWidth="1"/>
    <col min="2580" max="2584" width="11.5703125" style="7" customWidth="1"/>
    <col min="2585" max="2585" width="10.28515625" style="7" bestFit="1" customWidth="1"/>
    <col min="2586" max="2586" width="8.5703125" style="7" bestFit="1" customWidth="1"/>
    <col min="2587" max="2587" width="12" style="7" bestFit="1" customWidth="1"/>
    <col min="2588" max="2591" width="8.5703125" style="7" bestFit="1" customWidth="1"/>
    <col min="2592" max="2592" width="7.85546875" style="7" bestFit="1" customWidth="1"/>
    <col min="2593" max="2593" width="10.28515625" style="7" bestFit="1" customWidth="1"/>
    <col min="2594" max="2595" width="8.5703125" style="7" bestFit="1" customWidth="1"/>
    <col min="2596" max="2597" width="10.28515625" style="7" bestFit="1" customWidth="1"/>
    <col min="2598" max="2598" width="10.28515625" style="7" customWidth="1"/>
    <col min="2599" max="2599" width="8.5703125" style="7" bestFit="1" customWidth="1"/>
    <col min="2600" max="2600" width="12" style="7" bestFit="1" customWidth="1"/>
    <col min="2601" max="2601" width="13.140625" style="7"/>
    <col min="2602" max="2602" width="33.7109375" style="7" customWidth="1"/>
    <col min="2603" max="2603" width="10.28515625" style="7" bestFit="1" customWidth="1"/>
    <col min="2604" max="2604" width="8.5703125" style="7" bestFit="1" customWidth="1"/>
    <col min="2605" max="2605" width="12" style="7" bestFit="1" customWidth="1"/>
    <col min="2606" max="2609" width="8.5703125" style="7" bestFit="1" customWidth="1"/>
    <col min="2610" max="2610" width="7.85546875" style="7" bestFit="1" customWidth="1"/>
    <col min="2611" max="2611" width="10.28515625" style="7" bestFit="1" customWidth="1"/>
    <col min="2612" max="2613" width="8.5703125" style="7" bestFit="1" customWidth="1"/>
    <col min="2614" max="2615" width="10.28515625" style="7" bestFit="1" customWidth="1"/>
    <col min="2616" max="2616" width="10.28515625" style="7" customWidth="1"/>
    <col min="2617" max="2617" width="8.5703125" style="7" bestFit="1" customWidth="1"/>
    <col min="2618" max="2618" width="10.28515625" style="7" bestFit="1" customWidth="1"/>
    <col min="2619" max="2619" width="13.140625" style="7"/>
    <col min="2620" max="2620" width="33.7109375" style="7" customWidth="1"/>
    <col min="2621" max="2621" width="10.28515625" style="7" bestFit="1" customWidth="1"/>
    <col min="2622" max="2622" width="8.5703125" style="7" bestFit="1" customWidth="1"/>
    <col min="2623" max="2623" width="12" style="7" bestFit="1" customWidth="1"/>
    <col min="2624" max="2627" width="8.5703125" style="7" bestFit="1" customWidth="1"/>
    <col min="2628" max="2628" width="7.85546875" style="7" bestFit="1" customWidth="1"/>
    <col min="2629" max="2629" width="10.28515625" style="7" bestFit="1" customWidth="1"/>
    <col min="2630" max="2631" width="8.5703125" style="7" bestFit="1" customWidth="1"/>
    <col min="2632" max="2633" width="10.28515625" style="7" bestFit="1" customWidth="1"/>
    <col min="2634" max="2634" width="10.28515625" style="7" customWidth="1"/>
    <col min="2635" max="2635" width="8.5703125" style="7" bestFit="1" customWidth="1"/>
    <col min="2636" max="2636" width="10.28515625" style="7" bestFit="1" customWidth="1"/>
    <col min="2637" max="2816" width="13.140625" style="7"/>
    <col min="2817" max="2817" width="31.42578125" style="7" customWidth="1"/>
    <col min="2818" max="2818" width="12" style="7" bestFit="1" customWidth="1"/>
    <col min="2819" max="2819" width="10.42578125" style="7" bestFit="1" customWidth="1"/>
    <col min="2820" max="2820" width="12" style="7" bestFit="1" customWidth="1"/>
    <col min="2821" max="2822" width="10.85546875" style="7" bestFit="1" customWidth="1"/>
    <col min="2823" max="2823" width="11.5703125" style="7" bestFit="1" customWidth="1"/>
    <col min="2824" max="2824" width="10.42578125" style="7" bestFit="1" customWidth="1"/>
    <col min="2825" max="2825" width="11.42578125" style="7" customWidth="1"/>
    <col min="2826" max="2829" width="10.85546875" style="7" bestFit="1" customWidth="1"/>
    <col min="2830" max="2830" width="10.42578125" style="7" bestFit="1" customWidth="1"/>
    <col min="2831" max="2831" width="9.28515625" style="7" bestFit="1" customWidth="1"/>
    <col min="2832" max="2832" width="8.5703125" style="7" bestFit="1" customWidth="1"/>
    <col min="2833" max="2834" width="8.5703125" style="7" customWidth="1"/>
    <col min="2835" max="2835" width="15.5703125" style="7" bestFit="1" customWidth="1"/>
    <col min="2836" max="2840" width="11.5703125" style="7" customWidth="1"/>
    <col min="2841" max="2841" width="10.28515625" style="7" bestFit="1" customWidth="1"/>
    <col min="2842" max="2842" width="8.5703125" style="7" bestFit="1" customWidth="1"/>
    <col min="2843" max="2843" width="12" style="7" bestFit="1" customWidth="1"/>
    <col min="2844" max="2847" width="8.5703125" style="7" bestFit="1" customWidth="1"/>
    <col min="2848" max="2848" width="7.85546875" style="7" bestFit="1" customWidth="1"/>
    <col min="2849" max="2849" width="10.28515625" style="7" bestFit="1" customWidth="1"/>
    <col min="2850" max="2851" width="8.5703125" style="7" bestFit="1" customWidth="1"/>
    <col min="2852" max="2853" width="10.28515625" style="7" bestFit="1" customWidth="1"/>
    <col min="2854" max="2854" width="10.28515625" style="7" customWidth="1"/>
    <col min="2855" max="2855" width="8.5703125" style="7" bestFit="1" customWidth="1"/>
    <col min="2856" max="2856" width="12" style="7" bestFit="1" customWidth="1"/>
    <col min="2857" max="2857" width="13.140625" style="7"/>
    <col min="2858" max="2858" width="33.7109375" style="7" customWidth="1"/>
    <col min="2859" max="2859" width="10.28515625" style="7" bestFit="1" customWidth="1"/>
    <col min="2860" max="2860" width="8.5703125" style="7" bestFit="1" customWidth="1"/>
    <col min="2861" max="2861" width="12" style="7" bestFit="1" customWidth="1"/>
    <col min="2862" max="2865" width="8.5703125" style="7" bestFit="1" customWidth="1"/>
    <col min="2866" max="2866" width="7.85546875" style="7" bestFit="1" customWidth="1"/>
    <col min="2867" max="2867" width="10.28515625" style="7" bestFit="1" customWidth="1"/>
    <col min="2868" max="2869" width="8.5703125" style="7" bestFit="1" customWidth="1"/>
    <col min="2870" max="2871" width="10.28515625" style="7" bestFit="1" customWidth="1"/>
    <col min="2872" max="2872" width="10.28515625" style="7" customWidth="1"/>
    <col min="2873" max="2873" width="8.5703125" style="7" bestFit="1" customWidth="1"/>
    <col min="2874" max="2874" width="10.28515625" style="7" bestFit="1" customWidth="1"/>
    <col min="2875" max="2875" width="13.140625" style="7"/>
    <col min="2876" max="2876" width="33.7109375" style="7" customWidth="1"/>
    <col min="2877" max="2877" width="10.28515625" style="7" bestFit="1" customWidth="1"/>
    <col min="2878" max="2878" width="8.5703125" style="7" bestFit="1" customWidth="1"/>
    <col min="2879" max="2879" width="12" style="7" bestFit="1" customWidth="1"/>
    <col min="2880" max="2883" width="8.5703125" style="7" bestFit="1" customWidth="1"/>
    <col min="2884" max="2884" width="7.85546875" style="7" bestFit="1" customWidth="1"/>
    <col min="2885" max="2885" width="10.28515625" style="7" bestFit="1" customWidth="1"/>
    <col min="2886" max="2887" width="8.5703125" style="7" bestFit="1" customWidth="1"/>
    <col min="2888" max="2889" width="10.28515625" style="7" bestFit="1" customWidth="1"/>
    <col min="2890" max="2890" width="10.28515625" style="7" customWidth="1"/>
    <col min="2891" max="2891" width="8.5703125" style="7" bestFit="1" customWidth="1"/>
    <col min="2892" max="2892" width="10.28515625" style="7" bestFit="1" customWidth="1"/>
    <col min="2893" max="3072" width="13.140625" style="7"/>
    <col min="3073" max="3073" width="31.42578125" style="7" customWidth="1"/>
    <col min="3074" max="3074" width="12" style="7" bestFit="1" customWidth="1"/>
    <col min="3075" max="3075" width="10.42578125" style="7" bestFit="1" customWidth="1"/>
    <col min="3076" max="3076" width="12" style="7" bestFit="1" customWidth="1"/>
    <col min="3077" max="3078" width="10.85546875" style="7" bestFit="1" customWidth="1"/>
    <col min="3079" max="3079" width="11.5703125" style="7" bestFit="1" customWidth="1"/>
    <col min="3080" max="3080" width="10.42578125" style="7" bestFit="1" customWidth="1"/>
    <col min="3081" max="3081" width="11.42578125" style="7" customWidth="1"/>
    <col min="3082" max="3085" width="10.85546875" style="7" bestFit="1" customWidth="1"/>
    <col min="3086" max="3086" width="10.42578125" style="7" bestFit="1" customWidth="1"/>
    <col min="3087" max="3087" width="9.28515625" style="7" bestFit="1" customWidth="1"/>
    <col min="3088" max="3088" width="8.5703125" style="7" bestFit="1" customWidth="1"/>
    <col min="3089" max="3090" width="8.5703125" style="7" customWidth="1"/>
    <col min="3091" max="3091" width="15.5703125" style="7" bestFit="1" customWidth="1"/>
    <col min="3092" max="3096" width="11.5703125" style="7" customWidth="1"/>
    <col min="3097" max="3097" width="10.28515625" style="7" bestFit="1" customWidth="1"/>
    <col min="3098" max="3098" width="8.5703125" style="7" bestFit="1" customWidth="1"/>
    <col min="3099" max="3099" width="12" style="7" bestFit="1" customWidth="1"/>
    <col min="3100" max="3103" width="8.5703125" style="7" bestFit="1" customWidth="1"/>
    <col min="3104" max="3104" width="7.85546875" style="7" bestFit="1" customWidth="1"/>
    <col min="3105" max="3105" width="10.28515625" style="7" bestFit="1" customWidth="1"/>
    <col min="3106" max="3107" width="8.5703125" style="7" bestFit="1" customWidth="1"/>
    <col min="3108" max="3109" width="10.28515625" style="7" bestFit="1" customWidth="1"/>
    <col min="3110" max="3110" width="10.28515625" style="7" customWidth="1"/>
    <col min="3111" max="3111" width="8.5703125" style="7" bestFit="1" customWidth="1"/>
    <col min="3112" max="3112" width="12" style="7" bestFit="1" customWidth="1"/>
    <col min="3113" max="3113" width="13.140625" style="7"/>
    <col min="3114" max="3114" width="33.7109375" style="7" customWidth="1"/>
    <col min="3115" max="3115" width="10.28515625" style="7" bestFit="1" customWidth="1"/>
    <col min="3116" max="3116" width="8.5703125" style="7" bestFit="1" customWidth="1"/>
    <col min="3117" max="3117" width="12" style="7" bestFit="1" customWidth="1"/>
    <col min="3118" max="3121" width="8.5703125" style="7" bestFit="1" customWidth="1"/>
    <col min="3122" max="3122" width="7.85546875" style="7" bestFit="1" customWidth="1"/>
    <col min="3123" max="3123" width="10.28515625" style="7" bestFit="1" customWidth="1"/>
    <col min="3124" max="3125" width="8.5703125" style="7" bestFit="1" customWidth="1"/>
    <col min="3126" max="3127" width="10.28515625" style="7" bestFit="1" customWidth="1"/>
    <col min="3128" max="3128" width="10.28515625" style="7" customWidth="1"/>
    <col min="3129" max="3129" width="8.5703125" style="7" bestFit="1" customWidth="1"/>
    <col min="3130" max="3130" width="10.28515625" style="7" bestFit="1" customWidth="1"/>
    <col min="3131" max="3131" width="13.140625" style="7"/>
    <col min="3132" max="3132" width="33.7109375" style="7" customWidth="1"/>
    <col min="3133" max="3133" width="10.28515625" style="7" bestFit="1" customWidth="1"/>
    <col min="3134" max="3134" width="8.5703125" style="7" bestFit="1" customWidth="1"/>
    <col min="3135" max="3135" width="12" style="7" bestFit="1" customWidth="1"/>
    <col min="3136" max="3139" width="8.5703125" style="7" bestFit="1" customWidth="1"/>
    <col min="3140" max="3140" width="7.85546875" style="7" bestFit="1" customWidth="1"/>
    <col min="3141" max="3141" width="10.28515625" style="7" bestFit="1" customWidth="1"/>
    <col min="3142" max="3143" width="8.5703125" style="7" bestFit="1" customWidth="1"/>
    <col min="3144" max="3145" width="10.28515625" style="7" bestFit="1" customWidth="1"/>
    <col min="3146" max="3146" width="10.28515625" style="7" customWidth="1"/>
    <col min="3147" max="3147" width="8.5703125" style="7" bestFit="1" customWidth="1"/>
    <col min="3148" max="3148" width="10.28515625" style="7" bestFit="1" customWidth="1"/>
    <col min="3149" max="3328" width="13.140625" style="7"/>
    <col min="3329" max="3329" width="31.42578125" style="7" customWidth="1"/>
    <col min="3330" max="3330" width="12" style="7" bestFit="1" customWidth="1"/>
    <col min="3331" max="3331" width="10.42578125" style="7" bestFit="1" customWidth="1"/>
    <col min="3332" max="3332" width="12" style="7" bestFit="1" customWidth="1"/>
    <col min="3333" max="3334" width="10.85546875" style="7" bestFit="1" customWidth="1"/>
    <col min="3335" max="3335" width="11.5703125" style="7" bestFit="1" customWidth="1"/>
    <col min="3336" max="3336" width="10.42578125" style="7" bestFit="1" customWidth="1"/>
    <col min="3337" max="3337" width="11.42578125" style="7" customWidth="1"/>
    <col min="3338" max="3341" width="10.85546875" style="7" bestFit="1" customWidth="1"/>
    <col min="3342" max="3342" width="10.42578125" style="7" bestFit="1" customWidth="1"/>
    <col min="3343" max="3343" width="9.28515625" style="7" bestFit="1" customWidth="1"/>
    <col min="3344" max="3344" width="8.5703125" style="7" bestFit="1" customWidth="1"/>
    <col min="3345" max="3346" width="8.5703125" style="7" customWidth="1"/>
    <col min="3347" max="3347" width="15.5703125" style="7" bestFit="1" customWidth="1"/>
    <col min="3348" max="3352" width="11.5703125" style="7" customWidth="1"/>
    <col min="3353" max="3353" width="10.28515625" style="7" bestFit="1" customWidth="1"/>
    <col min="3354" max="3354" width="8.5703125" style="7" bestFit="1" customWidth="1"/>
    <col min="3355" max="3355" width="12" style="7" bestFit="1" customWidth="1"/>
    <col min="3356" max="3359" width="8.5703125" style="7" bestFit="1" customWidth="1"/>
    <col min="3360" max="3360" width="7.85546875" style="7" bestFit="1" customWidth="1"/>
    <col min="3361" max="3361" width="10.28515625" style="7" bestFit="1" customWidth="1"/>
    <col min="3362" max="3363" width="8.5703125" style="7" bestFit="1" customWidth="1"/>
    <col min="3364" max="3365" width="10.28515625" style="7" bestFit="1" customWidth="1"/>
    <col min="3366" max="3366" width="10.28515625" style="7" customWidth="1"/>
    <col min="3367" max="3367" width="8.5703125" style="7" bestFit="1" customWidth="1"/>
    <col min="3368" max="3368" width="12" style="7" bestFit="1" customWidth="1"/>
    <col min="3369" max="3369" width="13.140625" style="7"/>
    <col min="3370" max="3370" width="33.7109375" style="7" customWidth="1"/>
    <col min="3371" max="3371" width="10.28515625" style="7" bestFit="1" customWidth="1"/>
    <col min="3372" max="3372" width="8.5703125" style="7" bestFit="1" customWidth="1"/>
    <col min="3373" max="3373" width="12" style="7" bestFit="1" customWidth="1"/>
    <col min="3374" max="3377" width="8.5703125" style="7" bestFit="1" customWidth="1"/>
    <col min="3378" max="3378" width="7.85546875" style="7" bestFit="1" customWidth="1"/>
    <col min="3379" max="3379" width="10.28515625" style="7" bestFit="1" customWidth="1"/>
    <col min="3380" max="3381" width="8.5703125" style="7" bestFit="1" customWidth="1"/>
    <col min="3382" max="3383" width="10.28515625" style="7" bestFit="1" customWidth="1"/>
    <col min="3384" max="3384" width="10.28515625" style="7" customWidth="1"/>
    <col min="3385" max="3385" width="8.5703125" style="7" bestFit="1" customWidth="1"/>
    <col min="3386" max="3386" width="10.28515625" style="7" bestFit="1" customWidth="1"/>
    <col min="3387" max="3387" width="13.140625" style="7"/>
    <col min="3388" max="3388" width="33.7109375" style="7" customWidth="1"/>
    <col min="3389" max="3389" width="10.28515625" style="7" bestFit="1" customWidth="1"/>
    <col min="3390" max="3390" width="8.5703125" style="7" bestFit="1" customWidth="1"/>
    <col min="3391" max="3391" width="12" style="7" bestFit="1" customWidth="1"/>
    <col min="3392" max="3395" width="8.5703125" style="7" bestFit="1" customWidth="1"/>
    <col min="3396" max="3396" width="7.85546875" style="7" bestFit="1" customWidth="1"/>
    <col min="3397" max="3397" width="10.28515625" style="7" bestFit="1" customWidth="1"/>
    <col min="3398" max="3399" width="8.5703125" style="7" bestFit="1" customWidth="1"/>
    <col min="3400" max="3401" width="10.28515625" style="7" bestFit="1" customWidth="1"/>
    <col min="3402" max="3402" width="10.28515625" style="7" customWidth="1"/>
    <col min="3403" max="3403" width="8.5703125" style="7" bestFit="1" customWidth="1"/>
    <col min="3404" max="3404" width="10.28515625" style="7" bestFit="1" customWidth="1"/>
    <col min="3405" max="3584" width="13.140625" style="7"/>
    <col min="3585" max="3585" width="31.42578125" style="7" customWidth="1"/>
    <col min="3586" max="3586" width="12" style="7" bestFit="1" customWidth="1"/>
    <col min="3587" max="3587" width="10.42578125" style="7" bestFit="1" customWidth="1"/>
    <col min="3588" max="3588" width="12" style="7" bestFit="1" customWidth="1"/>
    <col min="3589" max="3590" width="10.85546875" style="7" bestFit="1" customWidth="1"/>
    <col min="3591" max="3591" width="11.5703125" style="7" bestFit="1" customWidth="1"/>
    <col min="3592" max="3592" width="10.42578125" style="7" bestFit="1" customWidth="1"/>
    <col min="3593" max="3593" width="11.42578125" style="7" customWidth="1"/>
    <col min="3594" max="3597" width="10.85546875" style="7" bestFit="1" customWidth="1"/>
    <col min="3598" max="3598" width="10.42578125" style="7" bestFit="1" customWidth="1"/>
    <col min="3599" max="3599" width="9.28515625" style="7" bestFit="1" customWidth="1"/>
    <col min="3600" max="3600" width="8.5703125" style="7" bestFit="1" customWidth="1"/>
    <col min="3601" max="3602" width="8.5703125" style="7" customWidth="1"/>
    <col min="3603" max="3603" width="15.5703125" style="7" bestFit="1" customWidth="1"/>
    <col min="3604" max="3608" width="11.5703125" style="7" customWidth="1"/>
    <col min="3609" max="3609" width="10.28515625" style="7" bestFit="1" customWidth="1"/>
    <col min="3610" max="3610" width="8.5703125" style="7" bestFit="1" customWidth="1"/>
    <col min="3611" max="3611" width="12" style="7" bestFit="1" customWidth="1"/>
    <col min="3612" max="3615" width="8.5703125" style="7" bestFit="1" customWidth="1"/>
    <col min="3616" max="3616" width="7.85546875" style="7" bestFit="1" customWidth="1"/>
    <col min="3617" max="3617" width="10.28515625" style="7" bestFit="1" customWidth="1"/>
    <col min="3618" max="3619" width="8.5703125" style="7" bestFit="1" customWidth="1"/>
    <col min="3620" max="3621" width="10.28515625" style="7" bestFit="1" customWidth="1"/>
    <col min="3622" max="3622" width="10.28515625" style="7" customWidth="1"/>
    <col min="3623" max="3623" width="8.5703125" style="7" bestFit="1" customWidth="1"/>
    <col min="3624" max="3624" width="12" style="7" bestFit="1" customWidth="1"/>
    <col min="3625" max="3625" width="13.140625" style="7"/>
    <col min="3626" max="3626" width="33.7109375" style="7" customWidth="1"/>
    <col min="3627" max="3627" width="10.28515625" style="7" bestFit="1" customWidth="1"/>
    <col min="3628" max="3628" width="8.5703125" style="7" bestFit="1" customWidth="1"/>
    <col min="3629" max="3629" width="12" style="7" bestFit="1" customWidth="1"/>
    <col min="3630" max="3633" width="8.5703125" style="7" bestFit="1" customWidth="1"/>
    <col min="3634" max="3634" width="7.85546875" style="7" bestFit="1" customWidth="1"/>
    <col min="3635" max="3635" width="10.28515625" style="7" bestFit="1" customWidth="1"/>
    <col min="3636" max="3637" width="8.5703125" style="7" bestFit="1" customWidth="1"/>
    <col min="3638" max="3639" width="10.28515625" style="7" bestFit="1" customWidth="1"/>
    <col min="3640" max="3640" width="10.28515625" style="7" customWidth="1"/>
    <col min="3641" max="3641" width="8.5703125" style="7" bestFit="1" customWidth="1"/>
    <col min="3642" max="3642" width="10.28515625" style="7" bestFit="1" customWidth="1"/>
    <col min="3643" max="3643" width="13.140625" style="7"/>
    <col min="3644" max="3644" width="33.7109375" style="7" customWidth="1"/>
    <col min="3645" max="3645" width="10.28515625" style="7" bestFit="1" customWidth="1"/>
    <col min="3646" max="3646" width="8.5703125" style="7" bestFit="1" customWidth="1"/>
    <col min="3647" max="3647" width="12" style="7" bestFit="1" customWidth="1"/>
    <col min="3648" max="3651" width="8.5703125" style="7" bestFit="1" customWidth="1"/>
    <col min="3652" max="3652" width="7.85546875" style="7" bestFit="1" customWidth="1"/>
    <col min="3653" max="3653" width="10.28515625" style="7" bestFit="1" customWidth="1"/>
    <col min="3654" max="3655" width="8.5703125" style="7" bestFit="1" customWidth="1"/>
    <col min="3656" max="3657" width="10.28515625" style="7" bestFit="1" customWidth="1"/>
    <col min="3658" max="3658" width="10.28515625" style="7" customWidth="1"/>
    <col min="3659" max="3659" width="8.5703125" style="7" bestFit="1" customWidth="1"/>
    <col min="3660" max="3660" width="10.28515625" style="7" bestFit="1" customWidth="1"/>
    <col min="3661" max="3840" width="13.140625" style="7"/>
    <col min="3841" max="3841" width="31.42578125" style="7" customWidth="1"/>
    <col min="3842" max="3842" width="12" style="7" bestFit="1" customWidth="1"/>
    <col min="3843" max="3843" width="10.42578125" style="7" bestFit="1" customWidth="1"/>
    <col min="3844" max="3844" width="12" style="7" bestFit="1" customWidth="1"/>
    <col min="3845" max="3846" width="10.85546875" style="7" bestFit="1" customWidth="1"/>
    <col min="3847" max="3847" width="11.5703125" style="7" bestFit="1" customWidth="1"/>
    <col min="3848" max="3848" width="10.42578125" style="7" bestFit="1" customWidth="1"/>
    <col min="3849" max="3849" width="11.42578125" style="7" customWidth="1"/>
    <col min="3850" max="3853" width="10.85546875" style="7" bestFit="1" customWidth="1"/>
    <col min="3854" max="3854" width="10.42578125" style="7" bestFit="1" customWidth="1"/>
    <col min="3855" max="3855" width="9.28515625" style="7" bestFit="1" customWidth="1"/>
    <col min="3856" max="3856" width="8.5703125" style="7" bestFit="1" customWidth="1"/>
    <col min="3857" max="3858" width="8.5703125" style="7" customWidth="1"/>
    <col min="3859" max="3859" width="15.5703125" style="7" bestFit="1" customWidth="1"/>
    <col min="3860" max="3864" width="11.5703125" style="7" customWidth="1"/>
    <col min="3865" max="3865" width="10.28515625" style="7" bestFit="1" customWidth="1"/>
    <col min="3866" max="3866" width="8.5703125" style="7" bestFit="1" customWidth="1"/>
    <col min="3867" max="3867" width="12" style="7" bestFit="1" customWidth="1"/>
    <col min="3868" max="3871" width="8.5703125" style="7" bestFit="1" customWidth="1"/>
    <col min="3872" max="3872" width="7.85546875" style="7" bestFit="1" customWidth="1"/>
    <col min="3873" max="3873" width="10.28515625" style="7" bestFit="1" customWidth="1"/>
    <col min="3874" max="3875" width="8.5703125" style="7" bestFit="1" customWidth="1"/>
    <col min="3876" max="3877" width="10.28515625" style="7" bestFit="1" customWidth="1"/>
    <col min="3878" max="3878" width="10.28515625" style="7" customWidth="1"/>
    <col min="3879" max="3879" width="8.5703125" style="7" bestFit="1" customWidth="1"/>
    <col min="3880" max="3880" width="12" style="7" bestFit="1" customWidth="1"/>
    <col min="3881" max="3881" width="13.140625" style="7"/>
    <col min="3882" max="3882" width="33.7109375" style="7" customWidth="1"/>
    <col min="3883" max="3883" width="10.28515625" style="7" bestFit="1" customWidth="1"/>
    <col min="3884" max="3884" width="8.5703125" style="7" bestFit="1" customWidth="1"/>
    <col min="3885" max="3885" width="12" style="7" bestFit="1" customWidth="1"/>
    <col min="3886" max="3889" width="8.5703125" style="7" bestFit="1" customWidth="1"/>
    <col min="3890" max="3890" width="7.85546875" style="7" bestFit="1" customWidth="1"/>
    <col min="3891" max="3891" width="10.28515625" style="7" bestFit="1" customWidth="1"/>
    <col min="3892" max="3893" width="8.5703125" style="7" bestFit="1" customWidth="1"/>
    <col min="3894" max="3895" width="10.28515625" style="7" bestFit="1" customWidth="1"/>
    <col min="3896" max="3896" width="10.28515625" style="7" customWidth="1"/>
    <col min="3897" max="3897" width="8.5703125" style="7" bestFit="1" customWidth="1"/>
    <col min="3898" max="3898" width="10.28515625" style="7" bestFit="1" customWidth="1"/>
    <col min="3899" max="3899" width="13.140625" style="7"/>
    <col min="3900" max="3900" width="33.7109375" style="7" customWidth="1"/>
    <col min="3901" max="3901" width="10.28515625" style="7" bestFit="1" customWidth="1"/>
    <col min="3902" max="3902" width="8.5703125" style="7" bestFit="1" customWidth="1"/>
    <col min="3903" max="3903" width="12" style="7" bestFit="1" customWidth="1"/>
    <col min="3904" max="3907" width="8.5703125" style="7" bestFit="1" customWidth="1"/>
    <col min="3908" max="3908" width="7.85546875" style="7" bestFit="1" customWidth="1"/>
    <col min="3909" max="3909" width="10.28515625" style="7" bestFit="1" customWidth="1"/>
    <col min="3910" max="3911" width="8.5703125" style="7" bestFit="1" customWidth="1"/>
    <col min="3912" max="3913" width="10.28515625" style="7" bestFit="1" customWidth="1"/>
    <col min="3914" max="3914" width="10.28515625" style="7" customWidth="1"/>
    <col min="3915" max="3915" width="8.5703125" style="7" bestFit="1" customWidth="1"/>
    <col min="3916" max="3916" width="10.28515625" style="7" bestFit="1" customWidth="1"/>
    <col min="3917" max="4096" width="13.140625" style="7"/>
    <col min="4097" max="4097" width="31.42578125" style="7" customWidth="1"/>
    <col min="4098" max="4098" width="12" style="7" bestFit="1" customWidth="1"/>
    <col min="4099" max="4099" width="10.42578125" style="7" bestFit="1" customWidth="1"/>
    <col min="4100" max="4100" width="12" style="7" bestFit="1" customWidth="1"/>
    <col min="4101" max="4102" width="10.85546875" style="7" bestFit="1" customWidth="1"/>
    <col min="4103" max="4103" width="11.5703125" style="7" bestFit="1" customWidth="1"/>
    <col min="4104" max="4104" width="10.42578125" style="7" bestFit="1" customWidth="1"/>
    <col min="4105" max="4105" width="11.42578125" style="7" customWidth="1"/>
    <col min="4106" max="4109" width="10.85546875" style="7" bestFit="1" customWidth="1"/>
    <col min="4110" max="4110" width="10.42578125" style="7" bestFit="1" customWidth="1"/>
    <col min="4111" max="4111" width="9.28515625" style="7" bestFit="1" customWidth="1"/>
    <col min="4112" max="4112" width="8.5703125" style="7" bestFit="1" customWidth="1"/>
    <col min="4113" max="4114" width="8.5703125" style="7" customWidth="1"/>
    <col min="4115" max="4115" width="15.5703125" style="7" bestFit="1" customWidth="1"/>
    <col min="4116" max="4120" width="11.5703125" style="7" customWidth="1"/>
    <col min="4121" max="4121" width="10.28515625" style="7" bestFit="1" customWidth="1"/>
    <col min="4122" max="4122" width="8.5703125" style="7" bestFit="1" customWidth="1"/>
    <col min="4123" max="4123" width="12" style="7" bestFit="1" customWidth="1"/>
    <col min="4124" max="4127" width="8.5703125" style="7" bestFit="1" customWidth="1"/>
    <col min="4128" max="4128" width="7.85546875" style="7" bestFit="1" customWidth="1"/>
    <col min="4129" max="4129" width="10.28515625" style="7" bestFit="1" customWidth="1"/>
    <col min="4130" max="4131" width="8.5703125" style="7" bestFit="1" customWidth="1"/>
    <col min="4132" max="4133" width="10.28515625" style="7" bestFit="1" customWidth="1"/>
    <col min="4134" max="4134" width="10.28515625" style="7" customWidth="1"/>
    <col min="4135" max="4135" width="8.5703125" style="7" bestFit="1" customWidth="1"/>
    <col min="4136" max="4136" width="12" style="7" bestFit="1" customWidth="1"/>
    <col min="4137" max="4137" width="13.140625" style="7"/>
    <col min="4138" max="4138" width="33.7109375" style="7" customWidth="1"/>
    <col min="4139" max="4139" width="10.28515625" style="7" bestFit="1" customWidth="1"/>
    <col min="4140" max="4140" width="8.5703125" style="7" bestFit="1" customWidth="1"/>
    <col min="4141" max="4141" width="12" style="7" bestFit="1" customWidth="1"/>
    <col min="4142" max="4145" width="8.5703125" style="7" bestFit="1" customWidth="1"/>
    <col min="4146" max="4146" width="7.85546875" style="7" bestFit="1" customWidth="1"/>
    <col min="4147" max="4147" width="10.28515625" style="7" bestFit="1" customWidth="1"/>
    <col min="4148" max="4149" width="8.5703125" style="7" bestFit="1" customWidth="1"/>
    <col min="4150" max="4151" width="10.28515625" style="7" bestFit="1" customWidth="1"/>
    <col min="4152" max="4152" width="10.28515625" style="7" customWidth="1"/>
    <col min="4153" max="4153" width="8.5703125" style="7" bestFit="1" customWidth="1"/>
    <col min="4154" max="4154" width="10.28515625" style="7" bestFit="1" customWidth="1"/>
    <col min="4155" max="4155" width="13.140625" style="7"/>
    <col min="4156" max="4156" width="33.7109375" style="7" customWidth="1"/>
    <col min="4157" max="4157" width="10.28515625" style="7" bestFit="1" customWidth="1"/>
    <col min="4158" max="4158" width="8.5703125" style="7" bestFit="1" customWidth="1"/>
    <col min="4159" max="4159" width="12" style="7" bestFit="1" customWidth="1"/>
    <col min="4160" max="4163" width="8.5703125" style="7" bestFit="1" customWidth="1"/>
    <col min="4164" max="4164" width="7.85546875" style="7" bestFit="1" customWidth="1"/>
    <col min="4165" max="4165" width="10.28515625" style="7" bestFit="1" customWidth="1"/>
    <col min="4166" max="4167" width="8.5703125" style="7" bestFit="1" customWidth="1"/>
    <col min="4168" max="4169" width="10.28515625" style="7" bestFit="1" customWidth="1"/>
    <col min="4170" max="4170" width="10.28515625" style="7" customWidth="1"/>
    <col min="4171" max="4171" width="8.5703125" style="7" bestFit="1" customWidth="1"/>
    <col min="4172" max="4172" width="10.28515625" style="7" bestFit="1" customWidth="1"/>
    <col min="4173" max="4352" width="13.140625" style="7"/>
    <col min="4353" max="4353" width="31.42578125" style="7" customWidth="1"/>
    <col min="4354" max="4354" width="12" style="7" bestFit="1" customWidth="1"/>
    <col min="4355" max="4355" width="10.42578125" style="7" bestFit="1" customWidth="1"/>
    <col min="4356" max="4356" width="12" style="7" bestFit="1" customWidth="1"/>
    <col min="4357" max="4358" width="10.85546875" style="7" bestFit="1" customWidth="1"/>
    <col min="4359" max="4359" width="11.5703125" style="7" bestFit="1" customWidth="1"/>
    <col min="4360" max="4360" width="10.42578125" style="7" bestFit="1" customWidth="1"/>
    <col min="4361" max="4361" width="11.42578125" style="7" customWidth="1"/>
    <col min="4362" max="4365" width="10.85546875" style="7" bestFit="1" customWidth="1"/>
    <col min="4366" max="4366" width="10.42578125" style="7" bestFit="1" customWidth="1"/>
    <col min="4367" max="4367" width="9.28515625" style="7" bestFit="1" customWidth="1"/>
    <col min="4368" max="4368" width="8.5703125" style="7" bestFit="1" customWidth="1"/>
    <col min="4369" max="4370" width="8.5703125" style="7" customWidth="1"/>
    <col min="4371" max="4371" width="15.5703125" style="7" bestFit="1" customWidth="1"/>
    <col min="4372" max="4376" width="11.5703125" style="7" customWidth="1"/>
    <col min="4377" max="4377" width="10.28515625" style="7" bestFit="1" customWidth="1"/>
    <col min="4378" max="4378" width="8.5703125" style="7" bestFit="1" customWidth="1"/>
    <col min="4379" max="4379" width="12" style="7" bestFit="1" customWidth="1"/>
    <col min="4380" max="4383" width="8.5703125" style="7" bestFit="1" customWidth="1"/>
    <col min="4384" max="4384" width="7.85546875" style="7" bestFit="1" customWidth="1"/>
    <col min="4385" max="4385" width="10.28515625" style="7" bestFit="1" customWidth="1"/>
    <col min="4386" max="4387" width="8.5703125" style="7" bestFit="1" customWidth="1"/>
    <col min="4388" max="4389" width="10.28515625" style="7" bestFit="1" customWidth="1"/>
    <col min="4390" max="4390" width="10.28515625" style="7" customWidth="1"/>
    <col min="4391" max="4391" width="8.5703125" style="7" bestFit="1" customWidth="1"/>
    <col min="4392" max="4392" width="12" style="7" bestFit="1" customWidth="1"/>
    <col min="4393" max="4393" width="13.140625" style="7"/>
    <col min="4394" max="4394" width="33.7109375" style="7" customWidth="1"/>
    <col min="4395" max="4395" width="10.28515625" style="7" bestFit="1" customWidth="1"/>
    <col min="4396" max="4396" width="8.5703125" style="7" bestFit="1" customWidth="1"/>
    <col min="4397" max="4397" width="12" style="7" bestFit="1" customWidth="1"/>
    <col min="4398" max="4401" width="8.5703125" style="7" bestFit="1" customWidth="1"/>
    <col min="4402" max="4402" width="7.85546875" style="7" bestFit="1" customWidth="1"/>
    <col min="4403" max="4403" width="10.28515625" style="7" bestFit="1" customWidth="1"/>
    <col min="4404" max="4405" width="8.5703125" style="7" bestFit="1" customWidth="1"/>
    <col min="4406" max="4407" width="10.28515625" style="7" bestFit="1" customWidth="1"/>
    <col min="4408" max="4408" width="10.28515625" style="7" customWidth="1"/>
    <col min="4409" max="4409" width="8.5703125" style="7" bestFit="1" customWidth="1"/>
    <col min="4410" max="4410" width="10.28515625" style="7" bestFit="1" customWidth="1"/>
    <col min="4411" max="4411" width="13.140625" style="7"/>
    <col min="4412" max="4412" width="33.7109375" style="7" customWidth="1"/>
    <col min="4413" max="4413" width="10.28515625" style="7" bestFit="1" customWidth="1"/>
    <col min="4414" max="4414" width="8.5703125" style="7" bestFit="1" customWidth="1"/>
    <col min="4415" max="4415" width="12" style="7" bestFit="1" customWidth="1"/>
    <col min="4416" max="4419" width="8.5703125" style="7" bestFit="1" customWidth="1"/>
    <col min="4420" max="4420" width="7.85546875" style="7" bestFit="1" customWidth="1"/>
    <col min="4421" max="4421" width="10.28515625" style="7" bestFit="1" customWidth="1"/>
    <col min="4422" max="4423" width="8.5703125" style="7" bestFit="1" customWidth="1"/>
    <col min="4424" max="4425" width="10.28515625" style="7" bestFit="1" customWidth="1"/>
    <col min="4426" max="4426" width="10.28515625" style="7" customWidth="1"/>
    <col min="4427" max="4427" width="8.5703125" style="7" bestFit="1" customWidth="1"/>
    <col min="4428" max="4428" width="10.28515625" style="7" bestFit="1" customWidth="1"/>
    <col min="4429" max="4608" width="13.140625" style="7"/>
    <col min="4609" max="4609" width="31.42578125" style="7" customWidth="1"/>
    <col min="4610" max="4610" width="12" style="7" bestFit="1" customWidth="1"/>
    <col min="4611" max="4611" width="10.42578125" style="7" bestFit="1" customWidth="1"/>
    <col min="4612" max="4612" width="12" style="7" bestFit="1" customWidth="1"/>
    <col min="4613" max="4614" width="10.85546875" style="7" bestFit="1" customWidth="1"/>
    <col min="4615" max="4615" width="11.5703125" style="7" bestFit="1" customWidth="1"/>
    <col min="4616" max="4616" width="10.42578125" style="7" bestFit="1" customWidth="1"/>
    <col min="4617" max="4617" width="11.42578125" style="7" customWidth="1"/>
    <col min="4618" max="4621" width="10.85546875" style="7" bestFit="1" customWidth="1"/>
    <col min="4622" max="4622" width="10.42578125" style="7" bestFit="1" customWidth="1"/>
    <col min="4623" max="4623" width="9.28515625" style="7" bestFit="1" customWidth="1"/>
    <col min="4624" max="4624" width="8.5703125" style="7" bestFit="1" customWidth="1"/>
    <col min="4625" max="4626" width="8.5703125" style="7" customWidth="1"/>
    <col min="4627" max="4627" width="15.5703125" style="7" bestFit="1" customWidth="1"/>
    <col min="4628" max="4632" width="11.5703125" style="7" customWidth="1"/>
    <col min="4633" max="4633" width="10.28515625" style="7" bestFit="1" customWidth="1"/>
    <col min="4634" max="4634" width="8.5703125" style="7" bestFit="1" customWidth="1"/>
    <col min="4635" max="4635" width="12" style="7" bestFit="1" customWidth="1"/>
    <col min="4636" max="4639" width="8.5703125" style="7" bestFit="1" customWidth="1"/>
    <col min="4640" max="4640" width="7.85546875" style="7" bestFit="1" customWidth="1"/>
    <col min="4641" max="4641" width="10.28515625" style="7" bestFit="1" customWidth="1"/>
    <col min="4642" max="4643" width="8.5703125" style="7" bestFit="1" customWidth="1"/>
    <col min="4644" max="4645" width="10.28515625" style="7" bestFit="1" customWidth="1"/>
    <col min="4646" max="4646" width="10.28515625" style="7" customWidth="1"/>
    <col min="4647" max="4647" width="8.5703125" style="7" bestFit="1" customWidth="1"/>
    <col min="4648" max="4648" width="12" style="7" bestFit="1" customWidth="1"/>
    <col min="4649" max="4649" width="13.140625" style="7"/>
    <col min="4650" max="4650" width="33.7109375" style="7" customWidth="1"/>
    <col min="4651" max="4651" width="10.28515625" style="7" bestFit="1" customWidth="1"/>
    <col min="4652" max="4652" width="8.5703125" style="7" bestFit="1" customWidth="1"/>
    <col min="4653" max="4653" width="12" style="7" bestFit="1" customWidth="1"/>
    <col min="4654" max="4657" width="8.5703125" style="7" bestFit="1" customWidth="1"/>
    <col min="4658" max="4658" width="7.85546875" style="7" bestFit="1" customWidth="1"/>
    <col min="4659" max="4659" width="10.28515625" style="7" bestFit="1" customWidth="1"/>
    <col min="4660" max="4661" width="8.5703125" style="7" bestFit="1" customWidth="1"/>
    <col min="4662" max="4663" width="10.28515625" style="7" bestFit="1" customWidth="1"/>
    <col min="4664" max="4664" width="10.28515625" style="7" customWidth="1"/>
    <col min="4665" max="4665" width="8.5703125" style="7" bestFit="1" customWidth="1"/>
    <col min="4666" max="4666" width="10.28515625" style="7" bestFit="1" customWidth="1"/>
    <col min="4667" max="4667" width="13.140625" style="7"/>
    <col min="4668" max="4668" width="33.7109375" style="7" customWidth="1"/>
    <col min="4669" max="4669" width="10.28515625" style="7" bestFit="1" customWidth="1"/>
    <col min="4670" max="4670" width="8.5703125" style="7" bestFit="1" customWidth="1"/>
    <col min="4671" max="4671" width="12" style="7" bestFit="1" customWidth="1"/>
    <col min="4672" max="4675" width="8.5703125" style="7" bestFit="1" customWidth="1"/>
    <col min="4676" max="4676" width="7.85546875" style="7" bestFit="1" customWidth="1"/>
    <col min="4677" max="4677" width="10.28515625" style="7" bestFit="1" customWidth="1"/>
    <col min="4678" max="4679" width="8.5703125" style="7" bestFit="1" customWidth="1"/>
    <col min="4680" max="4681" width="10.28515625" style="7" bestFit="1" customWidth="1"/>
    <col min="4682" max="4682" width="10.28515625" style="7" customWidth="1"/>
    <col min="4683" max="4683" width="8.5703125" style="7" bestFit="1" customWidth="1"/>
    <col min="4684" max="4684" width="10.28515625" style="7" bestFit="1" customWidth="1"/>
    <col min="4685" max="4864" width="13.140625" style="7"/>
    <col min="4865" max="4865" width="31.42578125" style="7" customWidth="1"/>
    <col min="4866" max="4866" width="12" style="7" bestFit="1" customWidth="1"/>
    <col min="4867" max="4867" width="10.42578125" style="7" bestFit="1" customWidth="1"/>
    <col min="4868" max="4868" width="12" style="7" bestFit="1" customWidth="1"/>
    <col min="4869" max="4870" width="10.85546875" style="7" bestFit="1" customWidth="1"/>
    <col min="4871" max="4871" width="11.5703125" style="7" bestFit="1" customWidth="1"/>
    <col min="4872" max="4872" width="10.42578125" style="7" bestFit="1" customWidth="1"/>
    <col min="4873" max="4873" width="11.42578125" style="7" customWidth="1"/>
    <col min="4874" max="4877" width="10.85546875" style="7" bestFit="1" customWidth="1"/>
    <col min="4878" max="4878" width="10.42578125" style="7" bestFit="1" customWidth="1"/>
    <col min="4879" max="4879" width="9.28515625" style="7" bestFit="1" customWidth="1"/>
    <col min="4880" max="4880" width="8.5703125" style="7" bestFit="1" customWidth="1"/>
    <col min="4881" max="4882" width="8.5703125" style="7" customWidth="1"/>
    <col min="4883" max="4883" width="15.5703125" style="7" bestFit="1" customWidth="1"/>
    <col min="4884" max="4888" width="11.5703125" style="7" customWidth="1"/>
    <col min="4889" max="4889" width="10.28515625" style="7" bestFit="1" customWidth="1"/>
    <col min="4890" max="4890" width="8.5703125" style="7" bestFit="1" customWidth="1"/>
    <col min="4891" max="4891" width="12" style="7" bestFit="1" customWidth="1"/>
    <col min="4892" max="4895" width="8.5703125" style="7" bestFit="1" customWidth="1"/>
    <col min="4896" max="4896" width="7.85546875" style="7" bestFit="1" customWidth="1"/>
    <col min="4897" max="4897" width="10.28515625" style="7" bestFit="1" customWidth="1"/>
    <col min="4898" max="4899" width="8.5703125" style="7" bestFit="1" customWidth="1"/>
    <col min="4900" max="4901" width="10.28515625" style="7" bestFit="1" customWidth="1"/>
    <col min="4902" max="4902" width="10.28515625" style="7" customWidth="1"/>
    <col min="4903" max="4903" width="8.5703125" style="7" bestFit="1" customWidth="1"/>
    <col min="4904" max="4904" width="12" style="7" bestFit="1" customWidth="1"/>
    <col min="4905" max="4905" width="13.140625" style="7"/>
    <col min="4906" max="4906" width="33.7109375" style="7" customWidth="1"/>
    <col min="4907" max="4907" width="10.28515625" style="7" bestFit="1" customWidth="1"/>
    <col min="4908" max="4908" width="8.5703125" style="7" bestFit="1" customWidth="1"/>
    <col min="4909" max="4909" width="12" style="7" bestFit="1" customWidth="1"/>
    <col min="4910" max="4913" width="8.5703125" style="7" bestFit="1" customWidth="1"/>
    <col min="4914" max="4914" width="7.85546875" style="7" bestFit="1" customWidth="1"/>
    <col min="4915" max="4915" width="10.28515625" style="7" bestFit="1" customWidth="1"/>
    <col min="4916" max="4917" width="8.5703125" style="7" bestFit="1" customWidth="1"/>
    <col min="4918" max="4919" width="10.28515625" style="7" bestFit="1" customWidth="1"/>
    <col min="4920" max="4920" width="10.28515625" style="7" customWidth="1"/>
    <col min="4921" max="4921" width="8.5703125" style="7" bestFit="1" customWidth="1"/>
    <col min="4922" max="4922" width="10.28515625" style="7" bestFit="1" customWidth="1"/>
    <col min="4923" max="4923" width="13.140625" style="7"/>
    <col min="4924" max="4924" width="33.7109375" style="7" customWidth="1"/>
    <col min="4925" max="4925" width="10.28515625" style="7" bestFit="1" customWidth="1"/>
    <col min="4926" max="4926" width="8.5703125" style="7" bestFit="1" customWidth="1"/>
    <col min="4927" max="4927" width="12" style="7" bestFit="1" customWidth="1"/>
    <col min="4928" max="4931" width="8.5703125" style="7" bestFit="1" customWidth="1"/>
    <col min="4932" max="4932" width="7.85546875" style="7" bestFit="1" customWidth="1"/>
    <col min="4933" max="4933" width="10.28515625" style="7" bestFit="1" customWidth="1"/>
    <col min="4934" max="4935" width="8.5703125" style="7" bestFit="1" customWidth="1"/>
    <col min="4936" max="4937" width="10.28515625" style="7" bestFit="1" customWidth="1"/>
    <col min="4938" max="4938" width="10.28515625" style="7" customWidth="1"/>
    <col min="4939" max="4939" width="8.5703125" style="7" bestFit="1" customWidth="1"/>
    <col min="4940" max="4940" width="10.28515625" style="7" bestFit="1" customWidth="1"/>
    <col min="4941" max="5120" width="13.140625" style="7"/>
    <col min="5121" max="5121" width="31.42578125" style="7" customWidth="1"/>
    <col min="5122" max="5122" width="12" style="7" bestFit="1" customWidth="1"/>
    <col min="5123" max="5123" width="10.42578125" style="7" bestFit="1" customWidth="1"/>
    <col min="5124" max="5124" width="12" style="7" bestFit="1" customWidth="1"/>
    <col min="5125" max="5126" width="10.85546875" style="7" bestFit="1" customWidth="1"/>
    <col min="5127" max="5127" width="11.5703125" style="7" bestFit="1" customWidth="1"/>
    <col min="5128" max="5128" width="10.42578125" style="7" bestFit="1" customWidth="1"/>
    <col min="5129" max="5129" width="11.42578125" style="7" customWidth="1"/>
    <col min="5130" max="5133" width="10.85546875" style="7" bestFit="1" customWidth="1"/>
    <col min="5134" max="5134" width="10.42578125" style="7" bestFit="1" customWidth="1"/>
    <col min="5135" max="5135" width="9.28515625" style="7" bestFit="1" customWidth="1"/>
    <col min="5136" max="5136" width="8.5703125" style="7" bestFit="1" customWidth="1"/>
    <col min="5137" max="5138" width="8.5703125" style="7" customWidth="1"/>
    <col min="5139" max="5139" width="15.5703125" style="7" bestFit="1" customWidth="1"/>
    <col min="5140" max="5144" width="11.5703125" style="7" customWidth="1"/>
    <col min="5145" max="5145" width="10.28515625" style="7" bestFit="1" customWidth="1"/>
    <col min="5146" max="5146" width="8.5703125" style="7" bestFit="1" customWidth="1"/>
    <col min="5147" max="5147" width="12" style="7" bestFit="1" customWidth="1"/>
    <col min="5148" max="5151" width="8.5703125" style="7" bestFit="1" customWidth="1"/>
    <col min="5152" max="5152" width="7.85546875" style="7" bestFit="1" customWidth="1"/>
    <col min="5153" max="5153" width="10.28515625" style="7" bestFit="1" customWidth="1"/>
    <col min="5154" max="5155" width="8.5703125" style="7" bestFit="1" customWidth="1"/>
    <col min="5156" max="5157" width="10.28515625" style="7" bestFit="1" customWidth="1"/>
    <col min="5158" max="5158" width="10.28515625" style="7" customWidth="1"/>
    <col min="5159" max="5159" width="8.5703125" style="7" bestFit="1" customWidth="1"/>
    <col min="5160" max="5160" width="12" style="7" bestFit="1" customWidth="1"/>
    <col min="5161" max="5161" width="13.140625" style="7"/>
    <col min="5162" max="5162" width="33.7109375" style="7" customWidth="1"/>
    <col min="5163" max="5163" width="10.28515625" style="7" bestFit="1" customWidth="1"/>
    <col min="5164" max="5164" width="8.5703125" style="7" bestFit="1" customWidth="1"/>
    <col min="5165" max="5165" width="12" style="7" bestFit="1" customWidth="1"/>
    <col min="5166" max="5169" width="8.5703125" style="7" bestFit="1" customWidth="1"/>
    <col min="5170" max="5170" width="7.85546875" style="7" bestFit="1" customWidth="1"/>
    <col min="5171" max="5171" width="10.28515625" style="7" bestFit="1" customWidth="1"/>
    <col min="5172" max="5173" width="8.5703125" style="7" bestFit="1" customWidth="1"/>
    <col min="5174" max="5175" width="10.28515625" style="7" bestFit="1" customWidth="1"/>
    <col min="5176" max="5176" width="10.28515625" style="7" customWidth="1"/>
    <col min="5177" max="5177" width="8.5703125" style="7" bestFit="1" customWidth="1"/>
    <col min="5178" max="5178" width="10.28515625" style="7" bestFit="1" customWidth="1"/>
    <col min="5179" max="5179" width="13.140625" style="7"/>
    <col min="5180" max="5180" width="33.7109375" style="7" customWidth="1"/>
    <col min="5181" max="5181" width="10.28515625" style="7" bestFit="1" customWidth="1"/>
    <col min="5182" max="5182" width="8.5703125" style="7" bestFit="1" customWidth="1"/>
    <col min="5183" max="5183" width="12" style="7" bestFit="1" customWidth="1"/>
    <col min="5184" max="5187" width="8.5703125" style="7" bestFit="1" customWidth="1"/>
    <col min="5188" max="5188" width="7.85546875" style="7" bestFit="1" customWidth="1"/>
    <col min="5189" max="5189" width="10.28515625" style="7" bestFit="1" customWidth="1"/>
    <col min="5190" max="5191" width="8.5703125" style="7" bestFit="1" customWidth="1"/>
    <col min="5192" max="5193" width="10.28515625" style="7" bestFit="1" customWidth="1"/>
    <col min="5194" max="5194" width="10.28515625" style="7" customWidth="1"/>
    <col min="5195" max="5195" width="8.5703125" style="7" bestFit="1" customWidth="1"/>
    <col min="5196" max="5196" width="10.28515625" style="7" bestFit="1" customWidth="1"/>
    <col min="5197" max="5376" width="13.140625" style="7"/>
    <col min="5377" max="5377" width="31.42578125" style="7" customWidth="1"/>
    <col min="5378" max="5378" width="12" style="7" bestFit="1" customWidth="1"/>
    <col min="5379" max="5379" width="10.42578125" style="7" bestFit="1" customWidth="1"/>
    <col min="5380" max="5380" width="12" style="7" bestFit="1" customWidth="1"/>
    <col min="5381" max="5382" width="10.85546875" style="7" bestFit="1" customWidth="1"/>
    <col min="5383" max="5383" width="11.5703125" style="7" bestFit="1" customWidth="1"/>
    <col min="5384" max="5384" width="10.42578125" style="7" bestFit="1" customWidth="1"/>
    <col min="5385" max="5385" width="11.42578125" style="7" customWidth="1"/>
    <col min="5386" max="5389" width="10.85546875" style="7" bestFit="1" customWidth="1"/>
    <col min="5390" max="5390" width="10.42578125" style="7" bestFit="1" customWidth="1"/>
    <col min="5391" max="5391" width="9.28515625" style="7" bestFit="1" customWidth="1"/>
    <col min="5392" max="5392" width="8.5703125" style="7" bestFit="1" customWidth="1"/>
    <col min="5393" max="5394" width="8.5703125" style="7" customWidth="1"/>
    <col min="5395" max="5395" width="15.5703125" style="7" bestFit="1" customWidth="1"/>
    <col min="5396" max="5400" width="11.5703125" style="7" customWidth="1"/>
    <col min="5401" max="5401" width="10.28515625" style="7" bestFit="1" customWidth="1"/>
    <col min="5402" max="5402" width="8.5703125" style="7" bestFit="1" customWidth="1"/>
    <col min="5403" max="5403" width="12" style="7" bestFit="1" customWidth="1"/>
    <col min="5404" max="5407" width="8.5703125" style="7" bestFit="1" customWidth="1"/>
    <col min="5408" max="5408" width="7.85546875" style="7" bestFit="1" customWidth="1"/>
    <col min="5409" max="5409" width="10.28515625" style="7" bestFit="1" customWidth="1"/>
    <col min="5410" max="5411" width="8.5703125" style="7" bestFit="1" customWidth="1"/>
    <col min="5412" max="5413" width="10.28515625" style="7" bestFit="1" customWidth="1"/>
    <col min="5414" max="5414" width="10.28515625" style="7" customWidth="1"/>
    <col min="5415" max="5415" width="8.5703125" style="7" bestFit="1" customWidth="1"/>
    <col min="5416" max="5416" width="12" style="7" bestFit="1" customWidth="1"/>
    <col min="5417" max="5417" width="13.140625" style="7"/>
    <col min="5418" max="5418" width="33.7109375" style="7" customWidth="1"/>
    <col min="5419" max="5419" width="10.28515625" style="7" bestFit="1" customWidth="1"/>
    <col min="5420" max="5420" width="8.5703125" style="7" bestFit="1" customWidth="1"/>
    <col min="5421" max="5421" width="12" style="7" bestFit="1" customWidth="1"/>
    <col min="5422" max="5425" width="8.5703125" style="7" bestFit="1" customWidth="1"/>
    <col min="5426" max="5426" width="7.85546875" style="7" bestFit="1" customWidth="1"/>
    <col min="5427" max="5427" width="10.28515625" style="7" bestFit="1" customWidth="1"/>
    <col min="5428" max="5429" width="8.5703125" style="7" bestFit="1" customWidth="1"/>
    <col min="5430" max="5431" width="10.28515625" style="7" bestFit="1" customWidth="1"/>
    <col min="5432" max="5432" width="10.28515625" style="7" customWidth="1"/>
    <col min="5433" max="5433" width="8.5703125" style="7" bestFit="1" customWidth="1"/>
    <col min="5434" max="5434" width="10.28515625" style="7" bestFit="1" customWidth="1"/>
    <col min="5435" max="5435" width="13.140625" style="7"/>
    <col min="5436" max="5436" width="33.7109375" style="7" customWidth="1"/>
    <col min="5437" max="5437" width="10.28515625" style="7" bestFit="1" customWidth="1"/>
    <col min="5438" max="5438" width="8.5703125" style="7" bestFit="1" customWidth="1"/>
    <col min="5439" max="5439" width="12" style="7" bestFit="1" customWidth="1"/>
    <col min="5440" max="5443" width="8.5703125" style="7" bestFit="1" customWidth="1"/>
    <col min="5444" max="5444" width="7.85546875" style="7" bestFit="1" customWidth="1"/>
    <col min="5445" max="5445" width="10.28515625" style="7" bestFit="1" customWidth="1"/>
    <col min="5446" max="5447" width="8.5703125" style="7" bestFit="1" customWidth="1"/>
    <col min="5448" max="5449" width="10.28515625" style="7" bestFit="1" customWidth="1"/>
    <col min="5450" max="5450" width="10.28515625" style="7" customWidth="1"/>
    <col min="5451" max="5451" width="8.5703125" style="7" bestFit="1" customWidth="1"/>
    <col min="5452" max="5452" width="10.28515625" style="7" bestFit="1" customWidth="1"/>
    <col min="5453" max="5632" width="13.140625" style="7"/>
    <col min="5633" max="5633" width="31.42578125" style="7" customWidth="1"/>
    <col min="5634" max="5634" width="12" style="7" bestFit="1" customWidth="1"/>
    <col min="5635" max="5635" width="10.42578125" style="7" bestFit="1" customWidth="1"/>
    <col min="5636" max="5636" width="12" style="7" bestFit="1" customWidth="1"/>
    <col min="5637" max="5638" width="10.85546875" style="7" bestFit="1" customWidth="1"/>
    <col min="5639" max="5639" width="11.5703125" style="7" bestFit="1" customWidth="1"/>
    <col min="5640" max="5640" width="10.42578125" style="7" bestFit="1" customWidth="1"/>
    <col min="5641" max="5641" width="11.42578125" style="7" customWidth="1"/>
    <col min="5642" max="5645" width="10.85546875" style="7" bestFit="1" customWidth="1"/>
    <col min="5646" max="5646" width="10.42578125" style="7" bestFit="1" customWidth="1"/>
    <col min="5647" max="5647" width="9.28515625" style="7" bestFit="1" customWidth="1"/>
    <col min="5648" max="5648" width="8.5703125" style="7" bestFit="1" customWidth="1"/>
    <col min="5649" max="5650" width="8.5703125" style="7" customWidth="1"/>
    <col min="5651" max="5651" width="15.5703125" style="7" bestFit="1" customWidth="1"/>
    <col min="5652" max="5656" width="11.5703125" style="7" customWidth="1"/>
    <col min="5657" max="5657" width="10.28515625" style="7" bestFit="1" customWidth="1"/>
    <col min="5658" max="5658" width="8.5703125" style="7" bestFit="1" customWidth="1"/>
    <col min="5659" max="5659" width="12" style="7" bestFit="1" customWidth="1"/>
    <col min="5660" max="5663" width="8.5703125" style="7" bestFit="1" customWidth="1"/>
    <col min="5664" max="5664" width="7.85546875" style="7" bestFit="1" customWidth="1"/>
    <col min="5665" max="5665" width="10.28515625" style="7" bestFit="1" customWidth="1"/>
    <col min="5666" max="5667" width="8.5703125" style="7" bestFit="1" customWidth="1"/>
    <col min="5668" max="5669" width="10.28515625" style="7" bestFit="1" customWidth="1"/>
    <col min="5670" max="5670" width="10.28515625" style="7" customWidth="1"/>
    <col min="5671" max="5671" width="8.5703125" style="7" bestFit="1" customWidth="1"/>
    <col min="5672" max="5672" width="12" style="7" bestFit="1" customWidth="1"/>
    <col min="5673" max="5673" width="13.140625" style="7"/>
    <col min="5674" max="5674" width="33.7109375" style="7" customWidth="1"/>
    <col min="5675" max="5675" width="10.28515625" style="7" bestFit="1" customWidth="1"/>
    <col min="5676" max="5676" width="8.5703125" style="7" bestFit="1" customWidth="1"/>
    <col min="5677" max="5677" width="12" style="7" bestFit="1" customWidth="1"/>
    <col min="5678" max="5681" width="8.5703125" style="7" bestFit="1" customWidth="1"/>
    <col min="5682" max="5682" width="7.85546875" style="7" bestFit="1" customWidth="1"/>
    <col min="5683" max="5683" width="10.28515625" style="7" bestFit="1" customWidth="1"/>
    <col min="5684" max="5685" width="8.5703125" style="7" bestFit="1" customWidth="1"/>
    <col min="5686" max="5687" width="10.28515625" style="7" bestFit="1" customWidth="1"/>
    <col min="5688" max="5688" width="10.28515625" style="7" customWidth="1"/>
    <col min="5689" max="5689" width="8.5703125" style="7" bestFit="1" customWidth="1"/>
    <col min="5690" max="5690" width="10.28515625" style="7" bestFit="1" customWidth="1"/>
    <col min="5691" max="5691" width="13.140625" style="7"/>
    <col min="5692" max="5692" width="33.7109375" style="7" customWidth="1"/>
    <col min="5693" max="5693" width="10.28515625" style="7" bestFit="1" customWidth="1"/>
    <col min="5694" max="5694" width="8.5703125" style="7" bestFit="1" customWidth="1"/>
    <col min="5695" max="5695" width="12" style="7" bestFit="1" customWidth="1"/>
    <col min="5696" max="5699" width="8.5703125" style="7" bestFit="1" customWidth="1"/>
    <col min="5700" max="5700" width="7.85546875" style="7" bestFit="1" customWidth="1"/>
    <col min="5701" max="5701" width="10.28515625" style="7" bestFit="1" customWidth="1"/>
    <col min="5702" max="5703" width="8.5703125" style="7" bestFit="1" customWidth="1"/>
    <col min="5704" max="5705" width="10.28515625" style="7" bestFit="1" customWidth="1"/>
    <col min="5706" max="5706" width="10.28515625" style="7" customWidth="1"/>
    <col min="5707" max="5707" width="8.5703125" style="7" bestFit="1" customWidth="1"/>
    <col min="5708" max="5708" width="10.28515625" style="7" bestFit="1" customWidth="1"/>
    <col min="5709" max="5888" width="13.140625" style="7"/>
    <col min="5889" max="5889" width="31.42578125" style="7" customWidth="1"/>
    <col min="5890" max="5890" width="12" style="7" bestFit="1" customWidth="1"/>
    <col min="5891" max="5891" width="10.42578125" style="7" bestFit="1" customWidth="1"/>
    <col min="5892" max="5892" width="12" style="7" bestFit="1" customWidth="1"/>
    <col min="5893" max="5894" width="10.85546875" style="7" bestFit="1" customWidth="1"/>
    <col min="5895" max="5895" width="11.5703125" style="7" bestFit="1" customWidth="1"/>
    <col min="5896" max="5896" width="10.42578125" style="7" bestFit="1" customWidth="1"/>
    <col min="5897" max="5897" width="11.42578125" style="7" customWidth="1"/>
    <col min="5898" max="5901" width="10.85546875" style="7" bestFit="1" customWidth="1"/>
    <col min="5902" max="5902" width="10.42578125" style="7" bestFit="1" customWidth="1"/>
    <col min="5903" max="5903" width="9.28515625" style="7" bestFit="1" customWidth="1"/>
    <col min="5904" max="5904" width="8.5703125" style="7" bestFit="1" customWidth="1"/>
    <col min="5905" max="5906" width="8.5703125" style="7" customWidth="1"/>
    <col min="5907" max="5907" width="15.5703125" style="7" bestFit="1" customWidth="1"/>
    <col min="5908" max="5912" width="11.5703125" style="7" customWidth="1"/>
    <col min="5913" max="5913" width="10.28515625" style="7" bestFit="1" customWidth="1"/>
    <col min="5914" max="5914" width="8.5703125" style="7" bestFit="1" customWidth="1"/>
    <col min="5915" max="5915" width="12" style="7" bestFit="1" customWidth="1"/>
    <col min="5916" max="5919" width="8.5703125" style="7" bestFit="1" customWidth="1"/>
    <col min="5920" max="5920" width="7.85546875" style="7" bestFit="1" customWidth="1"/>
    <col min="5921" max="5921" width="10.28515625" style="7" bestFit="1" customWidth="1"/>
    <col min="5922" max="5923" width="8.5703125" style="7" bestFit="1" customWidth="1"/>
    <col min="5924" max="5925" width="10.28515625" style="7" bestFit="1" customWidth="1"/>
    <col min="5926" max="5926" width="10.28515625" style="7" customWidth="1"/>
    <col min="5927" max="5927" width="8.5703125" style="7" bestFit="1" customWidth="1"/>
    <col min="5928" max="5928" width="12" style="7" bestFit="1" customWidth="1"/>
    <col min="5929" max="5929" width="13.140625" style="7"/>
    <col min="5930" max="5930" width="33.7109375" style="7" customWidth="1"/>
    <col min="5931" max="5931" width="10.28515625" style="7" bestFit="1" customWidth="1"/>
    <col min="5932" max="5932" width="8.5703125" style="7" bestFit="1" customWidth="1"/>
    <col min="5933" max="5933" width="12" style="7" bestFit="1" customWidth="1"/>
    <col min="5934" max="5937" width="8.5703125" style="7" bestFit="1" customWidth="1"/>
    <col min="5938" max="5938" width="7.85546875" style="7" bestFit="1" customWidth="1"/>
    <col min="5939" max="5939" width="10.28515625" style="7" bestFit="1" customWidth="1"/>
    <col min="5940" max="5941" width="8.5703125" style="7" bestFit="1" customWidth="1"/>
    <col min="5942" max="5943" width="10.28515625" style="7" bestFit="1" customWidth="1"/>
    <col min="5944" max="5944" width="10.28515625" style="7" customWidth="1"/>
    <col min="5945" max="5945" width="8.5703125" style="7" bestFit="1" customWidth="1"/>
    <col min="5946" max="5946" width="10.28515625" style="7" bestFit="1" customWidth="1"/>
    <col min="5947" max="5947" width="13.140625" style="7"/>
    <col min="5948" max="5948" width="33.7109375" style="7" customWidth="1"/>
    <col min="5949" max="5949" width="10.28515625" style="7" bestFit="1" customWidth="1"/>
    <col min="5950" max="5950" width="8.5703125" style="7" bestFit="1" customWidth="1"/>
    <col min="5951" max="5951" width="12" style="7" bestFit="1" customWidth="1"/>
    <col min="5952" max="5955" width="8.5703125" style="7" bestFit="1" customWidth="1"/>
    <col min="5956" max="5956" width="7.85546875" style="7" bestFit="1" customWidth="1"/>
    <col min="5957" max="5957" width="10.28515625" style="7" bestFit="1" customWidth="1"/>
    <col min="5958" max="5959" width="8.5703125" style="7" bestFit="1" customWidth="1"/>
    <col min="5960" max="5961" width="10.28515625" style="7" bestFit="1" customWidth="1"/>
    <col min="5962" max="5962" width="10.28515625" style="7" customWidth="1"/>
    <col min="5963" max="5963" width="8.5703125" style="7" bestFit="1" customWidth="1"/>
    <col min="5964" max="5964" width="10.28515625" style="7" bestFit="1" customWidth="1"/>
    <col min="5965" max="6144" width="13.140625" style="7"/>
    <col min="6145" max="6145" width="31.42578125" style="7" customWidth="1"/>
    <col min="6146" max="6146" width="12" style="7" bestFit="1" customWidth="1"/>
    <col min="6147" max="6147" width="10.42578125" style="7" bestFit="1" customWidth="1"/>
    <col min="6148" max="6148" width="12" style="7" bestFit="1" customWidth="1"/>
    <col min="6149" max="6150" width="10.85546875" style="7" bestFit="1" customWidth="1"/>
    <col min="6151" max="6151" width="11.5703125" style="7" bestFit="1" customWidth="1"/>
    <col min="6152" max="6152" width="10.42578125" style="7" bestFit="1" customWidth="1"/>
    <col min="6153" max="6153" width="11.42578125" style="7" customWidth="1"/>
    <col min="6154" max="6157" width="10.85546875" style="7" bestFit="1" customWidth="1"/>
    <col min="6158" max="6158" width="10.42578125" style="7" bestFit="1" customWidth="1"/>
    <col min="6159" max="6159" width="9.28515625" style="7" bestFit="1" customWidth="1"/>
    <col min="6160" max="6160" width="8.5703125" style="7" bestFit="1" customWidth="1"/>
    <col min="6161" max="6162" width="8.5703125" style="7" customWidth="1"/>
    <col min="6163" max="6163" width="15.5703125" style="7" bestFit="1" customWidth="1"/>
    <col min="6164" max="6168" width="11.5703125" style="7" customWidth="1"/>
    <col min="6169" max="6169" width="10.28515625" style="7" bestFit="1" customWidth="1"/>
    <col min="6170" max="6170" width="8.5703125" style="7" bestFit="1" customWidth="1"/>
    <col min="6171" max="6171" width="12" style="7" bestFit="1" customWidth="1"/>
    <col min="6172" max="6175" width="8.5703125" style="7" bestFit="1" customWidth="1"/>
    <col min="6176" max="6176" width="7.85546875" style="7" bestFit="1" customWidth="1"/>
    <col min="6177" max="6177" width="10.28515625" style="7" bestFit="1" customWidth="1"/>
    <col min="6178" max="6179" width="8.5703125" style="7" bestFit="1" customWidth="1"/>
    <col min="6180" max="6181" width="10.28515625" style="7" bestFit="1" customWidth="1"/>
    <col min="6182" max="6182" width="10.28515625" style="7" customWidth="1"/>
    <col min="6183" max="6183" width="8.5703125" style="7" bestFit="1" customWidth="1"/>
    <col min="6184" max="6184" width="12" style="7" bestFit="1" customWidth="1"/>
    <col min="6185" max="6185" width="13.140625" style="7"/>
    <col min="6186" max="6186" width="33.7109375" style="7" customWidth="1"/>
    <col min="6187" max="6187" width="10.28515625" style="7" bestFit="1" customWidth="1"/>
    <col min="6188" max="6188" width="8.5703125" style="7" bestFit="1" customWidth="1"/>
    <col min="6189" max="6189" width="12" style="7" bestFit="1" customWidth="1"/>
    <col min="6190" max="6193" width="8.5703125" style="7" bestFit="1" customWidth="1"/>
    <col min="6194" max="6194" width="7.85546875" style="7" bestFit="1" customWidth="1"/>
    <col min="6195" max="6195" width="10.28515625" style="7" bestFit="1" customWidth="1"/>
    <col min="6196" max="6197" width="8.5703125" style="7" bestFit="1" customWidth="1"/>
    <col min="6198" max="6199" width="10.28515625" style="7" bestFit="1" customWidth="1"/>
    <col min="6200" max="6200" width="10.28515625" style="7" customWidth="1"/>
    <col min="6201" max="6201" width="8.5703125" style="7" bestFit="1" customWidth="1"/>
    <col min="6202" max="6202" width="10.28515625" style="7" bestFit="1" customWidth="1"/>
    <col min="6203" max="6203" width="13.140625" style="7"/>
    <col min="6204" max="6204" width="33.7109375" style="7" customWidth="1"/>
    <col min="6205" max="6205" width="10.28515625" style="7" bestFit="1" customWidth="1"/>
    <col min="6206" max="6206" width="8.5703125" style="7" bestFit="1" customWidth="1"/>
    <col min="6207" max="6207" width="12" style="7" bestFit="1" customWidth="1"/>
    <col min="6208" max="6211" width="8.5703125" style="7" bestFit="1" customWidth="1"/>
    <col min="6212" max="6212" width="7.85546875" style="7" bestFit="1" customWidth="1"/>
    <col min="6213" max="6213" width="10.28515625" style="7" bestFit="1" customWidth="1"/>
    <col min="6214" max="6215" width="8.5703125" style="7" bestFit="1" customWidth="1"/>
    <col min="6216" max="6217" width="10.28515625" style="7" bestFit="1" customWidth="1"/>
    <col min="6218" max="6218" width="10.28515625" style="7" customWidth="1"/>
    <col min="6219" max="6219" width="8.5703125" style="7" bestFit="1" customWidth="1"/>
    <col min="6220" max="6220" width="10.28515625" style="7" bestFit="1" customWidth="1"/>
    <col min="6221" max="6400" width="13.140625" style="7"/>
    <col min="6401" max="6401" width="31.42578125" style="7" customWidth="1"/>
    <col min="6402" max="6402" width="12" style="7" bestFit="1" customWidth="1"/>
    <col min="6403" max="6403" width="10.42578125" style="7" bestFit="1" customWidth="1"/>
    <col min="6404" max="6404" width="12" style="7" bestFit="1" customWidth="1"/>
    <col min="6405" max="6406" width="10.85546875" style="7" bestFit="1" customWidth="1"/>
    <col min="6407" max="6407" width="11.5703125" style="7" bestFit="1" customWidth="1"/>
    <col min="6408" max="6408" width="10.42578125" style="7" bestFit="1" customWidth="1"/>
    <col min="6409" max="6409" width="11.42578125" style="7" customWidth="1"/>
    <col min="6410" max="6413" width="10.85546875" style="7" bestFit="1" customWidth="1"/>
    <col min="6414" max="6414" width="10.42578125" style="7" bestFit="1" customWidth="1"/>
    <col min="6415" max="6415" width="9.28515625" style="7" bestFit="1" customWidth="1"/>
    <col min="6416" max="6416" width="8.5703125" style="7" bestFit="1" customWidth="1"/>
    <col min="6417" max="6418" width="8.5703125" style="7" customWidth="1"/>
    <col min="6419" max="6419" width="15.5703125" style="7" bestFit="1" customWidth="1"/>
    <col min="6420" max="6424" width="11.5703125" style="7" customWidth="1"/>
    <col min="6425" max="6425" width="10.28515625" style="7" bestFit="1" customWidth="1"/>
    <col min="6426" max="6426" width="8.5703125" style="7" bestFit="1" customWidth="1"/>
    <col min="6427" max="6427" width="12" style="7" bestFit="1" customWidth="1"/>
    <col min="6428" max="6431" width="8.5703125" style="7" bestFit="1" customWidth="1"/>
    <col min="6432" max="6432" width="7.85546875" style="7" bestFit="1" customWidth="1"/>
    <col min="6433" max="6433" width="10.28515625" style="7" bestFit="1" customWidth="1"/>
    <col min="6434" max="6435" width="8.5703125" style="7" bestFit="1" customWidth="1"/>
    <col min="6436" max="6437" width="10.28515625" style="7" bestFit="1" customWidth="1"/>
    <col min="6438" max="6438" width="10.28515625" style="7" customWidth="1"/>
    <col min="6439" max="6439" width="8.5703125" style="7" bestFit="1" customWidth="1"/>
    <col min="6440" max="6440" width="12" style="7" bestFit="1" customWidth="1"/>
    <col min="6441" max="6441" width="13.140625" style="7"/>
    <col min="6442" max="6442" width="33.7109375" style="7" customWidth="1"/>
    <col min="6443" max="6443" width="10.28515625" style="7" bestFit="1" customWidth="1"/>
    <col min="6444" max="6444" width="8.5703125" style="7" bestFit="1" customWidth="1"/>
    <col min="6445" max="6445" width="12" style="7" bestFit="1" customWidth="1"/>
    <col min="6446" max="6449" width="8.5703125" style="7" bestFit="1" customWidth="1"/>
    <col min="6450" max="6450" width="7.85546875" style="7" bestFit="1" customWidth="1"/>
    <col min="6451" max="6451" width="10.28515625" style="7" bestFit="1" customWidth="1"/>
    <col min="6452" max="6453" width="8.5703125" style="7" bestFit="1" customWidth="1"/>
    <col min="6454" max="6455" width="10.28515625" style="7" bestFit="1" customWidth="1"/>
    <col min="6456" max="6456" width="10.28515625" style="7" customWidth="1"/>
    <col min="6457" max="6457" width="8.5703125" style="7" bestFit="1" customWidth="1"/>
    <col min="6458" max="6458" width="10.28515625" style="7" bestFit="1" customWidth="1"/>
    <col min="6459" max="6459" width="13.140625" style="7"/>
    <col min="6460" max="6460" width="33.7109375" style="7" customWidth="1"/>
    <col min="6461" max="6461" width="10.28515625" style="7" bestFit="1" customWidth="1"/>
    <col min="6462" max="6462" width="8.5703125" style="7" bestFit="1" customWidth="1"/>
    <col min="6463" max="6463" width="12" style="7" bestFit="1" customWidth="1"/>
    <col min="6464" max="6467" width="8.5703125" style="7" bestFit="1" customWidth="1"/>
    <col min="6468" max="6468" width="7.85546875" style="7" bestFit="1" customWidth="1"/>
    <col min="6469" max="6469" width="10.28515625" style="7" bestFit="1" customWidth="1"/>
    <col min="6470" max="6471" width="8.5703125" style="7" bestFit="1" customWidth="1"/>
    <col min="6472" max="6473" width="10.28515625" style="7" bestFit="1" customWidth="1"/>
    <col min="6474" max="6474" width="10.28515625" style="7" customWidth="1"/>
    <col min="6475" max="6475" width="8.5703125" style="7" bestFit="1" customWidth="1"/>
    <col min="6476" max="6476" width="10.28515625" style="7" bestFit="1" customWidth="1"/>
    <col min="6477" max="6656" width="13.140625" style="7"/>
    <col min="6657" max="6657" width="31.42578125" style="7" customWidth="1"/>
    <col min="6658" max="6658" width="12" style="7" bestFit="1" customWidth="1"/>
    <col min="6659" max="6659" width="10.42578125" style="7" bestFit="1" customWidth="1"/>
    <col min="6660" max="6660" width="12" style="7" bestFit="1" customWidth="1"/>
    <col min="6661" max="6662" width="10.85546875" style="7" bestFit="1" customWidth="1"/>
    <col min="6663" max="6663" width="11.5703125" style="7" bestFit="1" customWidth="1"/>
    <col min="6664" max="6664" width="10.42578125" style="7" bestFit="1" customWidth="1"/>
    <col min="6665" max="6665" width="11.42578125" style="7" customWidth="1"/>
    <col min="6666" max="6669" width="10.85546875" style="7" bestFit="1" customWidth="1"/>
    <col min="6670" max="6670" width="10.42578125" style="7" bestFit="1" customWidth="1"/>
    <col min="6671" max="6671" width="9.28515625" style="7" bestFit="1" customWidth="1"/>
    <col min="6672" max="6672" width="8.5703125" style="7" bestFit="1" customWidth="1"/>
    <col min="6673" max="6674" width="8.5703125" style="7" customWidth="1"/>
    <col min="6675" max="6675" width="15.5703125" style="7" bestFit="1" customWidth="1"/>
    <col min="6676" max="6680" width="11.5703125" style="7" customWidth="1"/>
    <col min="6681" max="6681" width="10.28515625" style="7" bestFit="1" customWidth="1"/>
    <col min="6682" max="6682" width="8.5703125" style="7" bestFit="1" customWidth="1"/>
    <col min="6683" max="6683" width="12" style="7" bestFit="1" customWidth="1"/>
    <col min="6684" max="6687" width="8.5703125" style="7" bestFit="1" customWidth="1"/>
    <col min="6688" max="6688" width="7.85546875" style="7" bestFit="1" customWidth="1"/>
    <col min="6689" max="6689" width="10.28515625" style="7" bestFit="1" customWidth="1"/>
    <col min="6690" max="6691" width="8.5703125" style="7" bestFit="1" customWidth="1"/>
    <col min="6692" max="6693" width="10.28515625" style="7" bestFit="1" customWidth="1"/>
    <col min="6694" max="6694" width="10.28515625" style="7" customWidth="1"/>
    <col min="6695" max="6695" width="8.5703125" style="7" bestFit="1" customWidth="1"/>
    <col min="6696" max="6696" width="12" style="7" bestFit="1" customWidth="1"/>
    <col min="6697" max="6697" width="13.140625" style="7"/>
    <col min="6698" max="6698" width="33.7109375" style="7" customWidth="1"/>
    <col min="6699" max="6699" width="10.28515625" style="7" bestFit="1" customWidth="1"/>
    <col min="6700" max="6700" width="8.5703125" style="7" bestFit="1" customWidth="1"/>
    <col min="6701" max="6701" width="12" style="7" bestFit="1" customWidth="1"/>
    <col min="6702" max="6705" width="8.5703125" style="7" bestFit="1" customWidth="1"/>
    <col min="6706" max="6706" width="7.85546875" style="7" bestFit="1" customWidth="1"/>
    <col min="6707" max="6707" width="10.28515625" style="7" bestFit="1" customWidth="1"/>
    <col min="6708" max="6709" width="8.5703125" style="7" bestFit="1" customWidth="1"/>
    <col min="6710" max="6711" width="10.28515625" style="7" bestFit="1" customWidth="1"/>
    <col min="6712" max="6712" width="10.28515625" style="7" customWidth="1"/>
    <col min="6713" max="6713" width="8.5703125" style="7" bestFit="1" customWidth="1"/>
    <col min="6714" max="6714" width="10.28515625" style="7" bestFit="1" customWidth="1"/>
    <col min="6715" max="6715" width="13.140625" style="7"/>
    <col min="6716" max="6716" width="33.7109375" style="7" customWidth="1"/>
    <col min="6717" max="6717" width="10.28515625" style="7" bestFit="1" customWidth="1"/>
    <col min="6718" max="6718" width="8.5703125" style="7" bestFit="1" customWidth="1"/>
    <col min="6719" max="6719" width="12" style="7" bestFit="1" customWidth="1"/>
    <col min="6720" max="6723" width="8.5703125" style="7" bestFit="1" customWidth="1"/>
    <col min="6724" max="6724" width="7.85546875" style="7" bestFit="1" customWidth="1"/>
    <col min="6725" max="6725" width="10.28515625" style="7" bestFit="1" customWidth="1"/>
    <col min="6726" max="6727" width="8.5703125" style="7" bestFit="1" customWidth="1"/>
    <col min="6728" max="6729" width="10.28515625" style="7" bestFit="1" customWidth="1"/>
    <col min="6730" max="6730" width="10.28515625" style="7" customWidth="1"/>
    <col min="6731" max="6731" width="8.5703125" style="7" bestFit="1" customWidth="1"/>
    <col min="6732" max="6732" width="10.28515625" style="7" bestFit="1" customWidth="1"/>
    <col min="6733" max="6912" width="13.140625" style="7"/>
    <col min="6913" max="6913" width="31.42578125" style="7" customWidth="1"/>
    <col min="6914" max="6914" width="12" style="7" bestFit="1" customWidth="1"/>
    <col min="6915" max="6915" width="10.42578125" style="7" bestFit="1" customWidth="1"/>
    <col min="6916" max="6916" width="12" style="7" bestFit="1" customWidth="1"/>
    <col min="6917" max="6918" width="10.85546875" style="7" bestFit="1" customWidth="1"/>
    <col min="6919" max="6919" width="11.5703125" style="7" bestFit="1" customWidth="1"/>
    <col min="6920" max="6920" width="10.42578125" style="7" bestFit="1" customWidth="1"/>
    <col min="6921" max="6921" width="11.42578125" style="7" customWidth="1"/>
    <col min="6922" max="6925" width="10.85546875" style="7" bestFit="1" customWidth="1"/>
    <col min="6926" max="6926" width="10.42578125" style="7" bestFit="1" customWidth="1"/>
    <col min="6927" max="6927" width="9.28515625" style="7" bestFit="1" customWidth="1"/>
    <col min="6928" max="6928" width="8.5703125" style="7" bestFit="1" customWidth="1"/>
    <col min="6929" max="6930" width="8.5703125" style="7" customWidth="1"/>
    <col min="6931" max="6931" width="15.5703125" style="7" bestFit="1" customWidth="1"/>
    <col min="6932" max="6936" width="11.5703125" style="7" customWidth="1"/>
    <col min="6937" max="6937" width="10.28515625" style="7" bestFit="1" customWidth="1"/>
    <col min="6938" max="6938" width="8.5703125" style="7" bestFit="1" customWidth="1"/>
    <col min="6939" max="6939" width="12" style="7" bestFit="1" customWidth="1"/>
    <col min="6940" max="6943" width="8.5703125" style="7" bestFit="1" customWidth="1"/>
    <col min="6944" max="6944" width="7.85546875" style="7" bestFit="1" customWidth="1"/>
    <col min="6945" max="6945" width="10.28515625" style="7" bestFit="1" customWidth="1"/>
    <col min="6946" max="6947" width="8.5703125" style="7" bestFit="1" customWidth="1"/>
    <col min="6948" max="6949" width="10.28515625" style="7" bestFit="1" customWidth="1"/>
    <col min="6950" max="6950" width="10.28515625" style="7" customWidth="1"/>
    <col min="6951" max="6951" width="8.5703125" style="7" bestFit="1" customWidth="1"/>
    <col min="6952" max="6952" width="12" style="7" bestFit="1" customWidth="1"/>
    <col min="6953" max="6953" width="13.140625" style="7"/>
    <col min="6954" max="6954" width="33.7109375" style="7" customWidth="1"/>
    <col min="6955" max="6955" width="10.28515625" style="7" bestFit="1" customWidth="1"/>
    <col min="6956" max="6956" width="8.5703125" style="7" bestFit="1" customWidth="1"/>
    <col min="6957" max="6957" width="12" style="7" bestFit="1" customWidth="1"/>
    <col min="6958" max="6961" width="8.5703125" style="7" bestFit="1" customWidth="1"/>
    <col min="6962" max="6962" width="7.85546875" style="7" bestFit="1" customWidth="1"/>
    <col min="6963" max="6963" width="10.28515625" style="7" bestFit="1" customWidth="1"/>
    <col min="6964" max="6965" width="8.5703125" style="7" bestFit="1" customWidth="1"/>
    <col min="6966" max="6967" width="10.28515625" style="7" bestFit="1" customWidth="1"/>
    <col min="6968" max="6968" width="10.28515625" style="7" customWidth="1"/>
    <col min="6969" max="6969" width="8.5703125" style="7" bestFit="1" customWidth="1"/>
    <col min="6970" max="6970" width="10.28515625" style="7" bestFit="1" customWidth="1"/>
    <col min="6971" max="6971" width="13.140625" style="7"/>
    <col min="6972" max="6972" width="33.7109375" style="7" customWidth="1"/>
    <col min="6973" max="6973" width="10.28515625" style="7" bestFit="1" customWidth="1"/>
    <col min="6974" max="6974" width="8.5703125" style="7" bestFit="1" customWidth="1"/>
    <col min="6975" max="6975" width="12" style="7" bestFit="1" customWidth="1"/>
    <col min="6976" max="6979" width="8.5703125" style="7" bestFit="1" customWidth="1"/>
    <col min="6980" max="6980" width="7.85546875" style="7" bestFit="1" customWidth="1"/>
    <col min="6981" max="6981" width="10.28515625" style="7" bestFit="1" customWidth="1"/>
    <col min="6982" max="6983" width="8.5703125" style="7" bestFit="1" customWidth="1"/>
    <col min="6984" max="6985" width="10.28515625" style="7" bestFit="1" customWidth="1"/>
    <col min="6986" max="6986" width="10.28515625" style="7" customWidth="1"/>
    <col min="6987" max="6987" width="8.5703125" style="7" bestFit="1" customWidth="1"/>
    <col min="6988" max="6988" width="10.28515625" style="7" bestFit="1" customWidth="1"/>
    <col min="6989" max="7168" width="13.140625" style="7"/>
    <col min="7169" max="7169" width="31.42578125" style="7" customWidth="1"/>
    <col min="7170" max="7170" width="12" style="7" bestFit="1" customWidth="1"/>
    <col min="7171" max="7171" width="10.42578125" style="7" bestFit="1" customWidth="1"/>
    <col min="7172" max="7172" width="12" style="7" bestFit="1" customWidth="1"/>
    <col min="7173" max="7174" width="10.85546875" style="7" bestFit="1" customWidth="1"/>
    <col min="7175" max="7175" width="11.5703125" style="7" bestFit="1" customWidth="1"/>
    <col min="7176" max="7176" width="10.42578125" style="7" bestFit="1" customWidth="1"/>
    <col min="7177" max="7177" width="11.42578125" style="7" customWidth="1"/>
    <col min="7178" max="7181" width="10.85546875" style="7" bestFit="1" customWidth="1"/>
    <col min="7182" max="7182" width="10.42578125" style="7" bestFit="1" customWidth="1"/>
    <col min="7183" max="7183" width="9.28515625" style="7" bestFit="1" customWidth="1"/>
    <col min="7184" max="7184" width="8.5703125" style="7" bestFit="1" customWidth="1"/>
    <col min="7185" max="7186" width="8.5703125" style="7" customWidth="1"/>
    <col min="7187" max="7187" width="15.5703125" style="7" bestFit="1" customWidth="1"/>
    <col min="7188" max="7192" width="11.5703125" style="7" customWidth="1"/>
    <col min="7193" max="7193" width="10.28515625" style="7" bestFit="1" customWidth="1"/>
    <col min="7194" max="7194" width="8.5703125" style="7" bestFit="1" customWidth="1"/>
    <col min="7195" max="7195" width="12" style="7" bestFit="1" customWidth="1"/>
    <col min="7196" max="7199" width="8.5703125" style="7" bestFit="1" customWidth="1"/>
    <col min="7200" max="7200" width="7.85546875" style="7" bestFit="1" customWidth="1"/>
    <col min="7201" max="7201" width="10.28515625" style="7" bestFit="1" customWidth="1"/>
    <col min="7202" max="7203" width="8.5703125" style="7" bestFit="1" customWidth="1"/>
    <col min="7204" max="7205" width="10.28515625" style="7" bestFit="1" customWidth="1"/>
    <col min="7206" max="7206" width="10.28515625" style="7" customWidth="1"/>
    <col min="7207" max="7207" width="8.5703125" style="7" bestFit="1" customWidth="1"/>
    <col min="7208" max="7208" width="12" style="7" bestFit="1" customWidth="1"/>
    <col min="7209" max="7209" width="13.140625" style="7"/>
    <col min="7210" max="7210" width="33.7109375" style="7" customWidth="1"/>
    <col min="7211" max="7211" width="10.28515625" style="7" bestFit="1" customWidth="1"/>
    <col min="7212" max="7212" width="8.5703125" style="7" bestFit="1" customWidth="1"/>
    <col min="7213" max="7213" width="12" style="7" bestFit="1" customWidth="1"/>
    <col min="7214" max="7217" width="8.5703125" style="7" bestFit="1" customWidth="1"/>
    <col min="7218" max="7218" width="7.85546875" style="7" bestFit="1" customWidth="1"/>
    <col min="7219" max="7219" width="10.28515625" style="7" bestFit="1" customWidth="1"/>
    <col min="7220" max="7221" width="8.5703125" style="7" bestFit="1" customWidth="1"/>
    <col min="7222" max="7223" width="10.28515625" style="7" bestFit="1" customWidth="1"/>
    <col min="7224" max="7224" width="10.28515625" style="7" customWidth="1"/>
    <col min="7225" max="7225" width="8.5703125" style="7" bestFit="1" customWidth="1"/>
    <col min="7226" max="7226" width="10.28515625" style="7" bestFit="1" customWidth="1"/>
    <col min="7227" max="7227" width="13.140625" style="7"/>
    <col min="7228" max="7228" width="33.7109375" style="7" customWidth="1"/>
    <col min="7229" max="7229" width="10.28515625" style="7" bestFit="1" customWidth="1"/>
    <col min="7230" max="7230" width="8.5703125" style="7" bestFit="1" customWidth="1"/>
    <col min="7231" max="7231" width="12" style="7" bestFit="1" customWidth="1"/>
    <col min="7232" max="7235" width="8.5703125" style="7" bestFit="1" customWidth="1"/>
    <col min="7236" max="7236" width="7.85546875" style="7" bestFit="1" customWidth="1"/>
    <col min="7237" max="7237" width="10.28515625" style="7" bestFit="1" customWidth="1"/>
    <col min="7238" max="7239" width="8.5703125" style="7" bestFit="1" customWidth="1"/>
    <col min="7240" max="7241" width="10.28515625" style="7" bestFit="1" customWidth="1"/>
    <col min="7242" max="7242" width="10.28515625" style="7" customWidth="1"/>
    <col min="7243" max="7243" width="8.5703125" style="7" bestFit="1" customWidth="1"/>
    <col min="7244" max="7244" width="10.28515625" style="7" bestFit="1" customWidth="1"/>
    <col min="7245" max="7424" width="13.140625" style="7"/>
    <col min="7425" max="7425" width="31.42578125" style="7" customWidth="1"/>
    <col min="7426" max="7426" width="12" style="7" bestFit="1" customWidth="1"/>
    <col min="7427" max="7427" width="10.42578125" style="7" bestFit="1" customWidth="1"/>
    <col min="7428" max="7428" width="12" style="7" bestFit="1" customWidth="1"/>
    <col min="7429" max="7430" width="10.85546875" style="7" bestFit="1" customWidth="1"/>
    <col min="7431" max="7431" width="11.5703125" style="7" bestFit="1" customWidth="1"/>
    <col min="7432" max="7432" width="10.42578125" style="7" bestFit="1" customWidth="1"/>
    <col min="7433" max="7433" width="11.42578125" style="7" customWidth="1"/>
    <col min="7434" max="7437" width="10.85546875" style="7" bestFit="1" customWidth="1"/>
    <col min="7438" max="7438" width="10.42578125" style="7" bestFit="1" customWidth="1"/>
    <col min="7439" max="7439" width="9.28515625" style="7" bestFit="1" customWidth="1"/>
    <col min="7440" max="7440" width="8.5703125" style="7" bestFit="1" customWidth="1"/>
    <col min="7441" max="7442" width="8.5703125" style="7" customWidth="1"/>
    <col min="7443" max="7443" width="15.5703125" style="7" bestFit="1" customWidth="1"/>
    <col min="7444" max="7448" width="11.5703125" style="7" customWidth="1"/>
    <col min="7449" max="7449" width="10.28515625" style="7" bestFit="1" customWidth="1"/>
    <col min="7450" max="7450" width="8.5703125" style="7" bestFit="1" customWidth="1"/>
    <col min="7451" max="7451" width="12" style="7" bestFit="1" customWidth="1"/>
    <col min="7452" max="7455" width="8.5703125" style="7" bestFit="1" customWidth="1"/>
    <col min="7456" max="7456" width="7.85546875" style="7" bestFit="1" customWidth="1"/>
    <col min="7457" max="7457" width="10.28515625" style="7" bestFit="1" customWidth="1"/>
    <col min="7458" max="7459" width="8.5703125" style="7" bestFit="1" customWidth="1"/>
    <col min="7460" max="7461" width="10.28515625" style="7" bestFit="1" customWidth="1"/>
    <col min="7462" max="7462" width="10.28515625" style="7" customWidth="1"/>
    <col min="7463" max="7463" width="8.5703125" style="7" bestFit="1" customWidth="1"/>
    <col min="7464" max="7464" width="12" style="7" bestFit="1" customWidth="1"/>
    <col min="7465" max="7465" width="13.140625" style="7"/>
    <col min="7466" max="7466" width="33.7109375" style="7" customWidth="1"/>
    <col min="7467" max="7467" width="10.28515625" style="7" bestFit="1" customWidth="1"/>
    <col min="7468" max="7468" width="8.5703125" style="7" bestFit="1" customWidth="1"/>
    <col min="7469" max="7469" width="12" style="7" bestFit="1" customWidth="1"/>
    <col min="7470" max="7473" width="8.5703125" style="7" bestFit="1" customWidth="1"/>
    <col min="7474" max="7474" width="7.85546875" style="7" bestFit="1" customWidth="1"/>
    <col min="7475" max="7475" width="10.28515625" style="7" bestFit="1" customWidth="1"/>
    <col min="7476" max="7477" width="8.5703125" style="7" bestFit="1" customWidth="1"/>
    <col min="7478" max="7479" width="10.28515625" style="7" bestFit="1" customWidth="1"/>
    <col min="7480" max="7480" width="10.28515625" style="7" customWidth="1"/>
    <col min="7481" max="7481" width="8.5703125" style="7" bestFit="1" customWidth="1"/>
    <col min="7482" max="7482" width="10.28515625" style="7" bestFit="1" customWidth="1"/>
    <col min="7483" max="7483" width="13.140625" style="7"/>
    <col min="7484" max="7484" width="33.7109375" style="7" customWidth="1"/>
    <col min="7485" max="7485" width="10.28515625" style="7" bestFit="1" customWidth="1"/>
    <col min="7486" max="7486" width="8.5703125" style="7" bestFit="1" customWidth="1"/>
    <col min="7487" max="7487" width="12" style="7" bestFit="1" customWidth="1"/>
    <col min="7488" max="7491" width="8.5703125" style="7" bestFit="1" customWidth="1"/>
    <col min="7492" max="7492" width="7.85546875" style="7" bestFit="1" customWidth="1"/>
    <col min="7493" max="7493" width="10.28515625" style="7" bestFit="1" customWidth="1"/>
    <col min="7494" max="7495" width="8.5703125" style="7" bestFit="1" customWidth="1"/>
    <col min="7496" max="7497" width="10.28515625" style="7" bestFit="1" customWidth="1"/>
    <col min="7498" max="7498" width="10.28515625" style="7" customWidth="1"/>
    <col min="7499" max="7499" width="8.5703125" style="7" bestFit="1" customWidth="1"/>
    <col min="7500" max="7500" width="10.28515625" style="7" bestFit="1" customWidth="1"/>
    <col min="7501" max="7680" width="13.140625" style="7"/>
    <col min="7681" max="7681" width="31.42578125" style="7" customWidth="1"/>
    <col min="7682" max="7682" width="12" style="7" bestFit="1" customWidth="1"/>
    <col min="7683" max="7683" width="10.42578125" style="7" bestFit="1" customWidth="1"/>
    <col min="7684" max="7684" width="12" style="7" bestFit="1" customWidth="1"/>
    <col min="7685" max="7686" width="10.85546875" style="7" bestFit="1" customWidth="1"/>
    <col min="7687" max="7687" width="11.5703125" style="7" bestFit="1" customWidth="1"/>
    <col min="7688" max="7688" width="10.42578125" style="7" bestFit="1" customWidth="1"/>
    <col min="7689" max="7689" width="11.42578125" style="7" customWidth="1"/>
    <col min="7690" max="7693" width="10.85546875" style="7" bestFit="1" customWidth="1"/>
    <col min="7694" max="7694" width="10.42578125" style="7" bestFit="1" customWidth="1"/>
    <col min="7695" max="7695" width="9.28515625" style="7" bestFit="1" customWidth="1"/>
    <col min="7696" max="7696" width="8.5703125" style="7" bestFit="1" customWidth="1"/>
    <col min="7697" max="7698" width="8.5703125" style="7" customWidth="1"/>
    <col min="7699" max="7699" width="15.5703125" style="7" bestFit="1" customWidth="1"/>
    <col min="7700" max="7704" width="11.5703125" style="7" customWidth="1"/>
    <col min="7705" max="7705" width="10.28515625" style="7" bestFit="1" customWidth="1"/>
    <col min="7706" max="7706" width="8.5703125" style="7" bestFit="1" customWidth="1"/>
    <col min="7707" max="7707" width="12" style="7" bestFit="1" customWidth="1"/>
    <col min="7708" max="7711" width="8.5703125" style="7" bestFit="1" customWidth="1"/>
    <col min="7712" max="7712" width="7.85546875" style="7" bestFit="1" customWidth="1"/>
    <col min="7713" max="7713" width="10.28515625" style="7" bestFit="1" customWidth="1"/>
    <col min="7714" max="7715" width="8.5703125" style="7" bestFit="1" customWidth="1"/>
    <col min="7716" max="7717" width="10.28515625" style="7" bestFit="1" customWidth="1"/>
    <col min="7718" max="7718" width="10.28515625" style="7" customWidth="1"/>
    <col min="7719" max="7719" width="8.5703125" style="7" bestFit="1" customWidth="1"/>
    <col min="7720" max="7720" width="12" style="7" bestFit="1" customWidth="1"/>
    <col min="7721" max="7721" width="13.140625" style="7"/>
    <col min="7722" max="7722" width="33.7109375" style="7" customWidth="1"/>
    <col min="7723" max="7723" width="10.28515625" style="7" bestFit="1" customWidth="1"/>
    <col min="7724" max="7724" width="8.5703125" style="7" bestFit="1" customWidth="1"/>
    <col min="7725" max="7725" width="12" style="7" bestFit="1" customWidth="1"/>
    <col min="7726" max="7729" width="8.5703125" style="7" bestFit="1" customWidth="1"/>
    <col min="7730" max="7730" width="7.85546875" style="7" bestFit="1" customWidth="1"/>
    <col min="7731" max="7731" width="10.28515625" style="7" bestFit="1" customWidth="1"/>
    <col min="7732" max="7733" width="8.5703125" style="7" bestFit="1" customWidth="1"/>
    <col min="7734" max="7735" width="10.28515625" style="7" bestFit="1" customWidth="1"/>
    <col min="7736" max="7736" width="10.28515625" style="7" customWidth="1"/>
    <col min="7737" max="7737" width="8.5703125" style="7" bestFit="1" customWidth="1"/>
    <col min="7738" max="7738" width="10.28515625" style="7" bestFit="1" customWidth="1"/>
    <col min="7739" max="7739" width="13.140625" style="7"/>
    <col min="7740" max="7740" width="33.7109375" style="7" customWidth="1"/>
    <col min="7741" max="7741" width="10.28515625" style="7" bestFit="1" customWidth="1"/>
    <col min="7742" max="7742" width="8.5703125" style="7" bestFit="1" customWidth="1"/>
    <col min="7743" max="7743" width="12" style="7" bestFit="1" customWidth="1"/>
    <col min="7744" max="7747" width="8.5703125" style="7" bestFit="1" customWidth="1"/>
    <col min="7748" max="7748" width="7.85546875" style="7" bestFit="1" customWidth="1"/>
    <col min="7749" max="7749" width="10.28515625" style="7" bestFit="1" customWidth="1"/>
    <col min="7750" max="7751" width="8.5703125" style="7" bestFit="1" customWidth="1"/>
    <col min="7752" max="7753" width="10.28515625" style="7" bestFit="1" customWidth="1"/>
    <col min="7754" max="7754" width="10.28515625" style="7" customWidth="1"/>
    <col min="7755" max="7755" width="8.5703125" style="7" bestFit="1" customWidth="1"/>
    <col min="7756" max="7756" width="10.28515625" style="7" bestFit="1" customWidth="1"/>
    <col min="7757" max="7936" width="13.140625" style="7"/>
    <col min="7937" max="7937" width="31.42578125" style="7" customWidth="1"/>
    <col min="7938" max="7938" width="12" style="7" bestFit="1" customWidth="1"/>
    <col min="7939" max="7939" width="10.42578125" style="7" bestFit="1" customWidth="1"/>
    <col min="7940" max="7940" width="12" style="7" bestFit="1" customWidth="1"/>
    <col min="7941" max="7942" width="10.85546875" style="7" bestFit="1" customWidth="1"/>
    <col min="7943" max="7943" width="11.5703125" style="7" bestFit="1" customWidth="1"/>
    <col min="7944" max="7944" width="10.42578125" style="7" bestFit="1" customWidth="1"/>
    <col min="7945" max="7945" width="11.42578125" style="7" customWidth="1"/>
    <col min="7946" max="7949" width="10.85546875" style="7" bestFit="1" customWidth="1"/>
    <col min="7950" max="7950" width="10.42578125" style="7" bestFit="1" customWidth="1"/>
    <col min="7951" max="7951" width="9.28515625" style="7" bestFit="1" customWidth="1"/>
    <col min="7952" max="7952" width="8.5703125" style="7" bestFit="1" customWidth="1"/>
    <col min="7953" max="7954" width="8.5703125" style="7" customWidth="1"/>
    <col min="7955" max="7955" width="15.5703125" style="7" bestFit="1" customWidth="1"/>
    <col min="7956" max="7960" width="11.5703125" style="7" customWidth="1"/>
    <col min="7961" max="7961" width="10.28515625" style="7" bestFit="1" customWidth="1"/>
    <col min="7962" max="7962" width="8.5703125" style="7" bestFit="1" customWidth="1"/>
    <col min="7963" max="7963" width="12" style="7" bestFit="1" customWidth="1"/>
    <col min="7964" max="7967" width="8.5703125" style="7" bestFit="1" customWidth="1"/>
    <col min="7968" max="7968" width="7.85546875" style="7" bestFit="1" customWidth="1"/>
    <col min="7969" max="7969" width="10.28515625" style="7" bestFit="1" customWidth="1"/>
    <col min="7970" max="7971" width="8.5703125" style="7" bestFit="1" customWidth="1"/>
    <col min="7972" max="7973" width="10.28515625" style="7" bestFit="1" customWidth="1"/>
    <col min="7974" max="7974" width="10.28515625" style="7" customWidth="1"/>
    <col min="7975" max="7975" width="8.5703125" style="7" bestFit="1" customWidth="1"/>
    <col min="7976" max="7976" width="12" style="7" bestFit="1" customWidth="1"/>
    <col min="7977" max="7977" width="13.140625" style="7"/>
    <col min="7978" max="7978" width="33.7109375" style="7" customWidth="1"/>
    <col min="7979" max="7979" width="10.28515625" style="7" bestFit="1" customWidth="1"/>
    <col min="7980" max="7980" width="8.5703125" style="7" bestFit="1" customWidth="1"/>
    <col min="7981" max="7981" width="12" style="7" bestFit="1" customWidth="1"/>
    <col min="7982" max="7985" width="8.5703125" style="7" bestFit="1" customWidth="1"/>
    <col min="7986" max="7986" width="7.85546875" style="7" bestFit="1" customWidth="1"/>
    <col min="7987" max="7987" width="10.28515625" style="7" bestFit="1" customWidth="1"/>
    <col min="7988" max="7989" width="8.5703125" style="7" bestFit="1" customWidth="1"/>
    <col min="7990" max="7991" width="10.28515625" style="7" bestFit="1" customWidth="1"/>
    <col min="7992" max="7992" width="10.28515625" style="7" customWidth="1"/>
    <col min="7993" max="7993" width="8.5703125" style="7" bestFit="1" customWidth="1"/>
    <col min="7994" max="7994" width="10.28515625" style="7" bestFit="1" customWidth="1"/>
    <col min="7995" max="7995" width="13.140625" style="7"/>
    <col min="7996" max="7996" width="33.7109375" style="7" customWidth="1"/>
    <col min="7997" max="7997" width="10.28515625" style="7" bestFit="1" customWidth="1"/>
    <col min="7998" max="7998" width="8.5703125" style="7" bestFit="1" customWidth="1"/>
    <col min="7999" max="7999" width="12" style="7" bestFit="1" customWidth="1"/>
    <col min="8000" max="8003" width="8.5703125" style="7" bestFit="1" customWidth="1"/>
    <col min="8004" max="8004" width="7.85546875" style="7" bestFit="1" customWidth="1"/>
    <col min="8005" max="8005" width="10.28515625" style="7" bestFit="1" customWidth="1"/>
    <col min="8006" max="8007" width="8.5703125" style="7" bestFit="1" customWidth="1"/>
    <col min="8008" max="8009" width="10.28515625" style="7" bestFit="1" customWidth="1"/>
    <col min="8010" max="8010" width="10.28515625" style="7" customWidth="1"/>
    <col min="8011" max="8011" width="8.5703125" style="7" bestFit="1" customWidth="1"/>
    <col min="8012" max="8012" width="10.28515625" style="7" bestFit="1" customWidth="1"/>
    <col min="8013" max="8192" width="13.140625" style="7"/>
    <col min="8193" max="8193" width="31.42578125" style="7" customWidth="1"/>
    <col min="8194" max="8194" width="12" style="7" bestFit="1" customWidth="1"/>
    <col min="8195" max="8195" width="10.42578125" style="7" bestFit="1" customWidth="1"/>
    <col min="8196" max="8196" width="12" style="7" bestFit="1" customWidth="1"/>
    <col min="8197" max="8198" width="10.85546875" style="7" bestFit="1" customWidth="1"/>
    <col min="8199" max="8199" width="11.5703125" style="7" bestFit="1" customWidth="1"/>
    <col min="8200" max="8200" width="10.42578125" style="7" bestFit="1" customWidth="1"/>
    <col min="8201" max="8201" width="11.42578125" style="7" customWidth="1"/>
    <col min="8202" max="8205" width="10.85546875" style="7" bestFit="1" customWidth="1"/>
    <col min="8206" max="8206" width="10.42578125" style="7" bestFit="1" customWidth="1"/>
    <col min="8207" max="8207" width="9.28515625" style="7" bestFit="1" customWidth="1"/>
    <col min="8208" max="8208" width="8.5703125" style="7" bestFit="1" customWidth="1"/>
    <col min="8209" max="8210" width="8.5703125" style="7" customWidth="1"/>
    <col min="8211" max="8211" width="15.5703125" style="7" bestFit="1" customWidth="1"/>
    <col min="8212" max="8216" width="11.5703125" style="7" customWidth="1"/>
    <col min="8217" max="8217" width="10.28515625" style="7" bestFit="1" customWidth="1"/>
    <col min="8218" max="8218" width="8.5703125" style="7" bestFit="1" customWidth="1"/>
    <col min="8219" max="8219" width="12" style="7" bestFit="1" customWidth="1"/>
    <col min="8220" max="8223" width="8.5703125" style="7" bestFit="1" customWidth="1"/>
    <col min="8224" max="8224" width="7.85546875" style="7" bestFit="1" customWidth="1"/>
    <col min="8225" max="8225" width="10.28515625" style="7" bestFit="1" customWidth="1"/>
    <col min="8226" max="8227" width="8.5703125" style="7" bestFit="1" customWidth="1"/>
    <col min="8228" max="8229" width="10.28515625" style="7" bestFit="1" customWidth="1"/>
    <col min="8230" max="8230" width="10.28515625" style="7" customWidth="1"/>
    <col min="8231" max="8231" width="8.5703125" style="7" bestFit="1" customWidth="1"/>
    <col min="8232" max="8232" width="12" style="7" bestFit="1" customWidth="1"/>
    <col min="8233" max="8233" width="13.140625" style="7"/>
    <col min="8234" max="8234" width="33.7109375" style="7" customWidth="1"/>
    <col min="8235" max="8235" width="10.28515625" style="7" bestFit="1" customWidth="1"/>
    <col min="8236" max="8236" width="8.5703125" style="7" bestFit="1" customWidth="1"/>
    <col min="8237" max="8237" width="12" style="7" bestFit="1" customWidth="1"/>
    <col min="8238" max="8241" width="8.5703125" style="7" bestFit="1" customWidth="1"/>
    <col min="8242" max="8242" width="7.85546875" style="7" bestFit="1" customWidth="1"/>
    <col min="8243" max="8243" width="10.28515625" style="7" bestFit="1" customWidth="1"/>
    <col min="8244" max="8245" width="8.5703125" style="7" bestFit="1" customWidth="1"/>
    <col min="8246" max="8247" width="10.28515625" style="7" bestFit="1" customWidth="1"/>
    <col min="8248" max="8248" width="10.28515625" style="7" customWidth="1"/>
    <col min="8249" max="8249" width="8.5703125" style="7" bestFit="1" customWidth="1"/>
    <col min="8250" max="8250" width="10.28515625" style="7" bestFit="1" customWidth="1"/>
    <col min="8251" max="8251" width="13.140625" style="7"/>
    <col min="8252" max="8252" width="33.7109375" style="7" customWidth="1"/>
    <col min="8253" max="8253" width="10.28515625" style="7" bestFit="1" customWidth="1"/>
    <col min="8254" max="8254" width="8.5703125" style="7" bestFit="1" customWidth="1"/>
    <col min="8255" max="8255" width="12" style="7" bestFit="1" customWidth="1"/>
    <col min="8256" max="8259" width="8.5703125" style="7" bestFit="1" customWidth="1"/>
    <col min="8260" max="8260" width="7.85546875" style="7" bestFit="1" customWidth="1"/>
    <col min="8261" max="8261" width="10.28515625" style="7" bestFit="1" customWidth="1"/>
    <col min="8262" max="8263" width="8.5703125" style="7" bestFit="1" customWidth="1"/>
    <col min="8264" max="8265" width="10.28515625" style="7" bestFit="1" customWidth="1"/>
    <col min="8266" max="8266" width="10.28515625" style="7" customWidth="1"/>
    <col min="8267" max="8267" width="8.5703125" style="7" bestFit="1" customWidth="1"/>
    <col min="8268" max="8268" width="10.28515625" style="7" bestFit="1" customWidth="1"/>
    <col min="8269" max="8448" width="13.140625" style="7"/>
    <col min="8449" max="8449" width="31.42578125" style="7" customWidth="1"/>
    <col min="8450" max="8450" width="12" style="7" bestFit="1" customWidth="1"/>
    <col min="8451" max="8451" width="10.42578125" style="7" bestFit="1" customWidth="1"/>
    <col min="8452" max="8452" width="12" style="7" bestFit="1" customWidth="1"/>
    <col min="8453" max="8454" width="10.85546875" style="7" bestFit="1" customWidth="1"/>
    <col min="8455" max="8455" width="11.5703125" style="7" bestFit="1" customWidth="1"/>
    <col min="8456" max="8456" width="10.42578125" style="7" bestFit="1" customWidth="1"/>
    <col min="8457" max="8457" width="11.42578125" style="7" customWidth="1"/>
    <col min="8458" max="8461" width="10.85546875" style="7" bestFit="1" customWidth="1"/>
    <col min="8462" max="8462" width="10.42578125" style="7" bestFit="1" customWidth="1"/>
    <col min="8463" max="8463" width="9.28515625" style="7" bestFit="1" customWidth="1"/>
    <col min="8464" max="8464" width="8.5703125" style="7" bestFit="1" customWidth="1"/>
    <col min="8465" max="8466" width="8.5703125" style="7" customWidth="1"/>
    <col min="8467" max="8467" width="15.5703125" style="7" bestFit="1" customWidth="1"/>
    <col min="8468" max="8472" width="11.5703125" style="7" customWidth="1"/>
    <col min="8473" max="8473" width="10.28515625" style="7" bestFit="1" customWidth="1"/>
    <col min="8474" max="8474" width="8.5703125" style="7" bestFit="1" customWidth="1"/>
    <col min="8475" max="8475" width="12" style="7" bestFit="1" customWidth="1"/>
    <col min="8476" max="8479" width="8.5703125" style="7" bestFit="1" customWidth="1"/>
    <col min="8480" max="8480" width="7.85546875" style="7" bestFit="1" customWidth="1"/>
    <col min="8481" max="8481" width="10.28515625" style="7" bestFit="1" customWidth="1"/>
    <col min="8482" max="8483" width="8.5703125" style="7" bestFit="1" customWidth="1"/>
    <col min="8484" max="8485" width="10.28515625" style="7" bestFit="1" customWidth="1"/>
    <col min="8486" max="8486" width="10.28515625" style="7" customWidth="1"/>
    <col min="8487" max="8487" width="8.5703125" style="7" bestFit="1" customWidth="1"/>
    <col min="8488" max="8488" width="12" style="7" bestFit="1" customWidth="1"/>
    <col min="8489" max="8489" width="13.140625" style="7"/>
    <col min="8490" max="8490" width="33.7109375" style="7" customWidth="1"/>
    <col min="8491" max="8491" width="10.28515625" style="7" bestFit="1" customWidth="1"/>
    <col min="8492" max="8492" width="8.5703125" style="7" bestFit="1" customWidth="1"/>
    <col min="8493" max="8493" width="12" style="7" bestFit="1" customWidth="1"/>
    <col min="8494" max="8497" width="8.5703125" style="7" bestFit="1" customWidth="1"/>
    <col min="8498" max="8498" width="7.85546875" style="7" bestFit="1" customWidth="1"/>
    <col min="8499" max="8499" width="10.28515625" style="7" bestFit="1" customWidth="1"/>
    <col min="8500" max="8501" width="8.5703125" style="7" bestFit="1" customWidth="1"/>
    <col min="8502" max="8503" width="10.28515625" style="7" bestFit="1" customWidth="1"/>
    <col min="8504" max="8504" width="10.28515625" style="7" customWidth="1"/>
    <col min="8505" max="8505" width="8.5703125" style="7" bestFit="1" customWidth="1"/>
    <col min="8506" max="8506" width="10.28515625" style="7" bestFit="1" customWidth="1"/>
    <col min="8507" max="8507" width="13.140625" style="7"/>
    <col min="8508" max="8508" width="33.7109375" style="7" customWidth="1"/>
    <col min="8509" max="8509" width="10.28515625" style="7" bestFit="1" customWidth="1"/>
    <col min="8510" max="8510" width="8.5703125" style="7" bestFit="1" customWidth="1"/>
    <col min="8511" max="8511" width="12" style="7" bestFit="1" customWidth="1"/>
    <col min="8512" max="8515" width="8.5703125" style="7" bestFit="1" customWidth="1"/>
    <col min="8516" max="8516" width="7.85546875" style="7" bestFit="1" customWidth="1"/>
    <col min="8517" max="8517" width="10.28515625" style="7" bestFit="1" customWidth="1"/>
    <col min="8518" max="8519" width="8.5703125" style="7" bestFit="1" customWidth="1"/>
    <col min="8520" max="8521" width="10.28515625" style="7" bestFit="1" customWidth="1"/>
    <col min="8522" max="8522" width="10.28515625" style="7" customWidth="1"/>
    <col min="8523" max="8523" width="8.5703125" style="7" bestFit="1" customWidth="1"/>
    <col min="8524" max="8524" width="10.28515625" style="7" bestFit="1" customWidth="1"/>
    <col min="8525" max="8704" width="13.140625" style="7"/>
    <col min="8705" max="8705" width="31.42578125" style="7" customWidth="1"/>
    <col min="8706" max="8706" width="12" style="7" bestFit="1" customWidth="1"/>
    <col min="8707" max="8707" width="10.42578125" style="7" bestFit="1" customWidth="1"/>
    <col min="8708" max="8708" width="12" style="7" bestFit="1" customWidth="1"/>
    <col min="8709" max="8710" width="10.85546875" style="7" bestFit="1" customWidth="1"/>
    <col min="8711" max="8711" width="11.5703125" style="7" bestFit="1" customWidth="1"/>
    <col min="8712" max="8712" width="10.42578125" style="7" bestFit="1" customWidth="1"/>
    <col min="8713" max="8713" width="11.42578125" style="7" customWidth="1"/>
    <col min="8714" max="8717" width="10.85546875" style="7" bestFit="1" customWidth="1"/>
    <col min="8718" max="8718" width="10.42578125" style="7" bestFit="1" customWidth="1"/>
    <col min="8719" max="8719" width="9.28515625" style="7" bestFit="1" customWidth="1"/>
    <col min="8720" max="8720" width="8.5703125" style="7" bestFit="1" customWidth="1"/>
    <col min="8721" max="8722" width="8.5703125" style="7" customWidth="1"/>
    <col min="8723" max="8723" width="15.5703125" style="7" bestFit="1" customWidth="1"/>
    <col min="8724" max="8728" width="11.5703125" style="7" customWidth="1"/>
    <col min="8729" max="8729" width="10.28515625" style="7" bestFit="1" customWidth="1"/>
    <col min="8730" max="8730" width="8.5703125" style="7" bestFit="1" customWidth="1"/>
    <col min="8731" max="8731" width="12" style="7" bestFit="1" customWidth="1"/>
    <col min="8732" max="8735" width="8.5703125" style="7" bestFit="1" customWidth="1"/>
    <col min="8736" max="8736" width="7.85546875" style="7" bestFit="1" customWidth="1"/>
    <col min="8737" max="8737" width="10.28515625" style="7" bestFit="1" customWidth="1"/>
    <col min="8738" max="8739" width="8.5703125" style="7" bestFit="1" customWidth="1"/>
    <col min="8740" max="8741" width="10.28515625" style="7" bestFit="1" customWidth="1"/>
    <col min="8742" max="8742" width="10.28515625" style="7" customWidth="1"/>
    <col min="8743" max="8743" width="8.5703125" style="7" bestFit="1" customWidth="1"/>
    <col min="8744" max="8744" width="12" style="7" bestFit="1" customWidth="1"/>
    <col min="8745" max="8745" width="13.140625" style="7"/>
    <col min="8746" max="8746" width="33.7109375" style="7" customWidth="1"/>
    <col min="8747" max="8747" width="10.28515625" style="7" bestFit="1" customWidth="1"/>
    <col min="8748" max="8748" width="8.5703125" style="7" bestFit="1" customWidth="1"/>
    <col min="8749" max="8749" width="12" style="7" bestFit="1" customWidth="1"/>
    <col min="8750" max="8753" width="8.5703125" style="7" bestFit="1" customWidth="1"/>
    <col min="8754" max="8754" width="7.85546875" style="7" bestFit="1" customWidth="1"/>
    <col min="8755" max="8755" width="10.28515625" style="7" bestFit="1" customWidth="1"/>
    <col min="8756" max="8757" width="8.5703125" style="7" bestFit="1" customWidth="1"/>
    <col min="8758" max="8759" width="10.28515625" style="7" bestFit="1" customWidth="1"/>
    <col min="8760" max="8760" width="10.28515625" style="7" customWidth="1"/>
    <col min="8761" max="8761" width="8.5703125" style="7" bestFit="1" customWidth="1"/>
    <col min="8762" max="8762" width="10.28515625" style="7" bestFit="1" customWidth="1"/>
    <col min="8763" max="8763" width="13.140625" style="7"/>
    <col min="8764" max="8764" width="33.7109375" style="7" customWidth="1"/>
    <col min="8765" max="8765" width="10.28515625" style="7" bestFit="1" customWidth="1"/>
    <col min="8766" max="8766" width="8.5703125" style="7" bestFit="1" customWidth="1"/>
    <col min="8767" max="8767" width="12" style="7" bestFit="1" customWidth="1"/>
    <col min="8768" max="8771" width="8.5703125" style="7" bestFit="1" customWidth="1"/>
    <col min="8772" max="8772" width="7.85546875" style="7" bestFit="1" customWidth="1"/>
    <col min="8773" max="8773" width="10.28515625" style="7" bestFit="1" customWidth="1"/>
    <col min="8774" max="8775" width="8.5703125" style="7" bestFit="1" customWidth="1"/>
    <col min="8776" max="8777" width="10.28515625" style="7" bestFit="1" customWidth="1"/>
    <col min="8778" max="8778" width="10.28515625" style="7" customWidth="1"/>
    <col min="8779" max="8779" width="8.5703125" style="7" bestFit="1" customWidth="1"/>
    <col min="8780" max="8780" width="10.28515625" style="7" bestFit="1" customWidth="1"/>
    <col min="8781" max="8960" width="13.140625" style="7"/>
    <col min="8961" max="8961" width="31.42578125" style="7" customWidth="1"/>
    <col min="8962" max="8962" width="12" style="7" bestFit="1" customWidth="1"/>
    <col min="8963" max="8963" width="10.42578125" style="7" bestFit="1" customWidth="1"/>
    <col min="8964" max="8964" width="12" style="7" bestFit="1" customWidth="1"/>
    <col min="8965" max="8966" width="10.85546875" style="7" bestFit="1" customWidth="1"/>
    <col min="8967" max="8967" width="11.5703125" style="7" bestFit="1" customWidth="1"/>
    <col min="8968" max="8968" width="10.42578125" style="7" bestFit="1" customWidth="1"/>
    <col min="8969" max="8969" width="11.42578125" style="7" customWidth="1"/>
    <col min="8970" max="8973" width="10.85546875" style="7" bestFit="1" customWidth="1"/>
    <col min="8974" max="8974" width="10.42578125" style="7" bestFit="1" customWidth="1"/>
    <col min="8975" max="8975" width="9.28515625" style="7" bestFit="1" customWidth="1"/>
    <col min="8976" max="8976" width="8.5703125" style="7" bestFit="1" customWidth="1"/>
    <col min="8977" max="8978" width="8.5703125" style="7" customWidth="1"/>
    <col min="8979" max="8979" width="15.5703125" style="7" bestFit="1" customWidth="1"/>
    <col min="8980" max="8984" width="11.5703125" style="7" customWidth="1"/>
    <col min="8985" max="8985" width="10.28515625" style="7" bestFit="1" customWidth="1"/>
    <col min="8986" max="8986" width="8.5703125" style="7" bestFit="1" customWidth="1"/>
    <col min="8987" max="8987" width="12" style="7" bestFit="1" customWidth="1"/>
    <col min="8988" max="8991" width="8.5703125" style="7" bestFit="1" customWidth="1"/>
    <col min="8992" max="8992" width="7.85546875" style="7" bestFit="1" customWidth="1"/>
    <col min="8993" max="8993" width="10.28515625" style="7" bestFit="1" customWidth="1"/>
    <col min="8994" max="8995" width="8.5703125" style="7" bestFit="1" customWidth="1"/>
    <col min="8996" max="8997" width="10.28515625" style="7" bestFit="1" customWidth="1"/>
    <col min="8998" max="8998" width="10.28515625" style="7" customWidth="1"/>
    <col min="8999" max="8999" width="8.5703125" style="7" bestFit="1" customWidth="1"/>
    <col min="9000" max="9000" width="12" style="7" bestFit="1" customWidth="1"/>
    <col min="9001" max="9001" width="13.140625" style="7"/>
    <col min="9002" max="9002" width="33.7109375" style="7" customWidth="1"/>
    <col min="9003" max="9003" width="10.28515625" style="7" bestFit="1" customWidth="1"/>
    <col min="9004" max="9004" width="8.5703125" style="7" bestFit="1" customWidth="1"/>
    <col min="9005" max="9005" width="12" style="7" bestFit="1" customWidth="1"/>
    <col min="9006" max="9009" width="8.5703125" style="7" bestFit="1" customWidth="1"/>
    <col min="9010" max="9010" width="7.85546875" style="7" bestFit="1" customWidth="1"/>
    <col min="9011" max="9011" width="10.28515625" style="7" bestFit="1" customWidth="1"/>
    <col min="9012" max="9013" width="8.5703125" style="7" bestFit="1" customWidth="1"/>
    <col min="9014" max="9015" width="10.28515625" style="7" bestFit="1" customWidth="1"/>
    <col min="9016" max="9016" width="10.28515625" style="7" customWidth="1"/>
    <col min="9017" max="9017" width="8.5703125" style="7" bestFit="1" customWidth="1"/>
    <col min="9018" max="9018" width="10.28515625" style="7" bestFit="1" customWidth="1"/>
    <col min="9019" max="9019" width="13.140625" style="7"/>
    <col min="9020" max="9020" width="33.7109375" style="7" customWidth="1"/>
    <col min="9021" max="9021" width="10.28515625" style="7" bestFit="1" customWidth="1"/>
    <col min="9022" max="9022" width="8.5703125" style="7" bestFit="1" customWidth="1"/>
    <col min="9023" max="9023" width="12" style="7" bestFit="1" customWidth="1"/>
    <col min="9024" max="9027" width="8.5703125" style="7" bestFit="1" customWidth="1"/>
    <col min="9028" max="9028" width="7.85546875" style="7" bestFit="1" customWidth="1"/>
    <col min="9029" max="9029" width="10.28515625" style="7" bestFit="1" customWidth="1"/>
    <col min="9030" max="9031" width="8.5703125" style="7" bestFit="1" customWidth="1"/>
    <col min="9032" max="9033" width="10.28515625" style="7" bestFit="1" customWidth="1"/>
    <col min="9034" max="9034" width="10.28515625" style="7" customWidth="1"/>
    <col min="9035" max="9035" width="8.5703125" style="7" bestFit="1" customWidth="1"/>
    <col min="9036" max="9036" width="10.28515625" style="7" bestFit="1" customWidth="1"/>
    <col min="9037" max="9216" width="13.140625" style="7"/>
    <col min="9217" max="9217" width="31.42578125" style="7" customWidth="1"/>
    <col min="9218" max="9218" width="12" style="7" bestFit="1" customWidth="1"/>
    <col min="9219" max="9219" width="10.42578125" style="7" bestFit="1" customWidth="1"/>
    <col min="9220" max="9220" width="12" style="7" bestFit="1" customWidth="1"/>
    <col min="9221" max="9222" width="10.85546875" style="7" bestFit="1" customWidth="1"/>
    <col min="9223" max="9223" width="11.5703125" style="7" bestFit="1" customWidth="1"/>
    <col min="9224" max="9224" width="10.42578125" style="7" bestFit="1" customWidth="1"/>
    <col min="9225" max="9225" width="11.42578125" style="7" customWidth="1"/>
    <col min="9226" max="9229" width="10.85546875" style="7" bestFit="1" customWidth="1"/>
    <col min="9230" max="9230" width="10.42578125" style="7" bestFit="1" customWidth="1"/>
    <col min="9231" max="9231" width="9.28515625" style="7" bestFit="1" customWidth="1"/>
    <col min="9232" max="9232" width="8.5703125" style="7" bestFit="1" customWidth="1"/>
    <col min="9233" max="9234" width="8.5703125" style="7" customWidth="1"/>
    <col min="9235" max="9235" width="15.5703125" style="7" bestFit="1" customWidth="1"/>
    <col min="9236" max="9240" width="11.5703125" style="7" customWidth="1"/>
    <col min="9241" max="9241" width="10.28515625" style="7" bestFit="1" customWidth="1"/>
    <col min="9242" max="9242" width="8.5703125" style="7" bestFit="1" customWidth="1"/>
    <col min="9243" max="9243" width="12" style="7" bestFit="1" customWidth="1"/>
    <col min="9244" max="9247" width="8.5703125" style="7" bestFit="1" customWidth="1"/>
    <col min="9248" max="9248" width="7.85546875" style="7" bestFit="1" customWidth="1"/>
    <col min="9249" max="9249" width="10.28515625" style="7" bestFit="1" customWidth="1"/>
    <col min="9250" max="9251" width="8.5703125" style="7" bestFit="1" customWidth="1"/>
    <col min="9252" max="9253" width="10.28515625" style="7" bestFit="1" customWidth="1"/>
    <col min="9254" max="9254" width="10.28515625" style="7" customWidth="1"/>
    <col min="9255" max="9255" width="8.5703125" style="7" bestFit="1" customWidth="1"/>
    <col min="9256" max="9256" width="12" style="7" bestFit="1" customWidth="1"/>
    <col min="9257" max="9257" width="13.140625" style="7"/>
    <col min="9258" max="9258" width="33.7109375" style="7" customWidth="1"/>
    <col min="9259" max="9259" width="10.28515625" style="7" bestFit="1" customWidth="1"/>
    <col min="9260" max="9260" width="8.5703125" style="7" bestFit="1" customWidth="1"/>
    <col min="9261" max="9261" width="12" style="7" bestFit="1" customWidth="1"/>
    <col min="9262" max="9265" width="8.5703125" style="7" bestFit="1" customWidth="1"/>
    <col min="9266" max="9266" width="7.85546875" style="7" bestFit="1" customWidth="1"/>
    <col min="9267" max="9267" width="10.28515625" style="7" bestFit="1" customWidth="1"/>
    <col min="9268" max="9269" width="8.5703125" style="7" bestFit="1" customWidth="1"/>
    <col min="9270" max="9271" width="10.28515625" style="7" bestFit="1" customWidth="1"/>
    <col min="9272" max="9272" width="10.28515625" style="7" customWidth="1"/>
    <col min="9273" max="9273" width="8.5703125" style="7" bestFit="1" customWidth="1"/>
    <col min="9274" max="9274" width="10.28515625" style="7" bestFit="1" customWidth="1"/>
    <col min="9275" max="9275" width="13.140625" style="7"/>
    <col min="9276" max="9276" width="33.7109375" style="7" customWidth="1"/>
    <col min="9277" max="9277" width="10.28515625" style="7" bestFit="1" customWidth="1"/>
    <col min="9278" max="9278" width="8.5703125" style="7" bestFit="1" customWidth="1"/>
    <col min="9279" max="9279" width="12" style="7" bestFit="1" customWidth="1"/>
    <col min="9280" max="9283" width="8.5703125" style="7" bestFit="1" customWidth="1"/>
    <col min="9284" max="9284" width="7.85546875" style="7" bestFit="1" customWidth="1"/>
    <col min="9285" max="9285" width="10.28515625" style="7" bestFit="1" customWidth="1"/>
    <col min="9286" max="9287" width="8.5703125" style="7" bestFit="1" customWidth="1"/>
    <col min="9288" max="9289" width="10.28515625" style="7" bestFit="1" customWidth="1"/>
    <col min="9290" max="9290" width="10.28515625" style="7" customWidth="1"/>
    <col min="9291" max="9291" width="8.5703125" style="7" bestFit="1" customWidth="1"/>
    <col min="9292" max="9292" width="10.28515625" style="7" bestFit="1" customWidth="1"/>
    <col min="9293" max="9472" width="13.140625" style="7"/>
    <col min="9473" max="9473" width="31.42578125" style="7" customWidth="1"/>
    <col min="9474" max="9474" width="12" style="7" bestFit="1" customWidth="1"/>
    <col min="9475" max="9475" width="10.42578125" style="7" bestFit="1" customWidth="1"/>
    <col min="9476" max="9476" width="12" style="7" bestFit="1" customWidth="1"/>
    <col min="9477" max="9478" width="10.85546875" style="7" bestFit="1" customWidth="1"/>
    <col min="9479" max="9479" width="11.5703125" style="7" bestFit="1" customWidth="1"/>
    <col min="9480" max="9480" width="10.42578125" style="7" bestFit="1" customWidth="1"/>
    <col min="9481" max="9481" width="11.42578125" style="7" customWidth="1"/>
    <col min="9482" max="9485" width="10.85546875" style="7" bestFit="1" customWidth="1"/>
    <col min="9486" max="9486" width="10.42578125" style="7" bestFit="1" customWidth="1"/>
    <col min="9487" max="9487" width="9.28515625" style="7" bestFit="1" customWidth="1"/>
    <col min="9488" max="9488" width="8.5703125" style="7" bestFit="1" customWidth="1"/>
    <col min="9489" max="9490" width="8.5703125" style="7" customWidth="1"/>
    <col min="9491" max="9491" width="15.5703125" style="7" bestFit="1" customWidth="1"/>
    <col min="9492" max="9496" width="11.5703125" style="7" customWidth="1"/>
    <col min="9497" max="9497" width="10.28515625" style="7" bestFit="1" customWidth="1"/>
    <col min="9498" max="9498" width="8.5703125" style="7" bestFit="1" customWidth="1"/>
    <col min="9499" max="9499" width="12" style="7" bestFit="1" customWidth="1"/>
    <col min="9500" max="9503" width="8.5703125" style="7" bestFit="1" customWidth="1"/>
    <col min="9504" max="9504" width="7.85546875" style="7" bestFit="1" customWidth="1"/>
    <col min="9505" max="9505" width="10.28515625" style="7" bestFit="1" customWidth="1"/>
    <col min="9506" max="9507" width="8.5703125" style="7" bestFit="1" customWidth="1"/>
    <col min="9508" max="9509" width="10.28515625" style="7" bestFit="1" customWidth="1"/>
    <col min="9510" max="9510" width="10.28515625" style="7" customWidth="1"/>
    <col min="9511" max="9511" width="8.5703125" style="7" bestFit="1" customWidth="1"/>
    <col min="9512" max="9512" width="12" style="7" bestFit="1" customWidth="1"/>
    <col min="9513" max="9513" width="13.140625" style="7"/>
    <col min="9514" max="9514" width="33.7109375" style="7" customWidth="1"/>
    <col min="9515" max="9515" width="10.28515625" style="7" bestFit="1" customWidth="1"/>
    <col min="9516" max="9516" width="8.5703125" style="7" bestFit="1" customWidth="1"/>
    <col min="9517" max="9517" width="12" style="7" bestFit="1" customWidth="1"/>
    <col min="9518" max="9521" width="8.5703125" style="7" bestFit="1" customWidth="1"/>
    <col min="9522" max="9522" width="7.85546875" style="7" bestFit="1" customWidth="1"/>
    <col min="9523" max="9523" width="10.28515625" style="7" bestFit="1" customWidth="1"/>
    <col min="9524" max="9525" width="8.5703125" style="7" bestFit="1" customWidth="1"/>
    <col min="9526" max="9527" width="10.28515625" style="7" bestFit="1" customWidth="1"/>
    <col min="9528" max="9528" width="10.28515625" style="7" customWidth="1"/>
    <col min="9529" max="9529" width="8.5703125" style="7" bestFit="1" customWidth="1"/>
    <col min="9530" max="9530" width="10.28515625" style="7" bestFit="1" customWidth="1"/>
    <col min="9531" max="9531" width="13.140625" style="7"/>
    <col min="9532" max="9532" width="33.7109375" style="7" customWidth="1"/>
    <col min="9533" max="9533" width="10.28515625" style="7" bestFit="1" customWidth="1"/>
    <col min="9534" max="9534" width="8.5703125" style="7" bestFit="1" customWidth="1"/>
    <col min="9535" max="9535" width="12" style="7" bestFit="1" customWidth="1"/>
    <col min="9536" max="9539" width="8.5703125" style="7" bestFit="1" customWidth="1"/>
    <col min="9540" max="9540" width="7.85546875" style="7" bestFit="1" customWidth="1"/>
    <col min="9541" max="9541" width="10.28515625" style="7" bestFit="1" customWidth="1"/>
    <col min="9542" max="9543" width="8.5703125" style="7" bestFit="1" customWidth="1"/>
    <col min="9544" max="9545" width="10.28515625" style="7" bestFit="1" customWidth="1"/>
    <col min="9546" max="9546" width="10.28515625" style="7" customWidth="1"/>
    <col min="9547" max="9547" width="8.5703125" style="7" bestFit="1" customWidth="1"/>
    <col min="9548" max="9548" width="10.28515625" style="7" bestFit="1" customWidth="1"/>
    <col min="9549" max="9728" width="13.140625" style="7"/>
    <col min="9729" max="9729" width="31.42578125" style="7" customWidth="1"/>
    <col min="9730" max="9730" width="12" style="7" bestFit="1" customWidth="1"/>
    <col min="9731" max="9731" width="10.42578125" style="7" bestFit="1" customWidth="1"/>
    <col min="9732" max="9732" width="12" style="7" bestFit="1" customWidth="1"/>
    <col min="9733" max="9734" width="10.85546875" style="7" bestFit="1" customWidth="1"/>
    <col min="9735" max="9735" width="11.5703125" style="7" bestFit="1" customWidth="1"/>
    <col min="9736" max="9736" width="10.42578125" style="7" bestFit="1" customWidth="1"/>
    <col min="9737" max="9737" width="11.42578125" style="7" customWidth="1"/>
    <col min="9738" max="9741" width="10.85546875" style="7" bestFit="1" customWidth="1"/>
    <col min="9742" max="9742" width="10.42578125" style="7" bestFit="1" customWidth="1"/>
    <col min="9743" max="9743" width="9.28515625" style="7" bestFit="1" customWidth="1"/>
    <col min="9744" max="9744" width="8.5703125" style="7" bestFit="1" customWidth="1"/>
    <col min="9745" max="9746" width="8.5703125" style="7" customWidth="1"/>
    <col min="9747" max="9747" width="15.5703125" style="7" bestFit="1" customWidth="1"/>
    <col min="9748" max="9752" width="11.5703125" style="7" customWidth="1"/>
    <col min="9753" max="9753" width="10.28515625" style="7" bestFit="1" customWidth="1"/>
    <col min="9754" max="9754" width="8.5703125" style="7" bestFit="1" customWidth="1"/>
    <col min="9755" max="9755" width="12" style="7" bestFit="1" customWidth="1"/>
    <col min="9756" max="9759" width="8.5703125" style="7" bestFit="1" customWidth="1"/>
    <col min="9760" max="9760" width="7.85546875" style="7" bestFit="1" customWidth="1"/>
    <col min="9761" max="9761" width="10.28515625" style="7" bestFit="1" customWidth="1"/>
    <col min="9762" max="9763" width="8.5703125" style="7" bestFit="1" customWidth="1"/>
    <col min="9764" max="9765" width="10.28515625" style="7" bestFit="1" customWidth="1"/>
    <col min="9766" max="9766" width="10.28515625" style="7" customWidth="1"/>
    <col min="9767" max="9767" width="8.5703125" style="7" bestFit="1" customWidth="1"/>
    <col min="9768" max="9768" width="12" style="7" bestFit="1" customWidth="1"/>
    <col min="9769" max="9769" width="13.140625" style="7"/>
    <col min="9770" max="9770" width="33.7109375" style="7" customWidth="1"/>
    <col min="9771" max="9771" width="10.28515625" style="7" bestFit="1" customWidth="1"/>
    <col min="9772" max="9772" width="8.5703125" style="7" bestFit="1" customWidth="1"/>
    <col min="9773" max="9773" width="12" style="7" bestFit="1" customWidth="1"/>
    <col min="9774" max="9777" width="8.5703125" style="7" bestFit="1" customWidth="1"/>
    <col min="9778" max="9778" width="7.85546875" style="7" bestFit="1" customWidth="1"/>
    <col min="9779" max="9779" width="10.28515625" style="7" bestFit="1" customWidth="1"/>
    <col min="9780" max="9781" width="8.5703125" style="7" bestFit="1" customWidth="1"/>
    <col min="9782" max="9783" width="10.28515625" style="7" bestFit="1" customWidth="1"/>
    <col min="9784" max="9784" width="10.28515625" style="7" customWidth="1"/>
    <col min="9785" max="9785" width="8.5703125" style="7" bestFit="1" customWidth="1"/>
    <col min="9786" max="9786" width="10.28515625" style="7" bestFit="1" customWidth="1"/>
    <col min="9787" max="9787" width="13.140625" style="7"/>
    <col min="9788" max="9788" width="33.7109375" style="7" customWidth="1"/>
    <col min="9789" max="9789" width="10.28515625" style="7" bestFit="1" customWidth="1"/>
    <col min="9790" max="9790" width="8.5703125" style="7" bestFit="1" customWidth="1"/>
    <col min="9791" max="9791" width="12" style="7" bestFit="1" customWidth="1"/>
    <col min="9792" max="9795" width="8.5703125" style="7" bestFit="1" customWidth="1"/>
    <col min="9796" max="9796" width="7.85546875" style="7" bestFit="1" customWidth="1"/>
    <col min="9797" max="9797" width="10.28515625" style="7" bestFit="1" customWidth="1"/>
    <col min="9798" max="9799" width="8.5703125" style="7" bestFit="1" customWidth="1"/>
    <col min="9800" max="9801" width="10.28515625" style="7" bestFit="1" customWidth="1"/>
    <col min="9802" max="9802" width="10.28515625" style="7" customWidth="1"/>
    <col min="9803" max="9803" width="8.5703125" style="7" bestFit="1" customWidth="1"/>
    <col min="9804" max="9804" width="10.28515625" style="7" bestFit="1" customWidth="1"/>
    <col min="9805" max="9984" width="13.140625" style="7"/>
    <col min="9985" max="9985" width="31.42578125" style="7" customWidth="1"/>
    <col min="9986" max="9986" width="12" style="7" bestFit="1" customWidth="1"/>
    <col min="9987" max="9987" width="10.42578125" style="7" bestFit="1" customWidth="1"/>
    <col min="9988" max="9988" width="12" style="7" bestFit="1" customWidth="1"/>
    <col min="9989" max="9990" width="10.85546875" style="7" bestFit="1" customWidth="1"/>
    <col min="9991" max="9991" width="11.5703125" style="7" bestFit="1" customWidth="1"/>
    <col min="9992" max="9992" width="10.42578125" style="7" bestFit="1" customWidth="1"/>
    <col min="9993" max="9993" width="11.42578125" style="7" customWidth="1"/>
    <col min="9994" max="9997" width="10.85546875" style="7" bestFit="1" customWidth="1"/>
    <col min="9998" max="9998" width="10.42578125" style="7" bestFit="1" customWidth="1"/>
    <col min="9999" max="9999" width="9.28515625" style="7" bestFit="1" customWidth="1"/>
    <col min="10000" max="10000" width="8.5703125" style="7" bestFit="1" customWidth="1"/>
    <col min="10001" max="10002" width="8.5703125" style="7" customWidth="1"/>
    <col min="10003" max="10003" width="15.5703125" style="7" bestFit="1" customWidth="1"/>
    <col min="10004" max="10008" width="11.5703125" style="7" customWidth="1"/>
    <col min="10009" max="10009" width="10.28515625" style="7" bestFit="1" customWidth="1"/>
    <col min="10010" max="10010" width="8.5703125" style="7" bestFit="1" customWidth="1"/>
    <col min="10011" max="10011" width="12" style="7" bestFit="1" customWidth="1"/>
    <col min="10012" max="10015" width="8.5703125" style="7" bestFit="1" customWidth="1"/>
    <col min="10016" max="10016" width="7.85546875" style="7" bestFit="1" customWidth="1"/>
    <col min="10017" max="10017" width="10.28515625" style="7" bestFit="1" customWidth="1"/>
    <col min="10018" max="10019" width="8.5703125" style="7" bestFit="1" customWidth="1"/>
    <col min="10020" max="10021" width="10.28515625" style="7" bestFit="1" customWidth="1"/>
    <col min="10022" max="10022" width="10.28515625" style="7" customWidth="1"/>
    <col min="10023" max="10023" width="8.5703125" style="7" bestFit="1" customWidth="1"/>
    <col min="10024" max="10024" width="12" style="7" bestFit="1" customWidth="1"/>
    <col min="10025" max="10025" width="13.140625" style="7"/>
    <col min="10026" max="10026" width="33.7109375" style="7" customWidth="1"/>
    <col min="10027" max="10027" width="10.28515625" style="7" bestFit="1" customWidth="1"/>
    <col min="10028" max="10028" width="8.5703125" style="7" bestFit="1" customWidth="1"/>
    <col min="10029" max="10029" width="12" style="7" bestFit="1" customWidth="1"/>
    <col min="10030" max="10033" width="8.5703125" style="7" bestFit="1" customWidth="1"/>
    <col min="10034" max="10034" width="7.85546875" style="7" bestFit="1" customWidth="1"/>
    <col min="10035" max="10035" width="10.28515625" style="7" bestFit="1" customWidth="1"/>
    <col min="10036" max="10037" width="8.5703125" style="7" bestFit="1" customWidth="1"/>
    <col min="10038" max="10039" width="10.28515625" style="7" bestFit="1" customWidth="1"/>
    <col min="10040" max="10040" width="10.28515625" style="7" customWidth="1"/>
    <col min="10041" max="10041" width="8.5703125" style="7" bestFit="1" customWidth="1"/>
    <col min="10042" max="10042" width="10.28515625" style="7" bestFit="1" customWidth="1"/>
    <col min="10043" max="10043" width="13.140625" style="7"/>
    <col min="10044" max="10044" width="33.7109375" style="7" customWidth="1"/>
    <col min="10045" max="10045" width="10.28515625" style="7" bestFit="1" customWidth="1"/>
    <col min="10046" max="10046" width="8.5703125" style="7" bestFit="1" customWidth="1"/>
    <col min="10047" max="10047" width="12" style="7" bestFit="1" customWidth="1"/>
    <col min="10048" max="10051" width="8.5703125" style="7" bestFit="1" customWidth="1"/>
    <col min="10052" max="10052" width="7.85546875" style="7" bestFit="1" customWidth="1"/>
    <col min="10053" max="10053" width="10.28515625" style="7" bestFit="1" customWidth="1"/>
    <col min="10054" max="10055" width="8.5703125" style="7" bestFit="1" customWidth="1"/>
    <col min="10056" max="10057" width="10.28515625" style="7" bestFit="1" customWidth="1"/>
    <col min="10058" max="10058" width="10.28515625" style="7" customWidth="1"/>
    <col min="10059" max="10059" width="8.5703125" style="7" bestFit="1" customWidth="1"/>
    <col min="10060" max="10060" width="10.28515625" style="7" bestFit="1" customWidth="1"/>
    <col min="10061" max="10240" width="13.140625" style="7"/>
    <col min="10241" max="10241" width="31.42578125" style="7" customWidth="1"/>
    <col min="10242" max="10242" width="12" style="7" bestFit="1" customWidth="1"/>
    <col min="10243" max="10243" width="10.42578125" style="7" bestFit="1" customWidth="1"/>
    <col min="10244" max="10244" width="12" style="7" bestFit="1" customWidth="1"/>
    <col min="10245" max="10246" width="10.85546875" style="7" bestFit="1" customWidth="1"/>
    <col min="10247" max="10247" width="11.5703125" style="7" bestFit="1" customWidth="1"/>
    <col min="10248" max="10248" width="10.42578125" style="7" bestFit="1" customWidth="1"/>
    <col min="10249" max="10249" width="11.42578125" style="7" customWidth="1"/>
    <col min="10250" max="10253" width="10.85546875" style="7" bestFit="1" customWidth="1"/>
    <col min="10254" max="10254" width="10.42578125" style="7" bestFit="1" customWidth="1"/>
    <col min="10255" max="10255" width="9.28515625" style="7" bestFit="1" customWidth="1"/>
    <col min="10256" max="10256" width="8.5703125" style="7" bestFit="1" customWidth="1"/>
    <col min="10257" max="10258" width="8.5703125" style="7" customWidth="1"/>
    <col min="10259" max="10259" width="15.5703125" style="7" bestFit="1" customWidth="1"/>
    <col min="10260" max="10264" width="11.5703125" style="7" customWidth="1"/>
    <col min="10265" max="10265" width="10.28515625" style="7" bestFit="1" customWidth="1"/>
    <col min="10266" max="10266" width="8.5703125" style="7" bestFit="1" customWidth="1"/>
    <col min="10267" max="10267" width="12" style="7" bestFit="1" customWidth="1"/>
    <col min="10268" max="10271" width="8.5703125" style="7" bestFit="1" customWidth="1"/>
    <col min="10272" max="10272" width="7.85546875" style="7" bestFit="1" customWidth="1"/>
    <col min="10273" max="10273" width="10.28515625" style="7" bestFit="1" customWidth="1"/>
    <col min="10274" max="10275" width="8.5703125" style="7" bestFit="1" customWidth="1"/>
    <col min="10276" max="10277" width="10.28515625" style="7" bestFit="1" customWidth="1"/>
    <col min="10278" max="10278" width="10.28515625" style="7" customWidth="1"/>
    <col min="10279" max="10279" width="8.5703125" style="7" bestFit="1" customWidth="1"/>
    <col min="10280" max="10280" width="12" style="7" bestFit="1" customWidth="1"/>
    <col min="10281" max="10281" width="13.140625" style="7"/>
    <col min="10282" max="10282" width="33.7109375" style="7" customWidth="1"/>
    <col min="10283" max="10283" width="10.28515625" style="7" bestFit="1" customWidth="1"/>
    <col min="10284" max="10284" width="8.5703125" style="7" bestFit="1" customWidth="1"/>
    <col min="10285" max="10285" width="12" style="7" bestFit="1" customWidth="1"/>
    <col min="10286" max="10289" width="8.5703125" style="7" bestFit="1" customWidth="1"/>
    <col min="10290" max="10290" width="7.85546875" style="7" bestFit="1" customWidth="1"/>
    <col min="10291" max="10291" width="10.28515625" style="7" bestFit="1" customWidth="1"/>
    <col min="10292" max="10293" width="8.5703125" style="7" bestFit="1" customWidth="1"/>
    <col min="10294" max="10295" width="10.28515625" style="7" bestFit="1" customWidth="1"/>
    <col min="10296" max="10296" width="10.28515625" style="7" customWidth="1"/>
    <col min="10297" max="10297" width="8.5703125" style="7" bestFit="1" customWidth="1"/>
    <col min="10298" max="10298" width="10.28515625" style="7" bestFit="1" customWidth="1"/>
    <col min="10299" max="10299" width="13.140625" style="7"/>
    <col min="10300" max="10300" width="33.7109375" style="7" customWidth="1"/>
    <col min="10301" max="10301" width="10.28515625" style="7" bestFit="1" customWidth="1"/>
    <col min="10302" max="10302" width="8.5703125" style="7" bestFit="1" customWidth="1"/>
    <col min="10303" max="10303" width="12" style="7" bestFit="1" customWidth="1"/>
    <col min="10304" max="10307" width="8.5703125" style="7" bestFit="1" customWidth="1"/>
    <col min="10308" max="10308" width="7.85546875" style="7" bestFit="1" customWidth="1"/>
    <col min="10309" max="10309" width="10.28515625" style="7" bestFit="1" customWidth="1"/>
    <col min="10310" max="10311" width="8.5703125" style="7" bestFit="1" customWidth="1"/>
    <col min="10312" max="10313" width="10.28515625" style="7" bestFit="1" customWidth="1"/>
    <col min="10314" max="10314" width="10.28515625" style="7" customWidth="1"/>
    <col min="10315" max="10315" width="8.5703125" style="7" bestFit="1" customWidth="1"/>
    <col min="10316" max="10316" width="10.28515625" style="7" bestFit="1" customWidth="1"/>
    <col min="10317" max="10496" width="13.140625" style="7"/>
    <col min="10497" max="10497" width="31.42578125" style="7" customWidth="1"/>
    <col min="10498" max="10498" width="12" style="7" bestFit="1" customWidth="1"/>
    <col min="10499" max="10499" width="10.42578125" style="7" bestFit="1" customWidth="1"/>
    <col min="10500" max="10500" width="12" style="7" bestFit="1" customWidth="1"/>
    <col min="10501" max="10502" width="10.85546875" style="7" bestFit="1" customWidth="1"/>
    <col min="10503" max="10503" width="11.5703125" style="7" bestFit="1" customWidth="1"/>
    <col min="10504" max="10504" width="10.42578125" style="7" bestFit="1" customWidth="1"/>
    <col min="10505" max="10505" width="11.42578125" style="7" customWidth="1"/>
    <col min="10506" max="10509" width="10.85546875" style="7" bestFit="1" customWidth="1"/>
    <col min="10510" max="10510" width="10.42578125" style="7" bestFit="1" customWidth="1"/>
    <col min="10511" max="10511" width="9.28515625" style="7" bestFit="1" customWidth="1"/>
    <col min="10512" max="10512" width="8.5703125" style="7" bestFit="1" customWidth="1"/>
    <col min="10513" max="10514" width="8.5703125" style="7" customWidth="1"/>
    <col min="10515" max="10515" width="15.5703125" style="7" bestFit="1" customWidth="1"/>
    <col min="10516" max="10520" width="11.5703125" style="7" customWidth="1"/>
    <col min="10521" max="10521" width="10.28515625" style="7" bestFit="1" customWidth="1"/>
    <col min="10522" max="10522" width="8.5703125" style="7" bestFit="1" customWidth="1"/>
    <col min="10523" max="10523" width="12" style="7" bestFit="1" customWidth="1"/>
    <col min="10524" max="10527" width="8.5703125" style="7" bestFit="1" customWidth="1"/>
    <col min="10528" max="10528" width="7.85546875" style="7" bestFit="1" customWidth="1"/>
    <col min="10529" max="10529" width="10.28515625" style="7" bestFit="1" customWidth="1"/>
    <col min="10530" max="10531" width="8.5703125" style="7" bestFit="1" customWidth="1"/>
    <col min="10532" max="10533" width="10.28515625" style="7" bestFit="1" customWidth="1"/>
    <col min="10534" max="10534" width="10.28515625" style="7" customWidth="1"/>
    <col min="10535" max="10535" width="8.5703125" style="7" bestFit="1" customWidth="1"/>
    <col min="10536" max="10536" width="12" style="7" bestFit="1" customWidth="1"/>
    <col min="10537" max="10537" width="13.140625" style="7"/>
    <col min="10538" max="10538" width="33.7109375" style="7" customWidth="1"/>
    <col min="10539" max="10539" width="10.28515625" style="7" bestFit="1" customWidth="1"/>
    <col min="10540" max="10540" width="8.5703125" style="7" bestFit="1" customWidth="1"/>
    <col min="10541" max="10541" width="12" style="7" bestFit="1" customWidth="1"/>
    <col min="10542" max="10545" width="8.5703125" style="7" bestFit="1" customWidth="1"/>
    <col min="10546" max="10546" width="7.85546875" style="7" bestFit="1" customWidth="1"/>
    <col min="10547" max="10547" width="10.28515625" style="7" bestFit="1" customWidth="1"/>
    <col min="10548" max="10549" width="8.5703125" style="7" bestFit="1" customWidth="1"/>
    <col min="10550" max="10551" width="10.28515625" style="7" bestFit="1" customWidth="1"/>
    <col min="10552" max="10552" width="10.28515625" style="7" customWidth="1"/>
    <col min="10553" max="10553" width="8.5703125" style="7" bestFit="1" customWidth="1"/>
    <col min="10554" max="10554" width="10.28515625" style="7" bestFit="1" customWidth="1"/>
    <col min="10555" max="10555" width="13.140625" style="7"/>
    <col min="10556" max="10556" width="33.7109375" style="7" customWidth="1"/>
    <col min="10557" max="10557" width="10.28515625" style="7" bestFit="1" customWidth="1"/>
    <col min="10558" max="10558" width="8.5703125" style="7" bestFit="1" customWidth="1"/>
    <col min="10559" max="10559" width="12" style="7" bestFit="1" customWidth="1"/>
    <col min="10560" max="10563" width="8.5703125" style="7" bestFit="1" customWidth="1"/>
    <col min="10564" max="10564" width="7.85546875" style="7" bestFit="1" customWidth="1"/>
    <col min="10565" max="10565" width="10.28515625" style="7" bestFit="1" customWidth="1"/>
    <col min="10566" max="10567" width="8.5703125" style="7" bestFit="1" customWidth="1"/>
    <col min="10568" max="10569" width="10.28515625" style="7" bestFit="1" customWidth="1"/>
    <col min="10570" max="10570" width="10.28515625" style="7" customWidth="1"/>
    <col min="10571" max="10571" width="8.5703125" style="7" bestFit="1" customWidth="1"/>
    <col min="10572" max="10572" width="10.28515625" style="7" bestFit="1" customWidth="1"/>
    <col min="10573" max="10752" width="13.140625" style="7"/>
    <col min="10753" max="10753" width="31.42578125" style="7" customWidth="1"/>
    <col min="10754" max="10754" width="12" style="7" bestFit="1" customWidth="1"/>
    <col min="10755" max="10755" width="10.42578125" style="7" bestFit="1" customWidth="1"/>
    <col min="10756" max="10756" width="12" style="7" bestFit="1" customWidth="1"/>
    <col min="10757" max="10758" width="10.85546875" style="7" bestFit="1" customWidth="1"/>
    <col min="10759" max="10759" width="11.5703125" style="7" bestFit="1" customWidth="1"/>
    <col min="10760" max="10760" width="10.42578125" style="7" bestFit="1" customWidth="1"/>
    <col min="10761" max="10761" width="11.42578125" style="7" customWidth="1"/>
    <col min="10762" max="10765" width="10.85546875" style="7" bestFit="1" customWidth="1"/>
    <col min="10766" max="10766" width="10.42578125" style="7" bestFit="1" customWidth="1"/>
    <col min="10767" max="10767" width="9.28515625" style="7" bestFit="1" customWidth="1"/>
    <col min="10768" max="10768" width="8.5703125" style="7" bestFit="1" customWidth="1"/>
    <col min="10769" max="10770" width="8.5703125" style="7" customWidth="1"/>
    <col min="10771" max="10771" width="15.5703125" style="7" bestFit="1" customWidth="1"/>
    <col min="10772" max="10776" width="11.5703125" style="7" customWidth="1"/>
    <col min="10777" max="10777" width="10.28515625" style="7" bestFit="1" customWidth="1"/>
    <col min="10778" max="10778" width="8.5703125" style="7" bestFit="1" customWidth="1"/>
    <col min="10779" max="10779" width="12" style="7" bestFit="1" customWidth="1"/>
    <col min="10780" max="10783" width="8.5703125" style="7" bestFit="1" customWidth="1"/>
    <col min="10784" max="10784" width="7.85546875" style="7" bestFit="1" customWidth="1"/>
    <col min="10785" max="10785" width="10.28515625" style="7" bestFit="1" customWidth="1"/>
    <col min="10786" max="10787" width="8.5703125" style="7" bestFit="1" customWidth="1"/>
    <col min="10788" max="10789" width="10.28515625" style="7" bestFit="1" customWidth="1"/>
    <col min="10790" max="10790" width="10.28515625" style="7" customWidth="1"/>
    <col min="10791" max="10791" width="8.5703125" style="7" bestFit="1" customWidth="1"/>
    <col min="10792" max="10792" width="12" style="7" bestFit="1" customWidth="1"/>
    <col min="10793" max="10793" width="13.140625" style="7"/>
    <col min="10794" max="10794" width="33.7109375" style="7" customWidth="1"/>
    <col min="10795" max="10795" width="10.28515625" style="7" bestFit="1" customWidth="1"/>
    <col min="10796" max="10796" width="8.5703125" style="7" bestFit="1" customWidth="1"/>
    <col min="10797" max="10797" width="12" style="7" bestFit="1" customWidth="1"/>
    <col min="10798" max="10801" width="8.5703125" style="7" bestFit="1" customWidth="1"/>
    <col min="10802" max="10802" width="7.85546875" style="7" bestFit="1" customWidth="1"/>
    <col min="10803" max="10803" width="10.28515625" style="7" bestFit="1" customWidth="1"/>
    <col min="10804" max="10805" width="8.5703125" style="7" bestFit="1" customWidth="1"/>
    <col min="10806" max="10807" width="10.28515625" style="7" bestFit="1" customWidth="1"/>
    <col min="10808" max="10808" width="10.28515625" style="7" customWidth="1"/>
    <col min="10809" max="10809" width="8.5703125" style="7" bestFit="1" customWidth="1"/>
    <col min="10810" max="10810" width="10.28515625" style="7" bestFit="1" customWidth="1"/>
    <col min="10811" max="10811" width="13.140625" style="7"/>
    <col min="10812" max="10812" width="33.7109375" style="7" customWidth="1"/>
    <col min="10813" max="10813" width="10.28515625" style="7" bestFit="1" customWidth="1"/>
    <col min="10814" max="10814" width="8.5703125" style="7" bestFit="1" customWidth="1"/>
    <col min="10815" max="10815" width="12" style="7" bestFit="1" customWidth="1"/>
    <col min="10816" max="10819" width="8.5703125" style="7" bestFit="1" customWidth="1"/>
    <col min="10820" max="10820" width="7.85546875" style="7" bestFit="1" customWidth="1"/>
    <col min="10821" max="10821" width="10.28515625" style="7" bestFit="1" customWidth="1"/>
    <col min="10822" max="10823" width="8.5703125" style="7" bestFit="1" customWidth="1"/>
    <col min="10824" max="10825" width="10.28515625" style="7" bestFit="1" customWidth="1"/>
    <col min="10826" max="10826" width="10.28515625" style="7" customWidth="1"/>
    <col min="10827" max="10827" width="8.5703125" style="7" bestFit="1" customWidth="1"/>
    <col min="10828" max="10828" width="10.28515625" style="7" bestFit="1" customWidth="1"/>
    <col min="10829" max="11008" width="13.140625" style="7"/>
    <col min="11009" max="11009" width="31.42578125" style="7" customWidth="1"/>
    <col min="11010" max="11010" width="12" style="7" bestFit="1" customWidth="1"/>
    <col min="11011" max="11011" width="10.42578125" style="7" bestFit="1" customWidth="1"/>
    <col min="11012" max="11012" width="12" style="7" bestFit="1" customWidth="1"/>
    <col min="11013" max="11014" width="10.85546875" style="7" bestFit="1" customWidth="1"/>
    <col min="11015" max="11015" width="11.5703125" style="7" bestFit="1" customWidth="1"/>
    <col min="11016" max="11016" width="10.42578125" style="7" bestFit="1" customWidth="1"/>
    <col min="11017" max="11017" width="11.42578125" style="7" customWidth="1"/>
    <col min="11018" max="11021" width="10.85546875" style="7" bestFit="1" customWidth="1"/>
    <col min="11022" max="11022" width="10.42578125" style="7" bestFit="1" customWidth="1"/>
    <col min="11023" max="11023" width="9.28515625" style="7" bestFit="1" customWidth="1"/>
    <col min="11024" max="11024" width="8.5703125" style="7" bestFit="1" customWidth="1"/>
    <col min="11025" max="11026" width="8.5703125" style="7" customWidth="1"/>
    <col min="11027" max="11027" width="15.5703125" style="7" bestFit="1" customWidth="1"/>
    <col min="11028" max="11032" width="11.5703125" style="7" customWidth="1"/>
    <col min="11033" max="11033" width="10.28515625" style="7" bestFit="1" customWidth="1"/>
    <col min="11034" max="11034" width="8.5703125" style="7" bestFit="1" customWidth="1"/>
    <col min="11035" max="11035" width="12" style="7" bestFit="1" customWidth="1"/>
    <col min="11036" max="11039" width="8.5703125" style="7" bestFit="1" customWidth="1"/>
    <col min="11040" max="11040" width="7.85546875" style="7" bestFit="1" customWidth="1"/>
    <col min="11041" max="11041" width="10.28515625" style="7" bestFit="1" customWidth="1"/>
    <col min="11042" max="11043" width="8.5703125" style="7" bestFit="1" customWidth="1"/>
    <col min="11044" max="11045" width="10.28515625" style="7" bestFit="1" customWidth="1"/>
    <col min="11046" max="11046" width="10.28515625" style="7" customWidth="1"/>
    <col min="11047" max="11047" width="8.5703125" style="7" bestFit="1" customWidth="1"/>
    <col min="11048" max="11048" width="12" style="7" bestFit="1" customWidth="1"/>
    <col min="11049" max="11049" width="13.140625" style="7"/>
    <col min="11050" max="11050" width="33.7109375" style="7" customWidth="1"/>
    <col min="11051" max="11051" width="10.28515625" style="7" bestFit="1" customWidth="1"/>
    <col min="11052" max="11052" width="8.5703125" style="7" bestFit="1" customWidth="1"/>
    <col min="11053" max="11053" width="12" style="7" bestFit="1" customWidth="1"/>
    <col min="11054" max="11057" width="8.5703125" style="7" bestFit="1" customWidth="1"/>
    <col min="11058" max="11058" width="7.85546875" style="7" bestFit="1" customWidth="1"/>
    <col min="11059" max="11059" width="10.28515625" style="7" bestFit="1" customWidth="1"/>
    <col min="11060" max="11061" width="8.5703125" style="7" bestFit="1" customWidth="1"/>
    <col min="11062" max="11063" width="10.28515625" style="7" bestFit="1" customWidth="1"/>
    <col min="11064" max="11064" width="10.28515625" style="7" customWidth="1"/>
    <col min="11065" max="11065" width="8.5703125" style="7" bestFit="1" customWidth="1"/>
    <col min="11066" max="11066" width="10.28515625" style="7" bestFit="1" customWidth="1"/>
    <col min="11067" max="11067" width="13.140625" style="7"/>
    <col min="11068" max="11068" width="33.7109375" style="7" customWidth="1"/>
    <col min="11069" max="11069" width="10.28515625" style="7" bestFit="1" customWidth="1"/>
    <col min="11070" max="11070" width="8.5703125" style="7" bestFit="1" customWidth="1"/>
    <col min="11071" max="11071" width="12" style="7" bestFit="1" customWidth="1"/>
    <col min="11072" max="11075" width="8.5703125" style="7" bestFit="1" customWidth="1"/>
    <col min="11076" max="11076" width="7.85546875" style="7" bestFit="1" customWidth="1"/>
    <col min="11077" max="11077" width="10.28515625" style="7" bestFit="1" customWidth="1"/>
    <col min="11078" max="11079" width="8.5703125" style="7" bestFit="1" customWidth="1"/>
    <col min="11080" max="11081" width="10.28515625" style="7" bestFit="1" customWidth="1"/>
    <col min="11082" max="11082" width="10.28515625" style="7" customWidth="1"/>
    <col min="11083" max="11083" width="8.5703125" style="7" bestFit="1" customWidth="1"/>
    <col min="11084" max="11084" width="10.28515625" style="7" bestFit="1" customWidth="1"/>
    <col min="11085" max="11264" width="13.140625" style="7"/>
    <col min="11265" max="11265" width="31.42578125" style="7" customWidth="1"/>
    <col min="11266" max="11266" width="12" style="7" bestFit="1" customWidth="1"/>
    <col min="11267" max="11267" width="10.42578125" style="7" bestFit="1" customWidth="1"/>
    <col min="11268" max="11268" width="12" style="7" bestFit="1" customWidth="1"/>
    <col min="11269" max="11270" width="10.85546875" style="7" bestFit="1" customWidth="1"/>
    <col min="11271" max="11271" width="11.5703125" style="7" bestFit="1" customWidth="1"/>
    <col min="11272" max="11272" width="10.42578125" style="7" bestFit="1" customWidth="1"/>
    <col min="11273" max="11273" width="11.42578125" style="7" customWidth="1"/>
    <col min="11274" max="11277" width="10.85546875" style="7" bestFit="1" customWidth="1"/>
    <col min="11278" max="11278" width="10.42578125" style="7" bestFit="1" customWidth="1"/>
    <col min="11279" max="11279" width="9.28515625" style="7" bestFit="1" customWidth="1"/>
    <col min="11280" max="11280" width="8.5703125" style="7" bestFit="1" customWidth="1"/>
    <col min="11281" max="11282" width="8.5703125" style="7" customWidth="1"/>
    <col min="11283" max="11283" width="15.5703125" style="7" bestFit="1" customWidth="1"/>
    <col min="11284" max="11288" width="11.5703125" style="7" customWidth="1"/>
    <col min="11289" max="11289" width="10.28515625" style="7" bestFit="1" customWidth="1"/>
    <col min="11290" max="11290" width="8.5703125" style="7" bestFit="1" customWidth="1"/>
    <col min="11291" max="11291" width="12" style="7" bestFit="1" customWidth="1"/>
    <col min="11292" max="11295" width="8.5703125" style="7" bestFit="1" customWidth="1"/>
    <col min="11296" max="11296" width="7.85546875" style="7" bestFit="1" customWidth="1"/>
    <col min="11297" max="11297" width="10.28515625" style="7" bestFit="1" customWidth="1"/>
    <col min="11298" max="11299" width="8.5703125" style="7" bestFit="1" customWidth="1"/>
    <col min="11300" max="11301" width="10.28515625" style="7" bestFit="1" customWidth="1"/>
    <col min="11302" max="11302" width="10.28515625" style="7" customWidth="1"/>
    <col min="11303" max="11303" width="8.5703125" style="7" bestFit="1" customWidth="1"/>
    <col min="11304" max="11304" width="12" style="7" bestFit="1" customWidth="1"/>
    <col min="11305" max="11305" width="13.140625" style="7"/>
    <col min="11306" max="11306" width="33.7109375" style="7" customWidth="1"/>
    <col min="11307" max="11307" width="10.28515625" style="7" bestFit="1" customWidth="1"/>
    <col min="11308" max="11308" width="8.5703125" style="7" bestFit="1" customWidth="1"/>
    <col min="11309" max="11309" width="12" style="7" bestFit="1" customWidth="1"/>
    <col min="11310" max="11313" width="8.5703125" style="7" bestFit="1" customWidth="1"/>
    <col min="11314" max="11314" width="7.85546875" style="7" bestFit="1" customWidth="1"/>
    <col min="11315" max="11315" width="10.28515625" style="7" bestFit="1" customWidth="1"/>
    <col min="11316" max="11317" width="8.5703125" style="7" bestFit="1" customWidth="1"/>
    <col min="11318" max="11319" width="10.28515625" style="7" bestFit="1" customWidth="1"/>
    <col min="11320" max="11320" width="10.28515625" style="7" customWidth="1"/>
    <col min="11321" max="11321" width="8.5703125" style="7" bestFit="1" customWidth="1"/>
    <col min="11322" max="11322" width="10.28515625" style="7" bestFit="1" customWidth="1"/>
    <col min="11323" max="11323" width="13.140625" style="7"/>
    <col min="11324" max="11324" width="33.7109375" style="7" customWidth="1"/>
    <col min="11325" max="11325" width="10.28515625" style="7" bestFit="1" customWidth="1"/>
    <col min="11326" max="11326" width="8.5703125" style="7" bestFit="1" customWidth="1"/>
    <col min="11327" max="11327" width="12" style="7" bestFit="1" customWidth="1"/>
    <col min="11328" max="11331" width="8.5703125" style="7" bestFit="1" customWidth="1"/>
    <col min="11332" max="11332" width="7.85546875" style="7" bestFit="1" customWidth="1"/>
    <col min="11333" max="11333" width="10.28515625" style="7" bestFit="1" customWidth="1"/>
    <col min="11334" max="11335" width="8.5703125" style="7" bestFit="1" customWidth="1"/>
    <col min="11336" max="11337" width="10.28515625" style="7" bestFit="1" customWidth="1"/>
    <col min="11338" max="11338" width="10.28515625" style="7" customWidth="1"/>
    <col min="11339" max="11339" width="8.5703125" style="7" bestFit="1" customWidth="1"/>
    <col min="11340" max="11340" width="10.28515625" style="7" bestFit="1" customWidth="1"/>
    <col min="11341" max="11520" width="13.140625" style="7"/>
    <col min="11521" max="11521" width="31.42578125" style="7" customWidth="1"/>
    <col min="11522" max="11522" width="12" style="7" bestFit="1" customWidth="1"/>
    <col min="11523" max="11523" width="10.42578125" style="7" bestFit="1" customWidth="1"/>
    <col min="11524" max="11524" width="12" style="7" bestFit="1" customWidth="1"/>
    <col min="11525" max="11526" width="10.85546875" style="7" bestFit="1" customWidth="1"/>
    <col min="11527" max="11527" width="11.5703125" style="7" bestFit="1" customWidth="1"/>
    <col min="11528" max="11528" width="10.42578125" style="7" bestFit="1" customWidth="1"/>
    <col min="11529" max="11529" width="11.42578125" style="7" customWidth="1"/>
    <col min="11530" max="11533" width="10.85546875" style="7" bestFit="1" customWidth="1"/>
    <col min="11534" max="11534" width="10.42578125" style="7" bestFit="1" customWidth="1"/>
    <col min="11535" max="11535" width="9.28515625" style="7" bestFit="1" customWidth="1"/>
    <col min="11536" max="11536" width="8.5703125" style="7" bestFit="1" customWidth="1"/>
    <col min="11537" max="11538" width="8.5703125" style="7" customWidth="1"/>
    <col min="11539" max="11539" width="15.5703125" style="7" bestFit="1" customWidth="1"/>
    <col min="11540" max="11544" width="11.5703125" style="7" customWidth="1"/>
    <col min="11545" max="11545" width="10.28515625" style="7" bestFit="1" customWidth="1"/>
    <col min="11546" max="11546" width="8.5703125" style="7" bestFit="1" customWidth="1"/>
    <col min="11547" max="11547" width="12" style="7" bestFit="1" customWidth="1"/>
    <col min="11548" max="11551" width="8.5703125" style="7" bestFit="1" customWidth="1"/>
    <col min="11552" max="11552" width="7.85546875" style="7" bestFit="1" customWidth="1"/>
    <col min="11553" max="11553" width="10.28515625" style="7" bestFit="1" customWidth="1"/>
    <col min="11554" max="11555" width="8.5703125" style="7" bestFit="1" customWidth="1"/>
    <col min="11556" max="11557" width="10.28515625" style="7" bestFit="1" customWidth="1"/>
    <col min="11558" max="11558" width="10.28515625" style="7" customWidth="1"/>
    <col min="11559" max="11559" width="8.5703125" style="7" bestFit="1" customWidth="1"/>
    <col min="11560" max="11560" width="12" style="7" bestFit="1" customWidth="1"/>
    <col min="11561" max="11561" width="13.140625" style="7"/>
    <col min="11562" max="11562" width="33.7109375" style="7" customWidth="1"/>
    <col min="11563" max="11563" width="10.28515625" style="7" bestFit="1" customWidth="1"/>
    <col min="11564" max="11564" width="8.5703125" style="7" bestFit="1" customWidth="1"/>
    <col min="11565" max="11565" width="12" style="7" bestFit="1" customWidth="1"/>
    <col min="11566" max="11569" width="8.5703125" style="7" bestFit="1" customWidth="1"/>
    <col min="11570" max="11570" width="7.85546875" style="7" bestFit="1" customWidth="1"/>
    <col min="11571" max="11571" width="10.28515625" style="7" bestFit="1" customWidth="1"/>
    <col min="11572" max="11573" width="8.5703125" style="7" bestFit="1" customWidth="1"/>
    <col min="11574" max="11575" width="10.28515625" style="7" bestFit="1" customWidth="1"/>
    <col min="11576" max="11576" width="10.28515625" style="7" customWidth="1"/>
    <col min="11577" max="11577" width="8.5703125" style="7" bestFit="1" customWidth="1"/>
    <col min="11578" max="11578" width="10.28515625" style="7" bestFit="1" customWidth="1"/>
    <col min="11579" max="11579" width="13.140625" style="7"/>
    <col min="11580" max="11580" width="33.7109375" style="7" customWidth="1"/>
    <col min="11581" max="11581" width="10.28515625" style="7" bestFit="1" customWidth="1"/>
    <col min="11582" max="11582" width="8.5703125" style="7" bestFit="1" customWidth="1"/>
    <col min="11583" max="11583" width="12" style="7" bestFit="1" customWidth="1"/>
    <col min="11584" max="11587" width="8.5703125" style="7" bestFit="1" customWidth="1"/>
    <col min="11588" max="11588" width="7.85546875" style="7" bestFit="1" customWidth="1"/>
    <col min="11589" max="11589" width="10.28515625" style="7" bestFit="1" customWidth="1"/>
    <col min="11590" max="11591" width="8.5703125" style="7" bestFit="1" customWidth="1"/>
    <col min="11592" max="11593" width="10.28515625" style="7" bestFit="1" customWidth="1"/>
    <col min="11594" max="11594" width="10.28515625" style="7" customWidth="1"/>
    <col min="11595" max="11595" width="8.5703125" style="7" bestFit="1" customWidth="1"/>
    <col min="11596" max="11596" width="10.28515625" style="7" bestFit="1" customWidth="1"/>
    <col min="11597" max="11776" width="13.140625" style="7"/>
    <col min="11777" max="11777" width="31.42578125" style="7" customWidth="1"/>
    <col min="11778" max="11778" width="12" style="7" bestFit="1" customWidth="1"/>
    <col min="11779" max="11779" width="10.42578125" style="7" bestFit="1" customWidth="1"/>
    <col min="11780" max="11780" width="12" style="7" bestFit="1" customWidth="1"/>
    <col min="11781" max="11782" width="10.85546875" style="7" bestFit="1" customWidth="1"/>
    <col min="11783" max="11783" width="11.5703125" style="7" bestFit="1" customWidth="1"/>
    <col min="11784" max="11784" width="10.42578125" style="7" bestFit="1" customWidth="1"/>
    <col min="11785" max="11785" width="11.42578125" style="7" customWidth="1"/>
    <col min="11786" max="11789" width="10.85546875" style="7" bestFit="1" customWidth="1"/>
    <col min="11790" max="11790" width="10.42578125" style="7" bestFit="1" customWidth="1"/>
    <col min="11791" max="11791" width="9.28515625" style="7" bestFit="1" customWidth="1"/>
    <col min="11792" max="11792" width="8.5703125" style="7" bestFit="1" customWidth="1"/>
    <col min="11793" max="11794" width="8.5703125" style="7" customWidth="1"/>
    <col min="11795" max="11795" width="15.5703125" style="7" bestFit="1" customWidth="1"/>
    <col min="11796" max="11800" width="11.5703125" style="7" customWidth="1"/>
    <col min="11801" max="11801" width="10.28515625" style="7" bestFit="1" customWidth="1"/>
    <col min="11802" max="11802" width="8.5703125" style="7" bestFit="1" customWidth="1"/>
    <col min="11803" max="11803" width="12" style="7" bestFit="1" customWidth="1"/>
    <col min="11804" max="11807" width="8.5703125" style="7" bestFit="1" customWidth="1"/>
    <col min="11808" max="11808" width="7.85546875" style="7" bestFit="1" customWidth="1"/>
    <col min="11809" max="11809" width="10.28515625" style="7" bestFit="1" customWidth="1"/>
    <col min="11810" max="11811" width="8.5703125" style="7" bestFit="1" customWidth="1"/>
    <col min="11812" max="11813" width="10.28515625" style="7" bestFit="1" customWidth="1"/>
    <col min="11814" max="11814" width="10.28515625" style="7" customWidth="1"/>
    <col min="11815" max="11815" width="8.5703125" style="7" bestFit="1" customWidth="1"/>
    <col min="11816" max="11816" width="12" style="7" bestFit="1" customWidth="1"/>
    <col min="11817" max="11817" width="13.140625" style="7"/>
    <col min="11818" max="11818" width="33.7109375" style="7" customWidth="1"/>
    <col min="11819" max="11819" width="10.28515625" style="7" bestFit="1" customWidth="1"/>
    <col min="11820" max="11820" width="8.5703125" style="7" bestFit="1" customWidth="1"/>
    <col min="11821" max="11821" width="12" style="7" bestFit="1" customWidth="1"/>
    <col min="11822" max="11825" width="8.5703125" style="7" bestFit="1" customWidth="1"/>
    <col min="11826" max="11826" width="7.85546875" style="7" bestFit="1" customWidth="1"/>
    <col min="11827" max="11827" width="10.28515625" style="7" bestFit="1" customWidth="1"/>
    <col min="11828" max="11829" width="8.5703125" style="7" bestFit="1" customWidth="1"/>
    <col min="11830" max="11831" width="10.28515625" style="7" bestFit="1" customWidth="1"/>
    <col min="11832" max="11832" width="10.28515625" style="7" customWidth="1"/>
    <col min="11833" max="11833" width="8.5703125" style="7" bestFit="1" customWidth="1"/>
    <col min="11834" max="11834" width="10.28515625" style="7" bestFit="1" customWidth="1"/>
    <col min="11835" max="11835" width="13.140625" style="7"/>
    <col min="11836" max="11836" width="33.7109375" style="7" customWidth="1"/>
    <col min="11837" max="11837" width="10.28515625" style="7" bestFit="1" customWidth="1"/>
    <col min="11838" max="11838" width="8.5703125" style="7" bestFit="1" customWidth="1"/>
    <col min="11839" max="11839" width="12" style="7" bestFit="1" customWidth="1"/>
    <col min="11840" max="11843" width="8.5703125" style="7" bestFit="1" customWidth="1"/>
    <col min="11844" max="11844" width="7.85546875" style="7" bestFit="1" customWidth="1"/>
    <col min="11845" max="11845" width="10.28515625" style="7" bestFit="1" customWidth="1"/>
    <col min="11846" max="11847" width="8.5703125" style="7" bestFit="1" customWidth="1"/>
    <col min="11848" max="11849" width="10.28515625" style="7" bestFit="1" customWidth="1"/>
    <col min="11850" max="11850" width="10.28515625" style="7" customWidth="1"/>
    <col min="11851" max="11851" width="8.5703125" style="7" bestFit="1" customWidth="1"/>
    <col min="11852" max="11852" width="10.28515625" style="7" bestFit="1" customWidth="1"/>
    <col min="11853" max="12032" width="13.140625" style="7"/>
    <col min="12033" max="12033" width="31.42578125" style="7" customWidth="1"/>
    <col min="12034" max="12034" width="12" style="7" bestFit="1" customWidth="1"/>
    <col min="12035" max="12035" width="10.42578125" style="7" bestFit="1" customWidth="1"/>
    <col min="12036" max="12036" width="12" style="7" bestFit="1" customWidth="1"/>
    <col min="12037" max="12038" width="10.85546875" style="7" bestFit="1" customWidth="1"/>
    <col min="12039" max="12039" width="11.5703125" style="7" bestFit="1" customWidth="1"/>
    <col min="12040" max="12040" width="10.42578125" style="7" bestFit="1" customWidth="1"/>
    <col min="12041" max="12041" width="11.42578125" style="7" customWidth="1"/>
    <col min="12042" max="12045" width="10.85546875" style="7" bestFit="1" customWidth="1"/>
    <col min="12046" max="12046" width="10.42578125" style="7" bestFit="1" customWidth="1"/>
    <col min="12047" max="12047" width="9.28515625" style="7" bestFit="1" customWidth="1"/>
    <col min="12048" max="12048" width="8.5703125" style="7" bestFit="1" customWidth="1"/>
    <col min="12049" max="12050" width="8.5703125" style="7" customWidth="1"/>
    <col min="12051" max="12051" width="15.5703125" style="7" bestFit="1" customWidth="1"/>
    <col min="12052" max="12056" width="11.5703125" style="7" customWidth="1"/>
    <col min="12057" max="12057" width="10.28515625" style="7" bestFit="1" customWidth="1"/>
    <col min="12058" max="12058" width="8.5703125" style="7" bestFit="1" customWidth="1"/>
    <col min="12059" max="12059" width="12" style="7" bestFit="1" customWidth="1"/>
    <col min="12060" max="12063" width="8.5703125" style="7" bestFit="1" customWidth="1"/>
    <col min="12064" max="12064" width="7.85546875" style="7" bestFit="1" customWidth="1"/>
    <col min="12065" max="12065" width="10.28515625" style="7" bestFit="1" customWidth="1"/>
    <col min="12066" max="12067" width="8.5703125" style="7" bestFit="1" customWidth="1"/>
    <col min="12068" max="12069" width="10.28515625" style="7" bestFit="1" customWidth="1"/>
    <col min="12070" max="12070" width="10.28515625" style="7" customWidth="1"/>
    <col min="12071" max="12071" width="8.5703125" style="7" bestFit="1" customWidth="1"/>
    <col min="12072" max="12072" width="12" style="7" bestFit="1" customWidth="1"/>
    <col min="12073" max="12073" width="13.140625" style="7"/>
    <col min="12074" max="12074" width="33.7109375" style="7" customWidth="1"/>
    <col min="12075" max="12075" width="10.28515625" style="7" bestFit="1" customWidth="1"/>
    <col min="12076" max="12076" width="8.5703125" style="7" bestFit="1" customWidth="1"/>
    <col min="12077" max="12077" width="12" style="7" bestFit="1" customWidth="1"/>
    <col min="12078" max="12081" width="8.5703125" style="7" bestFit="1" customWidth="1"/>
    <col min="12082" max="12082" width="7.85546875" style="7" bestFit="1" customWidth="1"/>
    <col min="12083" max="12083" width="10.28515625" style="7" bestFit="1" customWidth="1"/>
    <col min="12084" max="12085" width="8.5703125" style="7" bestFit="1" customWidth="1"/>
    <col min="12086" max="12087" width="10.28515625" style="7" bestFit="1" customWidth="1"/>
    <col min="12088" max="12088" width="10.28515625" style="7" customWidth="1"/>
    <col min="12089" max="12089" width="8.5703125" style="7" bestFit="1" customWidth="1"/>
    <col min="12090" max="12090" width="10.28515625" style="7" bestFit="1" customWidth="1"/>
    <col min="12091" max="12091" width="13.140625" style="7"/>
    <col min="12092" max="12092" width="33.7109375" style="7" customWidth="1"/>
    <col min="12093" max="12093" width="10.28515625" style="7" bestFit="1" customWidth="1"/>
    <col min="12094" max="12094" width="8.5703125" style="7" bestFit="1" customWidth="1"/>
    <col min="12095" max="12095" width="12" style="7" bestFit="1" customWidth="1"/>
    <col min="12096" max="12099" width="8.5703125" style="7" bestFit="1" customWidth="1"/>
    <col min="12100" max="12100" width="7.85546875" style="7" bestFit="1" customWidth="1"/>
    <col min="12101" max="12101" width="10.28515625" style="7" bestFit="1" customWidth="1"/>
    <col min="12102" max="12103" width="8.5703125" style="7" bestFit="1" customWidth="1"/>
    <col min="12104" max="12105" width="10.28515625" style="7" bestFit="1" customWidth="1"/>
    <col min="12106" max="12106" width="10.28515625" style="7" customWidth="1"/>
    <col min="12107" max="12107" width="8.5703125" style="7" bestFit="1" customWidth="1"/>
    <col min="12108" max="12108" width="10.28515625" style="7" bestFit="1" customWidth="1"/>
    <col min="12109" max="12288" width="13.140625" style="7"/>
    <col min="12289" max="12289" width="31.42578125" style="7" customWidth="1"/>
    <col min="12290" max="12290" width="12" style="7" bestFit="1" customWidth="1"/>
    <col min="12291" max="12291" width="10.42578125" style="7" bestFit="1" customWidth="1"/>
    <col min="12292" max="12292" width="12" style="7" bestFit="1" customWidth="1"/>
    <col min="12293" max="12294" width="10.85546875" style="7" bestFit="1" customWidth="1"/>
    <col min="12295" max="12295" width="11.5703125" style="7" bestFit="1" customWidth="1"/>
    <col min="12296" max="12296" width="10.42578125" style="7" bestFit="1" customWidth="1"/>
    <col min="12297" max="12297" width="11.42578125" style="7" customWidth="1"/>
    <col min="12298" max="12301" width="10.85546875" style="7" bestFit="1" customWidth="1"/>
    <col min="12302" max="12302" width="10.42578125" style="7" bestFit="1" customWidth="1"/>
    <col min="12303" max="12303" width="9.28515625" style="7" bestFit="1" customWidth="1"/>
    <col min="12304" max="12304" width="8.5703125" style="7" bestFit="1" customWidth="1"/>
    <col min="12305" max="12306" width="8.5703125" style="7" customWidth="1"/>
    <col min="12307" max="12307" width="15.5703125" style="7" bestFit="1" customWidth="1"/>
    <col min="12308" max="12312" width="11.5703125" style="7" customWidth="1"/>
    <col min="12313" max="12313" width="10.28515625" style="7" bestFit="1" customWidth="1"/>
    <col min="12314" max="12314" width="8.5703125" style="7" bestFit="1" customWidth="1"/>
    <col min="12315" max="12315" width="12" style="7" bestFit="1" customWidth="1"/>
    <col min="12316" max="12319" width="8.5703125" style="7" bestFit="1" customWidth="1"/>
    <col min="12320" max="12320" width="7.85546875" style="7" bestFit="1" customWidth="1"/>
    <col min="12321" max="12321" width="10.28515625" style="7" bestFit="1" customWidth="1"/>
    <col min="12322" max="12323" width="8.5703125" style="7" bestFit="1" customWidth="1"/>
    <col min="12324" max="12325" width="10.28515625" style="7" bestFit="1" customWidth="1"/>
    <col min="12326" max="12326" width="10.28515625" style="7" customWidth="1"/>
    <col min="12327" max="12327" width="8.5703125" style="7" bestFit="1" customWidth="1"/>
    <col min="12328" max="12328" width="12" style="7" bestFit="1" customWidth="1"/>
    <col min="12329" max="12329" width="13.140625" style="7"/>
    <col min="12330" max="12330" width="33.7109375" style="7" customWidth="1"/>
    <col min="12331" max="12331" width="10.28515625" style="7" bestFit="1" customWidth="1"/>
    <col min="12332" max="12332" width="8.5703125" style="7" bestFit="1" customWidth="1"/>
    <col min="12333" max="12333" width="12" style="7" bestFit="1" customWidth="1"/>
    <col min="12334" max="12337" width="8.5703125" style="7" bestFit="1" customWidth="1"/>
    <col min="12338" max="12338" width="7.85546875" style="7" bestFit="1" customWidth="1"/>
    <col min="12339" max="12339" width="10.28515625" style="7" bestFit="1" customWidth="1"/>
    <col min="12340" max="12341" width="8.5703125" style="7" bestFit="1" customWidth="1"/>
    <col min="12342" max="12343" width="10.28515625" style="7" bestFit="1" customWidth="1"/>
    <col min="12344" max="12344" width="10.28515625" style="7" customWidth="1"/>
    <col min="12345" max="12345" width="8.5703125" style="7" bestFit="1" customWidth="1"/>
    <col min="12346" max="12346" width="10.28515625" style="7" bestFit="1" customWidth="1"/>
    <col min="12347" max="12347" width="13.140625" style="7"/>
    <col min="12348" max="12348" width="33.7109375" style="7" customWidth="1"/>
    <col min="12349" max="12349" width="10.28515625" style="7" bestFit="1" customWidth="1"/>
    <col min="12350" max="12350" width="8.5703125" style="7" bestFit="1" customWidth="1"/>
    <col min="12351" max="12351" width="12" style="7" bestFit="1" customWidth="1"/>
    <col min="12352" max="12355" width="8.5703125" style="7" bestFit="1" customWidth="1"/>
    <col min="12356" max="12356" width="7.85546875" style="7" bestFit="1" customWidth="1"/>
    <col min="12357" max="12357" width="10.28515625" style="7" bestFit="1" customWidth="1"/>
    <col min="12358" max="12359" width="8.5703125" style="7" bestFit="1" customWidth="1"/>
    <col min="12360" max="12361" width="10.28515625" style="7" bestFit="1" customWidth="1"/>
    <col min="12362" max="12362" width="10.28515625" style="7" customWidth="1"/>
    <col min="12363" max="12363" width="8.5703125" style="7" bestFit="1" customWidth="1"/>
    <col min="12364" max="12364" width="10.28515625" style="7" bestFit="1" customWidth="1"/>
    <col min="12365" max="12544" width="13.140625" style="7"/>
    <col min="12545" max="12545" width="31.42578125" style="7" customWidth="1"/>
    <col min="12546" max="12546" width="12" style="7" bestFit="1" customWidth="1"/>
    <col min="12547" max="12547" width="10.42578125" style="7" bestFit="1" customWidth="1"/>
    <col min="12548" max="12548" width="12" style="7" bestFit="1" customWidth="1"/>
    <col min="12549" max="12550" width="10.85546875" style="7" bestFit="1" customWidth="1"/>
    <col min="12551" max="12551" width="11.5703125" style="7" bestFit="1" customWidth="1"/>
    <col min="12552" max="12552" width="10.42578125" style="7" bestFit="1" customWidth="1"/>
    <col min="12553" max="12553" width="11.42578125" style="7" customWidth="1"/>
    <col min="12554" max="12557" width="10.85546875" style="7" bestFit="1" customWidth="1"/>
    <col min="12558" max="12558" width="10.42578125" style="7" bestFit="1" customWidth="1"/>
    <col min="12559" max="12559" width="9.28515625" style="7" bestFit="1" customWidth="1"/>
    <col min="12560" max="12560" width="8.5703125" style="7" bestFit="1" customWidth="1"/>
    <col min="12561" max="12562" width="8.5703125" style="7" customWidth="1"/>
    <col min="12563" max="12563" width="15.5703125" style="7" bestFit="1" customWidth="1"/>
    <col min="12564" max="12568" width="11.5703125" style="7" customWidth="1"/>
    <col min="12569" max="12569" width="10.28515625" style="7" bestFit="1" customWidth="1"/>
    <col min="12570" max="12570" width="8.5703125" style="7" bestFit="1" customWidth="1"/>
    <col min="12571" max="12571" width="12" style="7" bestFit="1" customWidth="1"/>
    <col min="12572" max="12575" width="8.5703125" style="7" bestFit="1" customWidth="1"/>
    <col min="12576" max="12576" width="7.85546875" style="7" bestFit="1" customWidth="1"/>
    <col min="12577" max="12577" width="10.28515625" style="7" bestFit="1" customWidth="1"/>
    <col min="12578" max="12579" width="8.5703125" style="7" bestFit="1" customWidth="1"/>
    <col min="12580" max="12581" width="10.28515625" style="7" bestFit="1" customWidth="1"/>
    <col min="12582" max="12582" width="10.28515625" style="7" customWidth="1"/>
    <col min="12583" max="12583" width="8.5703125" style="7" bestFit="1" customWidth="1"/>
    <col min="12584" max="12584" width="12" style="7" bestFit="1" customWidth="1"/>
    <col min="12585" max="12585" width="13.140625" style="7"/>
    <col min="12586" max="12586" width="33.7109375" style="7" customWidth="1"/>
    <col min="12587" max="12587" width="10.28515625" style="7" bestFit="1" customWidth="1"/>
    <col min="12588" max="12588" width="8.5703125" style="7" bestFit="1" customWidth="1"/>
    <col min="12589" max="12589" width="12" style="7" bestFit="1" customWidth="1"/>
    <col min="12590" max="12593" width="8.5703125" style="7" bestFit="1" customWidth="1"/>
    <col min="12594" max="12594" width="7.85546875" style="7" bestFit="1" customWidth="1"/>
    <col min="12595" max="12595" width="10.28515625" style="7" bestFit="1" customWidth="1"/>
    <col min="12596" max="12597" width="8.5703125" style="7" bestFit="1" customWidth="1"/>
    <col min="12598" max="12599" width="10.28515625" style="7" bestFit="1" customWidth="1"/>
    <col min="12600" max="12600" width="10.28515625" style="7" customWidth="1"/>
    <col min="12601" max="12601" width="8.5703125" style="7" bestFit="1" customWidth="1"/>
    <col min="12602" max="12602" width="10.28515625" style="7" bestFit="1" customWidth="1"/>
    <col min="12603" max="12603" width="13.140625" style="7"/>
    <col min="12604" max="12604" width="33.7109375" style="7" customWidth="1"/>
    <col min="12605" max="12605" width="10.28515625" style="7" bestFit="1" customWidth="1"/>
    <col min="12606" max="12606" width="8.5703125" style="7" bestFit="1" customWidth="1"/>
    <col min="12607" max="12607" width="12" style="7" bestFit="1" customWidth="1"/>
    <col min="12608" max="12611" width="8.5703125" style="7" bestFit="1" customWidth="1"/>
    <col min="12612" max="12612" width="7.85546875" style="7" bestFit="1" customWidth="1"/>
    <col min="12613" max="12613" width="10.28515625" style="7" bestFit="1" customWidth="1"/>
    <col min="12614" max="12615" width="8.5703125" style="7" bestFit="1" customWidth="1"/>
    <col min="12616" max="12617" width="10.28515625" style="7" bestFit="1" customWidth="1"/>
    <col min="12618" max="12618" width="10.28515625" style="7" customWidth="1"/>
    <col min="12619" max="12619" width="8.5703125" style="7" bestFit="1" customWidth="1"/>
    <col min="12620" max="12620" width="10.28515625" style="7" bestFit="1" customWidth="1"/>
    <col min="12621" max="12800" width="13.140625" style="7"/>
    <col min="12801" max="12801" width="31.42578125" style="7" customWidth="1"/>
    <col min="12802" max="12802" width="12" style="7" bestFit="1" customWidth="1"/>
    <col min="12803" max="12803" width="10.42578125" style="7" bestFit="1" customWidth="1"/>
    <col min="12804" max="12804" width="12" style="7" bestFit="1" customWidth="1"/>
    <col min="12805" max="12806" width="10.85546875" style="7" bestFit="1" customWidth="1"/>
    <col min="12807" max="12807" width="11.5703125" style="7" bestFit="1" customWidth="1"/>
    <col min="12808" max="12808" width="10.42578125" style="7" bestFit="1" customWidth="1"/>
    <col min="12809" max="12809" width="11.42578125" style="7" customWidth="1"/>
    <col min="12810" max="12813" width="10.85546875" style="7" bestFit="1" customWidth="1"/>
    <col min="12814" max="12814" width="10.42578125" style="7" bestFit="1" customWidth="1"/>
    <col min="12815" max="12815" width="9.28515625" style="7" bestFit="1" customWidth="1"/>
    <col min="12816" max="12816" width="8.5703125" style="7" bestFit="1" customWidth="1"/>
    <col min="12817" max="12818" width="8.5703125" style="7" customWidth="1"/>
    <col min="12819" max="12819" width="15.5703125" style="7" bestFit="1" customWidth="1"/>
    <col min="12820" max="12824" width="11.5703125" style="7" customWidth="1"/>
    <col min="12825" max="12825" width="10.28515625" style="7" bestFit="1" customWidth="1"/>
    <col min="12826" max="12826" width="8.5703125" style="7" bestFit="1" customWidth="1"/>
    <col min="12827" max="12827" width="12" style="7" bestFit="1" customWidth="1"/>
    <col min="12828" max="12831" width="8.5703125" style="7" bestFit="1" customWidth="1"/>
    <col min="12832" max="12832" width="7.85546875" style="7" bestFit="1" customWidth="1"/>
    <col min="12833" max="12833" width="10.28515625" style="7" bestFit="1" customWidth="1"/>
    <col min="12834" max="12835" width="8.5703125" style="7" bestFit="1" customWidth="1"/>
    <col min="12836" max="12837" width="10.28515625" style="7" bestFit="1" customWidth="1"/>
    <col min="12838" max="12838" width="10.28515625" style="7" customWidth="1"/>
    <col min="12839" max="12839" width="8.5703125" style="7" bestFit="1" customWidth="1"/>
    <col min="12840" max="12840" width="12" style="7" bestFit="1" customWidth="1"/>
    <col min="12841" max="12841" width="13.140625" style="7"/>
    <col min="12842" max="12842" width="33.7109375" style="7" customWidth="1"/>
    <col min="12843" max="12843" width="10.28515625" style="7" bestFit="1" customWidth="1"/>
    <col min="12844" max="12844" width="8.5703125" style="7" bestFit="1" customWidth="1"/>
    <col min="12845" max="12845" width="12" style="7" bestFit="1" customWidth="1"/>
    <col min="12846" max="12849" width="8.5703125" style="7" bestFit="1" customWidth="1"/>
    <col min="12850" max="12850" width="7.85546875" style="7" bestFit="1" customWidth="1"/>
    <col min="12851" max="12851" width="10.28515625" style="7" bestFit="1" customWidth="1"/>
    <col min="12852" max="12853" width="8.5703125" style="7" bestFit="1" customWidth="1"/>
    <col min="12854" max="12855" width="10.28515625" style="7" bestFit="1" customWidth="1"/>
    <col min="12856" max="12856" width="10.28515625" style="7" customWidth="1"/>
    <col min="12857" max="12857" width="8.5703125" style="7" bestFit="1" customWidth="1"/>
    <col min="12858" max="12858" width="10.28515625" style="7" bestFit="1" customWidth="1"/>
    <col min="12859" max="12859" width="13.140625" style="7"/>
    <col min="12860" max="12860" width="33.7109375" style="7" customWidth="1"/>
    <col min="12861" max="12861" width="10.28515625" style="7" bestFit="1" customWidth="1"/>
    <col min="12862" max="12862" width="8.5703125" style="7" bestFit="1" customWidth="1"/>
    <col min="12863" max="12863" width="12" style="7" bestFit="1" customWidth="1"/>
    <col min="12864" max="12867" width="8.5703125" style="7" bestFit="1" customWidth="1"/>
    <col min="12868" max="12868" width="7.85546875" style="7" bestFit="1" customWidth="1"/>
    <col min="12869" max="12869" width="10.28515625" style="7" bestFit="1" customWidth="1"/>
    <col min="12870" max="12871" width="8.5703125" style="7" bestFit="1" customWidth="1"/>
    <col min="12872" max="12873" width="10.28515625" style="7" bestFit="1" customWidth="1"/>
    <col min="12874" max="12874" width="10.28515625" style="7" customWidth="1"/>
    <col min="12875" max="12875" width="8.5703125" style="7" bestFit="1" customWidth="1"/>
    <col min="12876" max="12876" width="10.28515625" style="7" bestFit="1" customWidth="1"/>
    <col min="12877" max="13056" width="13.140625" style="7"/>
    <col min="13057" max="13057" width="31.42578125" style="7" customWidth="1"/>
    <col min="13058" max="13058" width="12" style="7" bestFit="1" customWidth="1"/>
    <col min="13059" max="13059" width="10.42578125" style="7" bestFit="1" customWidth="1"/>
    <col min="13060" max="13060" width="12" style="7" bestFit="1" customWidth="1"/>
    <col min="13061" max="13062" width="10.85546875" style="7" bestFit="1" customWidth="1"/>
    <col min="13063" max="13063" width="11.5703125" style="7" bestFit="1" customWidth="1"/>
    <col min="13064" max="13064" width="10.42578125" style="7" bestFit="1" customWidth="1"/>
    <col min="13065" max="13065" width="11.42578125" style="7" customWidth="1"/>
    <col min="13066" max="13069" width="10.85546875" style="7" bestFit="1" customWidth="1"/>
    <col min="13070" max="13070" width="10.42578125" style="7" bestFit="1" customWidth="1"/>
    <col min="13071" max="13071" width="9.28515625" style="7" bestFit="1" customWidth="1"/>
    <col min="13072" max="13072" width="8.5703125" style="7" bestFit="1" customWidth="1"/>
    <col min="13073" max="13074" width="8.5703125" style="7" customWidth="1"/>
    <col min="13075" max="13075" width="15.5703125" style="7" bestFit="1" customWidth="1"/>
    <col min="13076" max="13080" width="11.5703125" style="7" customWidth="1"/>
    <col min="13081" max="13081" width="10.28515625" style="7" bestFit="1" customWidth="1"/>
    <col min="13082" max="13082" width="8.5703125" style="7" bestFit="1" customWidth="1"/>
    <col min="13083" max="13083" width="12" style="7" bestFit="1" customWidth="1"/>
    <col min="13084" max="13087" width="8.5703125" style="7" bestFit="1" customWidth="1"/>
    <col min="13088" max="13088" width="7.85546875" style="7" bestFit="1" customWidth="1"/>
    <col min="13089" max="13089" width="10.28515625" style="7" bestFit="1" customWidth="1"/>
    <col min="13090" max="13091" width="8.5703125" style="7" bestFit="1" customWidth="1"/>
    <col min="13092" max="13093" width="10.28515625" style="7" bestFit="1" customWidth="1"/>
    <col min="13094" max="13094" width="10.28515625" style="7" customWidth="1"/>
    <col min="13095" max="13095" width="8.5703125" style="7" bestFit="1" customWidth="1"/>
    <col min="13096" max="13096" width="12" style="7" bestFit="1" customWidth="1"/>
    <col min="13097" max="13097" width="13.140625" style="7"/>
    <col min="13098" max="13098" width="33.7109375" style="7" customWidth="1"/>
    <col min="13099" max="13099" width="10.28515625" style="7" bestFit="1" customWidth="1"/>
    <col min="13100" max="13100" width="8.5703125" style="7" bestFit="1" customWidth="1"/>
    <col min="13101" max="13101" width="12" style="7" bestFit="1" customWidth="1"/>
    <col min="13102" max="13105" width="8.5703125" style="7" bestFit="1" customWidth="1"/>
    <col min="13106" max="13106" width="7.85546875" style="7" bestFit="1" customWidth="1"/>
    <col min="13107" max="13107" width="10.28515625" style="7" bestFit="1" customWidth="1"/>
    <col min="13108" max="13109" width="8.5703125" style="7" bestFit="1" customWidth="1"/>
    <col min="13110" max="13111" width="10.28515625" style="7" bestFit="1" customWidth="1"/>
    <col min="13112" max="13112" width="10.28515625" style="7" customWidth="1"/>
    <col min="13113" max="13113" width="8.5703125" style="7" bestFit="1" customWidth="1"/>
    <col min="13114" max="13114" width="10.28515625" style="7" bestFit="1" customWidth="1"/>
    <col min="13115" max="13115" width="13.140625" style="7"/>
    <col min="13116" max="13116" width="33.7109375" style="7" customWidth="1"/>
    <col min="13117" max="13117" width="10.28515625" style="7" bestFit="1" customWidth="1"/>
    <col min="13118" max="13118" width="8.5703125" style="7" bestFit="1" customWidth="1"/>
    <col min="13119" max="13119" width="12" style="7" bestFit="1" customWidth="1"/>
    <col min="13120" max="13123" width="8.5703125" style="7" bestFit="1" customWidth="1"/>
    <col min="13124" max="13124" width="7.85546875" style="7" bestFit="1" customWidth="1"/>
    <col min="13125" max="13125" width="10.28515625" style="7" bestFit="1" customWidth="1"/>
    <col min="13126" max="13127" width="8.5703125" style="7" bestFit="1" customWidth="1"/>
    <col min="13128" max="13129" width="10.28515625" style="7" bestFit="1" customWidth="1"/>
    <col min="13130" max="13130" width="10.28515625" style="7" customWidth="1"/>
    <col min="13131" max="13131" width="8.5703125" style="7" bestFit="1" customWidth="1"/>
    <col min="13132" max="13132" width="10.28515625" style="7" bestFit="1" customWidth="1"/>
    <col min="13133" max="13312" width="13.140625" style="7"/>
    <col min="13313" max="13313" width="31.42578125" style="7" customWidth="1"/>
    <col min="13314" max="13314" width="12" style="7" bestFit="1" customWidth="1"/>
    <col min="13315" max="13315" width="10.42578125" style="7" bestFit="1" customWidth="1"/>
    <col min="13316" max="13316" width="12" style="7" bestFit="1" customWidth="1"/>
    <col min="13317" max="13318" width="10.85546875" style="7" bestFit="1" customWidth="1"/>
    <col min="13319" max="13319" width="11.5703125" style="7" bestFit="1" customWidth="1"/>
    <col min="13320" max="13320" width="10.42578125" style="7" bestFit="1" customWidth="1"/>
    <col min="13321" max="13321" width="11.42578125" style="7" customWidth="1"/>
    <col min="13322" max="13325" width="10.85546875" style="7" bestFit="1" customWidth="1"/>
    <col min="13326" max="13326" width="10.42578125" style="7" bestFit="1" customWidth="1"/>
    <col min="13327" max="13327" width="9.28515625" style="7" bestFit="1" customWidth="1"/>
    <col min="13328" max="13328" width="8.5703125" style="7" bestFit="1" customWidth="1"/>
    <col min="13329" max="13330" width="8.5703125" style="7" customWidth="1"/>
    <col min="13331" max="13331" width="15.5703125" style="7" bestFit="1" customWidth="1"/>
    <col min="13332" max="13336" width="11.5703125" style="7" customWidth="1"/>
    <col min="13337" max="13337" width="10.28515625" style="7" bestFit="1" customWidth="1"/>
    <col min="13338" max="13338" width="8.5703125" style="7" bestFit="1" customWidth="1"/>
    <col min="13339" max="13339" width="12" style="7" bestFit="1" customWidth="1"/>
    <col min="13340" max="13343" width="8.5703125" style="7" bestFit="1" customWidth="1"/>
    <col min="13344" max="13344" width="7.85546875" style="7" bestFit="1" customWidth="1"/>
    <col min="13345" max="13345" width="10.28515625" style="7" bestFit="1" customWidth="1"/>
    <col min="13346" max="13347" width="8.5703125" style="7" bestFit="1" customWidth="1"/>
    <col min="13348" max="13349" width="10.28515625" style="7" bestFit="1" customWidth="1"/>
    <col min="13350" max="13350" width="10.28515625" style="7" customWidth="1"/>
    <col min="13351" max="13351" width="8.5703125" style="7" bestFit="1" customWidth="1"/>
    <col min="13352" max="13352" width="12" style="7" bestFit="1" customWidth="1"/>
    <col min="13353" max="13353" width="13.140625" style="7"/>
    <col min="13354" max="13354" width="33.7109375" style="7" customWidth="1"/>
    <col min="13355" max="13355" width="10.28515625" style="7" bestFit="1" customWidth="1"/>
    <col min="13356" max="13356" width="8.5703125" style="7" bestFit="1" customWidth="1"/>
    <col min="13357" max="13357" width="12" style="7" bestFit="1" customWidth="1"/>
    <col min="13358" max="13361" width="8.5703125" style="7" bestFit="1" customWidth="1"/>
    <col min="13362" max="13362" width="7.85546875" style="7" bestFit="1" customWidth="1"/>
    <col min="13363" max="13363" width="10.28515625" style="7" bestFit="1" customWidth="1"/>
    <col min="13364" max="13365" width="8.5703125" style="7" bestFit="1" customWidth="1"/>
    <col min="13366" max="13367" width="10.28515625" style="7" bestFit="1" customWidth="1"/>
    <col min="13368" max="13368" width="10.28515625" style="7" customWidth="1"/>
    <col min="13369" max="13369" width="8.5703125" style="7" bestFit="1" customWidth="1"/>
    <col min="13370" max="13370" width="10.28515625" style="7" bestFit="1" customWidth="1"/>
    <col min="13371" max="13371" width="13.140625" style="7"/>
    <col min="13372" max="13372" width="33.7109375" style="7" customWidth="1"/>
    <col min="13373" max="13373" width="10.28515625" style="7" bestFit="1" customWidth="1"/>
    <col min="13374" max="13374" width="8.5703125" style="7" bestFit="1" customWidth="1"/>
    <col min="13375" max="13375" width="12" style="7" bestFit="1" customWidth="1"/>
    <col min="13376" max="13379" width="8.5703125" style="7" bestFit="1" customWidth="1"/>
    <col min="13380" max="13380" width="7.85546875" style="7" bestFit="1" customWidth="1"/>
    <col min="13381" max="13381" width="10.28515625" style="7" bestFit="1" customWidth="1"/>
    <col min="13382" max="13383" width="8.5703125" style="7" bestFit="1" customWidth="1"/>
    <col min="13384" max="13385" width="10.28515625" style="7" bestFit="1" customWidth="1"/>
    <col min="13386" max="13386" width="10.28515625" style="7" customWidth="1"/>
    <col min="13387" max="13387" width="8.5703125" style="7" bestFit="1" customWidth="1"/>
    <col min="13388" max="13388" width="10.28515625" style="7" bestFit="1" customWidth="1"/>
    <col min="13389" max="13568" width="13.140625" style="7"/>
    <col min="13569" max="13569" width="31.42578125" style="7" customWidth="1"/>
    <col min="13570" max="13570" width="12" style="7" bestFit="1" customWidth="1"/>
    <col min="13571" max="13571" width="10.42578125" style="7" bestFit="1" customWidth="1"/>
    <col min="13572" max="13572" width="12" style="7" bestFit="1" customWidth="1"/>
    <col min="13573" max="13574" width="10.85546875" style="7" bestFit="1" customWidth="1"/>
    <col min="13575" max="13575" width="11.5703125" style="7" bestFit="1" customWidth="1"/>
    <col min="13576" max="13576" width="10.42578125" style="7" bestFit="1" customWidth="1"/>
    <col min="13577" max="13577" width="11.42578125" style="7" customWidth="1"/>
    <col min="13578" max="13581" width="10.85546875" style="7" bestFit="1" customWidth="1"/>
    <col min="13582" max="13582" width="10.42578125" style="7" bestFit="1" customWidth="1"/>
    <col min="13583" max="13583" width="9.28515625" style="7" bestFit="1" customWidth="1"/>
    <col min="13584" max="13584" width="8.5703125" style="7" bestFit="1" customWidth="1"/>
    <col min="13585" max="13586" width="8.5703125" style="7" customWidth="1"/>
    <col min="13587" max="13587" width="15.5703125" style="7" bestFit="1" customWidth="1"/>
    <col min="13588" max="13592" width="11.5703125" style="7" customWidth="1"/>
    <col min="13593" max="13593" width="10.28515625" style="7" bestFit="1" customWidth="1"/>
    <col min="13594" max="13594" width="8.5703125" style="7" bestFit="1" customWidth="1"/>
    <col min="13595" max="13595" width="12" style="7" bestFit="1" customWidth="1"/>
    <col min="13596" max="13599" width="8.5703125" style="7" bestFit="1" customWidth="1"/>
    <col min="13600" max="13600" width="7.85546875" style="7" bestFit="1" customWidth="1"/>
    <col min="13601" max="13601" width="10.28515625" style="7" bestFit="1" customWidth="1"/>
    <col min="13602" max="13603" width="8.5703125" style="7" bestFit="1" customWidth="1"/>
    <col min="13604" max="13605" width="10.28515625" style="7" bestFit="1" customWidth="1"/>
    <col min="13606" max="13606" width="10.28515625" style="7" customWidth="1"/>
    <col min="13607" max="13607" width="8.5703125" style="7" bestFit="1" customWidth="1"/>
    <col min="13608" max="13608" width="12" style="7" bestFit="1" customWidth="1"/>
    <col min="13609" max="13609" width="13.140625" style="7"/>
    <col min="13610" max="13610" width="33.7109375" style="7" customWidth="1"/>
    <col min="13611" max="13611" width="10.28515625" style="7" bestFit="1" customWidth="1"/>
    <col min="13612" max="13612" width="8.5703125" style="7" bestFit="1" customWidth="1"/>
    <col min="13613" max="13613" width="12" style="7" bestFit="1" customWidth="1"/>
    <col min="13614" max="13617" width="8.5703125" style="7" bestFit="1" customWidth="1"/>
    <col min="13618" max="13618" width="7.85546875" style="7" bestFit="1" customWidth="1"/>
    <col min="13619" max="13619" width="10.28515625" style="7" bestFit="1" customWidth="1"/>
    <col min="13620" max="13621" width="8.5703125" style="7" bestFit="1" customWidth="1"/>
    <col min="13622" max="13623" width="10.28515625" style="7" bestFit="1" customWidth="1"/>
    <col min="13624" max="13624" width="10.28515625" style="7" customWidth="1"/>
    <col min="13625" max="13625" width="8.5703125" style="7" bestFit="1" customWidth="1"/>
    <col min="13626" max="13626" width="10.28515625" style="7" bestFit="1" customWidth="1"/>
    <col min="13627" max="13627" width="13.140625" style="7"/>
    <col min="13628" max="13628" width="33.7109375" style="7" customWidth="1"/>
    <col min="13629" max="13629" width="10.28515625" style="7" bestFit="1" customWidth="1"/>
    <col min="13630" max="13630" width="8.5703125" style="7" bestFit="1" customWidth="1"/>
    <col min="13631" max="13631" width="12" style="7" bestFit="1" customWidth="1"/>
    <col min="13632" max="13635" width="8.5703125" style="7" bestFit="1" customWidth="1"/>
    <col min="13636" max="13636" width="7.85546875" style="7" bestFit="1" customWidth="1"/>
    <col min="13637" max="13637" width="10.28515625" style="7" bestFit="1" customWidth="1"/>
    <col min="13638" max="13639" width="8.5703125" style="7" bestFit="1" customWidth="1"/>
    <col min="13640" max="13641" width="10.28515625" style="7" bestFit="1" customWidth="1"/>
    <col min="13642" max="13642" width="10.28515625" style="7" customWidth="1"/>
    <col min="13643" max="13643" width="8.5703125" style="7" bestFit="1" customWidth="1"/>
    <col min="13644" max="13644" width="10.28515625" style="7" bestFit="1" customWidth="1"/>
    <col min="13645" max="13824" width="13.140625" style="7"/>
    <col min="13825" max="13825" width="31.42578125" style="7" customWidth="1"/>
    <col min="13826" max="13826" width="12" style="7" bestFit="1" customWidth="1"/>
    <col min="13827" max="13827" width="10.42578125" style="7" bestFit="1" customWidth="1"/>
    <col min="13828" max="13828" width="12" style="7" bestFit="1" customWidth="1"/>
    <col min="13829" max="13830" width="10.85546875" style="7" bestFit="1" customWidth="1"/>
    <col min="13831" max="13831" width="11.5703125" style="7" bestFit="1" customWidth="1"/>
    <col min="13832" max="13832" width="10.42578125" style="7" bestFit="1" customWidth="1"/>
    <col min="13833" max="13833" width="11.42578125" style="7" customWidth="1"/>
    <col min="13834" max="13837" width="10.85546875" style="7" bestFit="1" customWidth="1"/>
    <col min="13838" max="13838" width="10.42578125" style="7" bestFit="1" customWidth="1"/>
    <col min="13839" max="13839" width="9.28515625" style="7" bestFit="1" customWidth="1"/>
    <col min="13840" max="13840" width="8.5703125" style="7" bestFit="1" customWidth="1"/>
    <col min="13841" max="13842" width="8.5703125" style="7" customWidth="1"/>
    <col min="13843" max="13843" width="15.5703125" style="7" bestFit="1" customWidth="1"/>
    <col min="13844" max="13848" width="11.5703125" style="7" customWidth="1"/>
    <col min="13849" max="13849" width="10.28515625" style="7" bestFit="1" customWidth="1"/>
    <col min="13850" max="13850" width="8.5703125" style="7" bestFit="1" customWidth="1"/>
    <col min="13851" max="13851" width="12" style="7" bestFit="1" customWidth="1"/>
    <col min="13852" max="13855" width="8.5703125" style="7" bestFit="1" customWidth="1"/>
    <col min="13856" max="13856" width="7.85546875" style="7" bestFit="1" customWidth="1"/>
    <col min="13857" max="13857" width="10.28515625" style="7" bestFit="1" customWidth="1"/>
    <col min="13858" max="13859" width="8.5703125" style="7" bestFit="1" customWidth="1"/>
    <col min="13860" max="13861" width="10.28515625" style="7" bestFit="1" customWidth="1"/>
    <col min="13862" max="13862" width="10.28515625" style="7" customWidth="1"/>
    <col min="13863" max="13863" width="8.5703125" style="7" bestFit="1" customWidth="1"/>
    <col min="13864" max="13864" width="12" style="7" bestFit="1" customWidth="1"/>
    <col min="13865" max="13865" width="13.140625" style="7"/>
    <col min="13866" max="13866" width="33.7109375" style="7" customWidth="1"/>
    <col min="13867" max="13867" width="10.28515625" style="7" bestFit="1" customWidth="1"/>
    <col min="13868" max="13868" width="8.5703125" style="7" bestFit="1" customWidth="1"/>
    <col min="13869" max="13869" width="12" style="7" bestFit="1" customWidth="1"/>
    <col min="13870" max="13873" width="8.5703125" style="7" bestFit="1" customWidth="1"/>
    <col min="13874" max="13874" width="7.85546875" style="7" bestFit="1" customWidth="1"/>
    <col min="13875" max="13875" width="10.28515625" style="7" bestFit="1" customWidth="1"/>
    <col min="13876" max="13877" width="8.5703125" style="7" bestFit="1" customWidth="1"/>
    <col min="13878" max="13879" width="10.28515625" style="7" bestFit="1" customWidth="1"/>
    <col min="13880" max="13880" width="10.28515625" style="7" customWidth="1"/>
    <col min="13881" max="13881" width="8.5703125" style="7" bestFit="1" customWidth="1"/>
    <col min="13882" max="13882" width="10.28515625" style="7" bestFit="1" customWidth="1"/>
    <col min="13883" max="13883" width="13.140625" style="7"/>
    <col min="13884" max="13884" width="33.7109375" style="7" customWidth="1"/>
    <col min="13885" max="13885" width="10.28515625" style="7" bestFit="1" customWidth="1"/>
    <col min="13886" max="13886" width="8.5703125" style="7" bestFit="1" customWidth="1"/>
    <col min="13887" max="13887" width="12" style="7" bestFit="1" customWidth="1"/>
    <col min="13888" max="13891" width="8.5703125" style="7" bestFit="1" customWidth="1"/>
    <col min="13892" max="13892" width="7.85546875" style="7" bestFit="1" customWidth="1"/>
    <col min="13893" max="13893" width="10.28515625" style="7" bestFit="1" customWidth="1"/>
    <col min="13894" max="13895" width="8.5703125" style="7" bestFit="1" customWidth="1"/>
    <col min="13896" max="13897" width="10.28515625" style="7" bestFit="1" customWidth="1"/>
    <col min="13898" max="13898" width="10.28515625" style="7" customWidth="1"/>
    <col min="13899" max="13899" width="8.5703125" style="7" bestFit="1" customWidth="1"/>
    <col min="13900" max="13900" width="10.28515625" style="7" bestFit="1" customWidth="1"/>
    <col min="13901" max="14080" width="13.140625" style="7"/>
    <col min="14081" max="14081" width="31.42578125" style="7" customWidth="1"/>
    <col min="14082" max="14082" width="12" style="7" bestFit="1" customWidth="1"/>
    <col min="14083" max="14083" width="10.42578125" style="7" bestFit="1" customWidth="1"/>
    <col min="14084" max="14084" width="12" style="7" bestFit="1" customWidth="1"/>
    <col min="14085" max="14086" width="10.85546875" style="7" bestFit="1" customWidth="1"/>
    <col min="14087" max="14087" width="11.5703125" style="7" bestFit="1" customWidth="1"/>
    <col min="14088" max="14088" width="10.42578125" style="7" bestFit="1" customWidth="1"/>
    <col min="14089" max="14089" width="11.42578125" style="7" customWidth="1"/>
    <col min="14090" max="14093" width="10.85546875" style="7" bestFit="1" customWidth="1"/>
    <col min="14094" max="14094" width="10.42578125" style="7" bestFit="1" customWidth="1"/>
    <col min="14095" max="14095" width="9.28515625" style="7" bestFit="1" customWidth="1"/>
    <col min="14096" max="14096" width="8.5703125" style="7" bestFit="1" customWidth="1"/>
    <col min="14097" max="14098" width="8.5703125" style="7" customWidth="1"/>
    <col min="14099" max="14099" width="15.5703125" style="7" bestFit="1" customWidth="1"/>
    <col min="14100" max="14104" width="11.5703125" style="7" customWidth="1"/>
    <col min="14105" max="14105" width="10.28515625" style="7" bestFit="1" customWidth="1"/>
    <col min="14106" max="14106" width="8.5703125" style="7" bestFit="1" customWidth="1"/>
    <col min="14107" max="14107" width="12" style="7" bestFit="1" customWidth="1"/>
    <col min="14108" max="14111" width="8.5703125" style="7" bestFit="1" customWidth="1"/>
    <col min="14112" max="14112" width="7.85546875" style="7" bestFit="1" customWidth="1"/>
    <col min="14113" max="14113" width="10.28515625" style="7" bestFit="1" customWidth="1"/>
    <col min="14114" max="14115" width="8.5703125" style="7" bestFit="1" customWidth="1"/>
    <col min="14116" max="14117" width="10.28515625" style="7" bestFit="1" customWidth="1"/>
    <col min="14118" max="14118" width="10.28515625" style="7" customWidth="1"/>
    <col min="14119" max="14119" width="8.5703125" style="7" bestFit="1" customWidth="1"/>
    <col min="14120" max="14120" width="12" style="7" bestFit="1" customWidth="1"/>
    <col min="14121" max="14121" width="13.140625" style="7"/>
    <col min="14122" max="14122" width="33.7109375" style="7" customWidth="1"/>
    <col min="14123" max="14123" width="10.28515625" style="7" bestFit="1" customWidth="1"/>
    <col min="14124" max="14124" width="8.5703125" style="7" bestFit="1" customWidth="1"/>
    <col min="14125" max="14125" width="12" style="7" bestFit="1" customWidth="1"/>
    <col min="14126" max="14129" width="8.5703125" style="7" bestFit="1" customWidth="1"/>
    <col min="14130" max="14130" width="7.85546875" style="7" bestFit="1" customWidth="1"/>
    <col min="14131" max="14131" width="10.28515625" style="7" bestFit="1" customWidth="1"/>
    <col min="14132" max="14133" width="8.5703125" style="7" bestFit="1" customWidth="1"/>
    <col min="14134" max="14135" width="10.28515625" style="7" bestFit="1" customWidth="1"/>
    <col min="14136" max="14136" width="10.28515625" style="7" customWidth="1"/>
    <col min="14137" max="14137" width="8.5703125" style="7" bestFit="1" customWidth="1"/>
    <col min="14138" max="14138" width="10.28515625" style="7" bestFit="1" customWidth="1"/>
    <col min="14139" max="14139" width="13.140625" style="7"/>
    <col min="14140" max="14140" width="33.7109375" style="7" customWidth="1"/>
    <col min="14141" max="14141" width="10.28515625" style="7" bestFit="1" customWidth="1"/>
    <col min="14142" max="14142" width="8.5703125" style="7" bestFit="1" customWidth="1"/>
    <col min="14143" max="14143" width="12" style="7" bestFit="1" customWidth="1"/>
    <col min="14144" max="14147" width="8.5703125" style="7" bestFit="1" customWidth="1"/>
    <col min="14148" max="14148" width="7.85546875" style="7" bestFit="1" customWidth="1"/>
    <col min="14149" max="14149" width="10.28515625" style="7" bestFit="1" customWidth="1"/>
    <col min="14150" max="14151" width="8.5703125" style="7" bestFit="1" customWidth="1"/>
    <col min="14152" max="14153" width="10.28515625" style="7" bestFit="1" customWidth="1"/>
    <col min="14154" max="14154" width="10.28515625" style="7" customWidth="1"/>
    <col min="14155" max="14155" width="8.5703125" style="7" bestFit="1" customWidth="1"/>
    <col min="14156" max="14156" width="10.28515625" style="7" bestFit="1" customWidth="1"/>
    <col min="14157" max="14336" width="13.140625" style="7"/>
    <col min="14337" max="14337" width="31.42578125" style="7" customWidth="1"/>
    <col min="14338" max="14338" width="12" style="7" bestFit="1" customWidth="1"/>
    <col min="14339" max="14339" width="10.42578125" style="7" bestFit="1" customWidth="1"/>
    <col min="14340" max="14340" width="12" style="7" bestFit="1" customWidth="1"/>
    <col min="14341" max="14342" width="10.85546875" style="7" bestFit="1" customWidth="1"/>
    <col min="14343" max="14343" width="11.5703125" style="7" bestFit="1" customWidth="1"/>
    <col min="14344" max="14344" width="10.42578125" style="7" bestFit="1" customWidth="1"/>
    <col min="14345" max="14345" width="11.42578125" style="7" customWidth="1"/>
    <col min="14346" max="14349" width="10.85546875" style="7" bestFit="1" customWidth="1"/>
    <col min="14350" max="14350" width="10.42578125" style="7" bestFit="1" customWidth="1"/>
    <col min="14351" max="14351" width="9.28515625" style="7" bestFit="1" customWidth="1"/>
    <col min="14352" max="14352" width="8.5703125" style="7" bestFit="1" customWidth="1"/>
    <col min="14353" max="14354" width="8.5703125" style="7" customWidth="1"/>
    <col min="14355" max="14355" width="15.5703125" style="7" bestFit="1" customWidth="1"/>
    <col min="14356" max="14360" width="11.5703125" style="7" customWidth="1"/>
    <col min="14361" max="14361" width="10.28515625" style="7" bestFit="1" customWidth="1"/>
    <col min="14362" max="14362" width="8.5703125" style="7" bestFit="1" customWidth="1"/>
    <col min="14363" max="14363" width="12" style="7" bestFit="1" customWidth="1"/>
    <col min="14364" max="14367" width="8.5703125" style="7" bestFit="1" customWidth="1"/>
    <col min="14368" max="14368" width="7.85546875" style="7" bestFit="1" customWidth="1"/>
    <col min="14369" max="14369" width="10.28515625" style="7" bestFit="1" customWidth="1"/>
    <col min="14370" max="14371" width="8.5703125" style="7" bestFit="1" customWidth="1"/>
    <col min="14372" max="14373" width="10.28515625" style="7" bestFit="1" customWidth="1"/>
    <col min="14374" max="14374" width="10.28515625" style="7" customWidth="1"/>
    <col min="14375" max="14375" width="8.5703125" style="7" bestFit="1" customWidth="1"/>
    <col min="14376" max="14376" width="12" style="7" bestFit="1" customWidth="1"/>
    <col min="14377" max="14377" width="13.140625" style="7"/>
    <col min="14378" max="14378" width="33.7109375" style="7" customWidth="1"/>
    <col min="14379" max="14379" width="10.28515625" style="7" bestFit="1" customWidth="1"/>
    <col min="14380" max="14380" width="8.5703125" style="7" bestFit="1" customWidth="1"/>
    <col min="14381" max="14381" width="12" style="7" bestFit="1" customWidth="1"/>
    <col min="14382" max="14385" width="8.5703125" style="7" bestFit="1" customWidth="1"/>
    <col min="14386" max="14386" width="7.85546875" style="7" bestFit="1" customWidth="1"/>
    <col min="14387" max="14387" width="10.28515625" style="7" bestFit="1" customWidth="1"/>
    <col min="14388" max="14389" width="8.5703125" style="7" bestFit="1" customWidth="1"/>
    <col min="14390" max="14391" width="10.28515625" style="7" bestFit="1" customWidth="1"/>
    <col min="14392" max="14392" width="10.28515625" style="7" customWidth="1"/>
    <col min="14393" max="14393" width="8.5703125" style="7" bestFit="1" customWidth="1"/>
    <col min="14394" max="14394" width="10.28515625" style="7" bestFit="1" customWidth="1"/>
    <col min="14395" max="14395" width="13.140625" style="7"/>
    <col min="14396" max="14396" width="33.7109375" style="7" customWidth="1"/>
    <col min="14397" max="14397" width="10.28515625" style="7" bestFit="1" customWidth="1"/>
    <col min="14398" max="14398" width="8.5703125" style="7" bestFit="1" customWidth="1"/>
    <col min="14399" max="14399" width="12" style="7" bestFit="1" customWidth="1"/>
    <col min="14400" max="14403" width="8.5703125" style="7" bestFit="1" customWidth="1"/>
    <col min="14404" max="14404" width="7.85546875" style="7" bestFit="1" customWidth="1"/>
    <col min="14405" max="14405" width="10.28515625" style="7" bestFit="1" customWidth="1"/>
    <col min="14406" max="14407" width="8.5703125" style="7" bestFit="1" customWidth="1"/>
    <col min="14408" max="14409" width="10.28515625" style="7" bestFit="1" customWidth="1"/>
    <col min="14410" max="14410" width="10.28515625" style="7" customWidth="1"/>
    <col min="14411" max="14411" width="8.5703125" style="7" bestFit="1" customWidth="1"/>
    <col min="14412" max="14412" width="10.28515625" style="7" bestFit="1" customWidth="1"/>
    <col min="14413" max="14592" width="13.140625" style="7"/>
    <col min="14593" max="14593" width="31.42578125" style="7" customWidth="1"/>
    <col min="14594" max="14594" width="12" style="7" bestFit="1" customWidth="1"/>
    <col min="14595" max="14595" width="10.42578125" style="7" bestFit="1" customWidth="1"/>
    <col min="14596" max="14596" width="12" style="7" bestFit="1" customWidth="1"/>
    <col min="14597" max="14598" width="10.85546875" style="7" bestFit="1" customWidth="1"/>
    <col min="14599" max="14599" width="11.5703125" style="7" bestFit="1" customWidth="1"/>
    <col min="14600" max="14600" width="10.42578125" style="7" bestFit="1" customWidth="1"/>
    <col min="14601" max="14601" width="11.42578125" style="7" customWidth="1"/>
    <col min="14602" max="14605" width="10.85546875" style="7" bestFit="1" customWidth="1"/>
    <col min="14606" max="14606" width="10.42578125" style="7" bestFit="1" customWidth="1"/>
    <col min="14607" max="14607" width="9.28515625" style="7" bestFit="1" customWidth="1"/>
    <col min="14608" max="14608" width="8.5703125" style="7" bestFit="1" customWidth="1"/>
    <col min="14609" max="14610" width="8.5703125" style="7" customWidth="1"/>
    <col min="14611" max="14611" width="15.5703125" style="7" bestFit="1" customWidth="1"/>
    <col min="14612" max="14616" width="11.5703125" style="7" customWidth="1"/>
    <col min="14617" max="14617" width="10.28515625" style="7" bestFit="1" customWidth="1"/>
    <col min="14618" max="14618" width="8.5703125" style="7" bestFit="1" customWidth="1"/>
    <col min="14619" max="14619" width="12" style="7" bestFit="1" customWidth="1"/>
    <col min="14620" max="14623" width="8.5703125" style="7" bestFit="1" customWidth="1"/>
    <col min="14624" max="14624" width="7.85546875" style="7" bestFit="1" customWidth="1"/>
    <col min="14625" max="14625" width="10.28515625" style="7" bestFit="1" customWidth="1"/>
    <col min="14626" max="14627" width="8.5703125" style="7" bestFit="1" customWidth="1"/>
    <col min="14628" max="14629" width="10.28515625" style="7" bestFit="1" customWidth="1"/>
    <col min="14630" max="14630" width="10.28515625" style="7" customWidth="1"/>
    <col min="14631" max="14631" width="8.5703125" style="7" bestFit="1" customWidth="1"/>
    <col min="14632" max="14632" width="12" style="7" bestFit="1" customWidth="1"/>
    <col min="14633" max="14633" width="13.140625" style="7"/>
    <col min="14634" max="14634" width="33.7109375" style="7" customWidth="1"/>
    <col min="14635" max="14635" width="10.28515625" style="7" bestFit="1" customWidth="1"/>
    <col min="14636" max="14636" width="8.5703125" style="7" bestFit="1" customWidth="1"/>
    <col min="14637" max="14637" width="12" style="7" bestFit="1" customWidth="1"/>
    <col min="14638" max="14641" width="8.5703125" style="7" bestFit="1" customWidth="1"/>
    <col min="14642" max="14642" width="7.85546875" style="7" bestFit="1" customWidth="1"/>
    <col min="14643" max="14643" width="10.28515625" style="7" bestFit="1" customWidth="1"/>
    <col min="14644" max="14645" width="8.5703125" style="7" bestFit="1" customWidth="1"/>
    <col min="14646" max="14647" width="10.28515625" style="7" bestFit="1" customWidth="1"/>
    <col min="14648" max="14648" width="10.28515625" style="7" customWidth="1"/>
    <col min="14649" max="14649" width="8.5703125" style="7" bestFit="1" customWidth="1"/>
    <col min="14650" max="14650" width="10.28515625" style="7" bestFit="1" customWidth="1"/>
    <col min="14651" max="14651" width="13.140625" style="7"/>
    <col min="14652" max="14652" width="33.7109375" style="7" customWidth="1"/>
    <col min="14653" max="14653" width="10.28515625" style="7" bestFit="1" customWidth="1"/>
    <col min="14654" max="14654" width="8.5703125" style="7" bestFit="1" customWidth="1"/>
    <col min="14655" max="14655" width="12" style="7" bestFit="1" customWidth="1"/>
    <col min="14656" max="14659" width="8.5703125" style="7" bestFit="1" customWidth="1"/>
    <col min="14660" max="14660" width="7.85546875" style="7" bestFit="1" customWidth="1"/>
    <col min="14661" max="14661" width="10.28515625" style="7" bestFit="1" customWidth="1"/>
    <col min="14662" max="14663" width="8.5703125" style="7" bestFit="1" customWidth="1"/>
    <col min="14664" max="14665" width="10.28515625" style="7" bestFit="1" customWidth="1"/>
    <col min="14666" max="14666" width="10.28515625" style="7" customWidth="1"/>
    <col min="14667" max="14667" width="8.5703125" style="7" bestFit="1" customWidth="1"/>
    <col min="14668" max="14668" width="10.28515625" style="7" bestFit="1" customWidth="1"/>
    <col min="14669" max="14848" width="13.140625" style="7"/>
    <col min="14849" max="14849" width="31.42578125" style="7" customWidth="1"/>
    <col min="14850" max="14850" width="12" style="7" bestFit="1" customWidth="1"/>
    <col min="14851" max="14851" width="10.42578125" style="7" bestFit="1" customWidth="1"/>
    <col min="14852" max="14852" width="12" style="7" bestFit="1" customWidth="1"/>
    <col min="14853" max="14854" width="10.85546875" style="7" bestFit="1" customWidth="1"/>
    <col min="14855" max="14855" width="11.5703125" style="7" bestFit="1" customWidth="1"/>
    <col min="14856" max="14856" width="10.42578125" style="7" bestFit="1" customWidth="1"/>
    <col min="14857" max="14857" width="11.42578125" style="7" customWidth="1"/>
    <col min="14858" max="14861" width="10.85546875" style="7" bestFit="1" customWidth="1"/>
    <col min="14862" max="14862" width="10.42578125" style="7" bestFit="1" customWidth="1"/>
    <col min="14863" max="14863" width="9.28515625" style="7" bestFit="1" customWidth="1"/>
    <col min="14864" max="14864" width="8.5703125" style="7" bestFit="1" customWidth="1"/>
    <col min="14865" max="14866" width="8.5703125" style="7" customWidth="1"/>
    <col min="14867" max="14867" width="15.5703125" style="7" bestFit="1" customWidth="1"/>
    <col min="14868" max="14872" width="11.5703125" style="7" customWidth="1"/>
    <col min="14873" max="14873" width="10.28515625" style="7" bestFit="1" customWidth="1"/>
    <col min="14874" max="14874" width="8.5703125" style="7" bestFit="1" customWidth="1"/>
    <col min="14875" max="14875" width="12" style="7" bestFit="1" customWidth="1"/>
    <col min="14876" max="14879" width="8.5703125" style="7" bestFit="1" customWidth="1"/>
    <col min="14880" max="14880" width="7.85546875" style="7" bestFit="1" customWidth="1"/>
    <col min="14881" max="14881" width="10.28515625" style="7" bestFit="1" customWidth="1"/>
    <col min="14882" max="14883" width="8.5703125" style="7" bestFit="1" customWidth="1"/>
    <col min="14884" max="14885" width="10.28515625" style="7" bestFit="1" customWidth="1"/>
    <col min="14886" max="14886" width="10.28515625" style="7" customWidth="1"/>
    <col min="14887" max="14887" width="8.5703125" style="7" bestFit="1" customWidth="1"/>
    <col min="14888" max="14888" width="12" style="7" bestFit="1" customWidth="1"/>
    <col min="14889" max="14889" width="13.140625" style="7"/>
    <col min="14890" max="14890" width="33.7109375" style="7" customWidth="1"/>
    <col min="14891" max="14891" width="10.28515625" style="7" bestFit="1" customWidth="1"/>
    <col min="14892" max="14892" width="8.5703125" style="7" bestFit="1" customWidth="1"/>
    <col min="14893" max="14893" width="12" style="7" bestFit="1" customWidth="1"/>
    <col min="14894" max="14897" width="8.5703125" style="7" bestFit="1" customWidth="1"/>
    <col min="14898" max="14898" width="7.85546875" style="7" bestFit="1" customWidth="1"/>
    <col min="14899" max="14899" width="10.28515625" style="7" bestFit="1" customWidth="1"/>
    <col min="14900" max="14901" width="8.5703125" style="7" bestFit="1" customWidth="1"/>
    <col min="14902" max="14903" width="10.28515625" style="7" bestFit="1" customWidth="1"/>
    <col min="14904" max="14904" width="10.28515625" style="7" customWidth="1"/>
    <col min="14905" max="14905" width="8.5703125" style="7" bestFit="1" customWidth="1"/>
    <col min="14906" max="14906" width="10.28515625" style="7" bestFit="1" customWidth="1"/>
    <col min="14907" max="14907" width="13.140625" style="7"/>
    <col min="14908" max="14908" width="33.7109375" style="7" customWidth="1"/>
    <col min="14909" max="14909" width="10.28515625" style="7" bestFit="1" customWidth="1"/>
    <col min="14910" max="14910" width="8.5703125" style="7" bestFit="1" customWidth="1"/>
    <col min="14911" max="14911" width="12" style="7" bestFit="1" customWidth="1"/>
    <col min="14912" max="14915" width="8.5703125" style="7" bestFit="1" customWidth="1"/>
    <col min="14916" max="14916" width="7.85546875" style="7" bestFit="1" customWidth="1"/>
    <col min="14917" max="14917" width="10.28515625" style="7" bestFit="1" customWidth="1"/>
    <col min="14918" max="14919" width="8.5703125" style="7" bestFit="1" customWidth="1"/>
    <col min="14920" max="14921" width="10.28515625" style="7" bestFit="1" customWidth="1"/>
    <col min="14922" max="14922" width="10.28515625" style="7" customWidth="1"/>
    <col min="14923" max="14923" width="8.5703125" style="7" bestFit="1" customWidth="1"/>
    <col min="14924" max="14924" width="10.28515625" style="7" bestFit="1" customWidth="1"/>
    <col min="14925" max="15104" width="13.140625" style="7"/>
    <col min="15105" max="15105" width="31.42578125" style="7" customWidth="1"/>
    <col min="15106" max="15106" width="12" style="7" bestFit="1" customWidth="1"/>
    <col min="15107" max="15107" width="10.42578125" style="7" bestFit="1" customWidth="1"/>
    <col min="15108" max="15108" width="12" style="7" bestFit="1" customWidth="1"/>
    <col min="15109" max="15110" width="10.85546875" style="7" bestFit="1" customWidth="1"/>
    <col min="15111" max="15111" width="11.5703125" style="7" bestFit="1" customWidth="1"/>
    <col min="15112" max="15112" width="10.42578125" style="7" bestFit="1" customWidth="1"/>
    <col min="15113" max="15113" width="11.42578125" style="7" customWidth="1"/>
    <col min="15114" max="15117" width="10.85546875" style="7" bestFit="1" customWidth="1"/>
    <col min="15118" max="15118" width="10.42578125" style="7" bestFit="1" customWidth="1"/>
    <col min="15119" max="15119" width="9.28515625" style="7" bestFit="1" customWidth="1"/>
    <col min="15120" max="15120" width="8.5703125" style="7" bestFit="1" customWidth="1"/>
    <col min="15121" max="15122" width="8.5703125" style="7" customWidth="1"/>
    <col min="15123" max="15123" width="15.5703125" style="7" bestFit="1" customWidth="1"/>
    <col min="15124" max="15128" width="11.5703125" style="7" customWidth="1"/>
    <col min="15129" max="15129" width="10.28515625" style="7" bestFit="1" customWidth="1"/>
    <col min="15130" max="15130" width="8.5703125" style="7" bestFit="1" customWidth="1"/>
    <col min="15131" max="15131" width="12" style="7" bestFit="1" customWidth="1"/>
    <col min="15132" max="15135" width="8.5703125" style="7" bestFit="1" customWidth="1"/>
    <col min="15136" max="15136" width="7.85546875" style="7" bestFit="1" customWidth="1"/>
    <col min="15137" max="15137" width="10.28515625" style="7" bestFit="1" customWidth="1"/>
    <col min="15138" max="15139" width="8.5703125" style="7" bestFit="1" customWidth="1"/>
    <col min="15140" max="15141" width="10.28515625" style="7" bestFit="1" customWidth="1"/>
    <col min="15142" max="15142" width="10.28515625" style="7" customWidth="1"/>
    <col min="15143" max="15143" width="8.5703125" style="7" bestFit="1" customWidth="1"/>
    <col min="15144" max="15144" width="12" style="7" bestFit="1" customWidth="1"/>
    <col min="15145" max="15145" width="13.140625" style="7"/>
    <col min="15146" max="15146" width="33.7109375" style="7" customWidth="1"/>
    <col min="15147" max="15147" width="10.28515625" style="7" bestFit="1" customWidth="1"/>
    <col min="15148" max="15148" width="8.5703125" style="7" bestFit="1" customWidth="1"/>
    <col min="15149" max="15149" width="12" style="7" bestFit="1" customWidth="1"/>
    <col min="15150" max="15153" width="8.5703125" style="7" bestFit="1" customWidth="1"/>
    <col min="15154" max="15154" width="7.85546875" style="7" bestFit="1" customWidth="1"/>
    <col min="15155" max="15155" width="10.28515625" style="7" bestFit="1" customWidth="1"/>
    <col min="15156" max="15157" width="8.5703125" style="7" bestFit="1" customWidth="1"/>
    <col min="15158" max="15159" width="10.28515625" style="7" bestFit="1" customWidth="1"/>
    <col min="15160" max="15160" width="10.28515625" style="7" customWidth="1"/>
    <col min="15161" max="15161" width="8.5703125" style="7" bestFit="1" customWidth="1"/>
    <col min="15162" max="15162" width="10.28515625" style="7" bestFit="1" customWidth="1"/>
    <col min="15163" max="15163" width="13.140625" style="7"/>
    <col min="15164" max="15164" width="33.7109375" style="7" customWidth="1"/>
    <col min="15165" max="15165" width="10.28515625" style="7" bestFit="1" customWidth="1"/>
    <col min="15166" max="15166" width="8.5703125" style="7" bestFit="1" customWidth="1"/>
    <col min="15167" max="15167" width="12" style="7" bestFit="1" customWidth="1"/>
    <col min="15168" max="15171" width="8.5703125" style="7" bestFit="1" customWidth="1"/>
    <col min="15172" max="15172" width="7.85546875" style="7" bestFit="1" customWidth="1"/>
    <col min="15173" max="15173" width="10.28515625" style="7" bestFit="1" customWidth="1"/>
    <col min="15174" max="15175" width="8.5703125" style="7" bestFit="1" customWidth="1"/>
    <col min="15176" max="15177" width="10.28515625" style="7" bestFit="1" customWidth="1"/>
    <col min="15178" max="15178" width="10.28515625" style="7" customWidth="1"/>
    <col min="15179" max="15179" width="8.5703125" style="7" bestFit="1" customWidth="1"/>
    <col min="15180" max="15180" width="10.28515625" style="7" bestFit="1" customWidth="1"/>
    <col min="15181" max="15360" width="13.140625" style="7"/>
    <col min="15361" max="15361" width="31.42578125" style="7" customWidth="1"/>
    <col min="15362" max="15362" width="12" style="7" bestFit="1" customWidth="1"/>
    <col min="15363" max="15363" width="10.42578125" style="7" bestFit="1" customWidth="1"/>
    <col min="15364" max="15364" width="12" style="7" bestFit="1" customWidth="1"/>
    <col min="15365" max="15366" width="10.85546875" style="7" bestFit="1" customWidth="1"/>
    <col min="15367" max="15367" width="11.5703125" style="7" bestFit="1" customWidth="1"/>
    <col min="15368" max="15368" width="10.42578125" style="7" bestFit="1" customWidth="1"/>
    <col min="15369" max="15369" width="11.42578125" style="7" customWidth="1"/>
    <col min="15370" max="15373" width="10.85546875" style="7" bestFit="1" customWidth="1"/>
    <col min="15374" max="15374" width="10.42578125" style="7" bestFit="1" customWidth="1"/>
    <col min="15375" max="15375" width="9.28515625" style="7" bestFit="1" customWidth="1"/>
    <col min="15376" max="15376" width="8.5703125" style="7" bestFit="1" customWidth="1"/>
    <col min="15377" max="15378" width="8.5703125" style="7" customWidth="1"/>
    <col min="15379" max="15379" width="15.5703125" style="7" bestFit="1" customWidth="1"/>
    <col min="15380" max="15384" width="11.5703125" style="7" customWidth="1"/>
    <col min="15385" max="15385" width="10.28515625" style="7" bestFit="1" customWidth="1"/>
    <col min="15386" max="15386" width="8.5703125" style="7" bestFit="1" customWidth="1"/>
    <col min="15387" max="15387" width="12" style="7" bestFit="1" customWidth="1"/>
    <col min="15388" max="15391" width="8.5703125" style="7" bestFit="1" customWidth="1"/>
    <col min="15392" max="15392" width="7.85546875" style="7" bestFit="1" customWidth="1"/>
    <col min="15393" max="15393" width="10.28515625" style="7" bestFit="1" customWidth="1"/>
    <col min="15394" max="15395" width="8.5703125" style="7" bestFit="1" customWidth="1"/>
    <col min="15396" max="15397" width="10.28515625" style="7" bestFit="1" customWidth="1"/>
    <col min="15398" max="15398" width="10.28515625" style="7" customWidth="1"/>
    <col min="15399" max="15399" width="8.5703125" style="7" bestFit="1" customWidth="1"/>
    <col min="15400" max="15400" width="12" style="7" bestFit="1" customWidth="1"/>
    <col min="15401" max="15401" width="13.140625" style="7"/>
    <col min="15402" max="15402" width="33.7109375" style="7" customWidth="1"/>
    <col min="15403" max="15403" width="10.28515625" style="7" bestFit="1" customWidth="1"/>
    <col min="15404" max="15404" width="8.5703125" style="7" bestFit="1" customWidth="1"/>
    <col min="15405" max="15405" width="12" style="7" bestFit="1" customWidth="1"/>
    <col min="15406" max="15409" width="8.5703125" style="7" bestFit="1" customWidth="1"/>
    <col min="15410" max="15410" width="7.85546875" style="7" bestFit="1" customWidth="1"/>
    <col min="15411" max="15411" width="10.28515625" style="7" bestFit="1" customWidth="1"/>
    <col min="15412" max="15413" width="8.5703125" style="7" bestFit="1" customWidth="1"/>
    <col min="15414" max="15415" width="10.28515625" style="7" bestFit="1" customWidth="1"/>
    <col min="15416" max="15416" width="10.28515625" style="7" customWidth="1"/>
    <col min="15417" max="15417" width="8.5703125" style="7" bestFit="1" customWidth="1"/>
    <col min="15418" max="15418" width="10.28515625" style="7" bestFit="1" customWidth="1"/>
    <col min="15419" max="15419" width="13.140625" style="7"/>
    <col min="15420" max="15420" width="33.7109375" style="7" customWidth="1"/>
    <col min="15421" max="15421" width="10.28515625" style="7" bestFit="1" customWidth="1"/>
    <col min="15422" max="15422" width="8.5703125" style="7" bestFit="1" customWidth="1"/>
    <col min="15423" max="15423" width="12" style="7" bestFit="1" customWidth="1"/>
    <col min="15424" max="15427" width="8.5703125" style="7" bestFit="1" customWidth="1"/>
    <col min="15428" max="15428" width="7.85546875" style="7" bestFit="1" customWidth="1"/>
    <col min="15429" max="15429" width="10.28515625" style="7" bestFit="1" customWidth="1"/>
    <col min="15430" max="15431" width="8.5703125" style="7" bestFit="1" customWidth="1"/>
    <col min="15432" max="15433" width="10.28515625" style="7" bestFit="1" customWidth="1"/>
    <col min="15434" max="15434" width="10.28515625" style="7" customWidth="1"/>
    <col min="15435" max="15435" width="8.5703125" style="7" bestFit="1" customWidth="1"/>
    <col min="15436" max="15436" width="10.28515625" style="7" bestFit="1" customWidth="1"/>
    <col min="15437" max="15616" width="13.140625" style="7"/>
    <col min="15617" max="15617" width="31.42578125" style="7" customWidth="1"/>
    <col min="15618" max="15618" width="12" style="7" bestFit="1" customWidth="1"/>
    <col min="15619" max="15619" width="10.42578125" style="7" bestFit="1" customWidth="1"/>
    <col min="15620" max="15620" width="12" style="7" bestFit="1" customWidth="1"/>
    <col min="15621" max="15622" width="10.85546875" style="7" bestFit="1" customWidth="1"/>
    <col min="15623" max="15623" width="11.5703125" style="7" bestFit="1" customWidth="1"/>
    <col min="15624" max="15624" width="10.42578125" style="7" bestFit="1" customWidth="1"/>
    <col min="15625" max="15625" width="11.42578125" style="7" customWidth="1"/>
    <col min="15626" max="15629" width="10.85546875" style="7" bestFit="1" customWidth="1"/>
    <col min="15630" max="15630" width="10.42578125" style="7" bestFit="1" customWidth="1"/>
    <col min="15631" max="15631" width="9.28515625" style="7" bestFit="1" customWidth="1"/>
    <col min="15632" max="15632" width="8.5703125" style="7" bestFit="1" customWidth="1"/>
    <col min="15633" max="15634" width="8.5703125" style="7" customWidth="1"/>
    <col min="15635" max="15635" width="15.5703125" style="7" bestFit="1" customWidth="1"/>
    <col min="15636" max="15640" width="11.5703125" style="7" customWidth="1"/>
    <col min="15641" max="15641" width="10.28515625" style="7" bestFit="1" customWidth="1"/>
    <col min="15642" max="15642" width="8.5703125" style="7" bestFit="1" customWidth="1"/>
    <col min="15643" max="15643" width="12" style="7" bestFit="1" customWidth="1"/>
    <col min="15644" max="15647" width="8.5703125" style="7" bestFit="1" customWidth="1"/>
    <col min="15648" max="15648" width="7.85546875" style="7" bestFit="1" customWidth="1"/>
    <col min="15649" max="15649" width="10.28515625" style="7" bestFit="1" customWidth="1"/>
    <col min="15650" max="15651" width="8.5703125" style="7" bestFit="1" customWidth="1"/>
    <col min="15652" max="15653" width="10.28515625" style="7" bestFit="1" customWidth="1"/>
    <col min="15654" max="15654" width="10.28515625" style="7" customWidth="1"/>
    <col min="15655" max="15655" width="8.5703125" style="7" bestFit="1" customWidth="1"/>
    <col min="15656" max="15656" width="12" style="7" bestFit="1" customWidth="1"/>
    <col min="15657" max="15657" width="13.140625" style="7"/>
    <col min="15658" max="15658" width="33.7109375" style="7" customWidth="1"/>
    <col min="15659" max="15659" width="10.28515625" style="7" bestFit="1" customWidth="1"/>
    <col min="15660" max="15660" width="8.5703125" style="7" bestFit="1" customWidth="1"/>
    <col min="15661" max="15661" width="12" style="7" bestFit="1" customWidth="1"/>
    <col min="15662" max="15665" width="8.5703125" style="7" bestFit="1" customWidth="1"/>
    <col min="15666" max="15666" width="7.85546875" style="7" bestFit="1" customWidth="1"/>
    <col min="15667" max="15667" width="10.28515625" style="7" bestFit="1" customWidth="1"/>
    <col min="15668" max="15669" width="8.5703125" style="7" bestFit="1" customWidth="1"/>
    <col min="15670" max="15671" width="10.28515625" style="7" bestFit="1" customWidth="1"/>
    <col min="15672" max="15672" width="10.28515625" style="7" customWidth="1"/>
    <col min="15673" max="15673" width="8.5703125" style="7" bestFit="1" customWidth="1"/>
    <col min="15674" max="15674" width="10.28515625" style="7" bestFit="1" customWidth="1"/>
    <col min="15675" max="15675" width="13.140625" style="7"/>
    <col min="15676" max="15676" width="33.7109375" style="7" customWidth="1"/>
    <col min="15677" max="15677" width="10.28515625" style="7" bestFit="1" customWidth="1"/>
    <col min="15678" max="15678" width="8.5703125" style="7" bestFit="1" customWidth="1"/>
    <col min="15679" max="15679" width="12" style="7" bestFit="1" customWidth="1"/>
    <col min="15680" max="15683" width="8.5703125" style="7" bestFit="1" customWidth="1"/>
    <col min="15684" max="15684" width="7.85546875" style="7" bestFit="1" customWidth="1"/>
    <col min="15685" max="15685" width="10.28515625" style="7" bestFit="1" customWidth="1"/>
    <col min="15686" max="15687" width="8.5703125" style="7" bestFit="1" customWidth="1"/>
    <col min="15688" max="15689" width="10.28515625" style="7" bestFit="1" customWidth="1"/>
    <col min="15690" max="15690" width="10.28515625" style="7" customWidth="1"/>
    <col min="15691" max="15691" width="8.5703125" style="7" bestFit="1" customWidth="1"/>
    <col min="15692" max="15692" width="10.28515625" style="7" bestFit="1" customWidth="1"/>
    <col min="15693" max="15872" width="13.140625" style="7"/>
    <col min="15873" max="15873" width="31.42578125" style="7" customWidth="1"/>
    <col min="15874" max="15874" width="12" style="7" bestFit="1" customWidth="1"/>
    <col min="15875" max="15875" width="10.42578125" style="7" bestFit="1" customWidth="1"/>
    <col min="15876" max="15876" width="12" style="7" bestFit="1" customWidth="1"/>
    <col min="15877" max="15878" width="10.85546875" style="7" bestFit="1" customWidth="1"/>
    <col min="15879" max="15879" width="11.5703125" style="7" bestFit="1" customWidth="1"/>
    <col min="15880" max="15880" width="10.42578125" style="7" bestFit="1" customWidth="1"/>
    <col min="15881" max="15881" width="11.42578125" style="7" customWidth="1"/>
    <col min="15882" max="15885" width="10.85546875" style="7" bestFit="1" customWidth="1"/>
    <col min="15886" max="15886" width="10.42578125" style="7" bestFit="1" customWidth="1"/>
    <col min="15887" max="15887" width="9.28515625" style="7" bestFit="1" customWidth="1"/>
    <col min="15888" max="15888" width="8.5703125" style="7" bestFit="1" customWidth="1"/>
    <col min="15889" max="15890" width="8.5703125" style="7" customWidth="1"/>
    <col min="15891" max="15891" width="15.5703125" style="7" bestFit="1" customWidth="1"/>
    <col min="15892" max="15896" width="11.5703125" style="7" customWidth="1"/>
    <col min="15897" max="15897" width="10.28515625" style="7" bestFit="1" customWidth="1"/>
    <col min="15898" max="15898" width="8.5703125" style="7" bestFit="1" customWidth="1"/>
    <col min="15899" max="15899" width="12" style="7" bestFit="1" customWidth="1"/>
    <col min="15900" max="15903" width="8.5703125" style="7" bestFit="1" customWidth="1"/>
    <col min="15904" max="15904" width="7.85546875" style="7" bestFit="1" customWidth="1"/>
    <col min="15905" max="15905" width="10.28515625" style="7" bestFit="1" customWidth="1"/>
    <col min="15906" max="15907" width="8.5703125" style="7" bestFit="1" customWidth="1"/>
    <col min="15908" max="15909" width="10.28515625" style="7" bestFit="1" customWidth="1"/>
    <col min="15910" max="15910" width="10.28515625" style="7" customWidth="1"/>
    <col min="15911" max="15911" width="8.5703125" style="7" bestFit="1" customWidth="1"/>
    <col min="15912" max="15912" width="12" style="7" bestFit="1" customWidth="1"/>
    <col min="15913" max="15913" width="13.140625" style="7"/>
    <col min="15914" max="15914" width="33.7109375" style="7" customWidth="1"/>
    <col min="15915" max="15915" width="10.28515625" style="7" bestFit="1" customWidth="1"/>
    <col min="15916" max="15916" width="8.5703125" style="7" bestFit="1" customWidth="1"/>
    <col min="15917" max="15917" width="12" style="7" bestFit="1" customWidth="1"/>
    <col min="15918" max="15921" width="8.5703125" style="7" bestFit="1" customWidth="1"/>
    <col min="15922" max="15922" width="7.85546875" style="7" bestFit="1" customWidth="1"/>
    <col min="15923" max="15923" width="10.28515625" style="7" bestFit="1" customWidth="1"/>
    <col min="15924" max="15925" width="8.5703125" style="7" bestFit="1" customWidth="1"/>
    <col min="15926" max="15927" width="10.28515625" style="7" bestFit="1" customWidth="1"/>
    <col min="15928" max="15928" width="10.28515625" style="7" customWidth="1"/>
    <col min="15929" max="15929" width="8.5703125" style="7" bestFit="1" customWidth="1"/>
    <col min="15930" max="15930" width="10.28515625" style="7" bestFit="1" customWidth="1"/>
    <col min="15931" max="15931" width="13.140625" style="7"/>
    <col min="15932" max="15932" width="33.7109375" style="7" customWidth="1"/>
    <col min="15933" max="15933" width="10.28515625" style="7" bestFit="1" customWidth="1"/>
    <col min="15934" max="15934" width="8.5703125" style="7" bestFit="1" customWidth="1"/>
    <col min="15935" max="15935" width="12" style="7" bestFit="1" customWidth="1"/>
    <col min="15936" max="15939" width="8.5703125" style="7" bestFit="1" customWidth="1"/>
    <col min="15940" max="15940" width="7.85546875" style="7" bestFit="1" customWidth="1"/>
    <col min="15941" max="15941" width="10.28515625" style="7" bestFit="1" customWidth="1"/>
    <col min="15942" max="15943" width="8.5703125" style="7" bestFit="1" customWidth="1"/>
    <col min="15944" max="15945" width="10.28515625" style="7" bestFit="1" customWidth="1"/>
    <col min="15946" max="15946" width="10.28515625" style="7" customWidth="1"/>
    <col min="15947" max="15947" width="8.5703125" style="7" bestFit="1" customWidth="1"/>
    <col min="15948" max="15948" width="10.28515625" style="7" bestFit="1" customWidth="1"/>
    <col min="15949" max="16128" width="13.140625" style="7"/>
    <col min="16129" max="16129" width="31.42578125" style="7" customWidth="1"/>
    <col min="16130" max="16130" width="12" style="7" bestFit="1" customWidth="1"/>
    <col min="16131" max="16131" width="10.42578125" style="7" bestFit="1" customWidth="1"/>
    <col min="16132" max="16132" width="12" style="7" bestFit="1" customWidth="1"/>
    <col min="16133" max="16134" width="10.85546875" style="7" bestFit="1" customWidth="1"/>
    <col min="16135" max="16135" width="11.5703125" style="7" bestFit="1" customWidth="1"/>
    <col min="16136" max="16136" width="10.42578125" style="7" bestFit="1" customWidth="1"/>
    <col min="16137" max="16137" width="11.42578125" style="7" customWidth="1"/>
    <col min="16138" max="16141" width="10.85546875" style="7" bestFit="1" customWidth="1"/>
    <col min="16142" max="16142" width="10.42578125" style="7" bestFit="1" customWidth="1"/>
    <col min="16143" max="16143" width="9.28515625" style="7" bestFit="1" customWidth="1"/>
    <col min="16144" max="16144" width="8.5703125" style="7" bestFit="1" customWidth="1"/>
    <col min="16145" max="16146" width="8.5703125" style="7" customWidth="1"/>
    <col min="16147" max="16147" width="15.5703125" style="7" bestFit="1" customWidth="1"/>
    <col min="16148" max="16152" width="11.5703125" style="7" customWidth="1"/>
    <col min="16153" max="16153" width="10.28515625" style="7" bestFit="1" customWidth="1"/>
    <col min="16154" max="16154" width="8.5703125" style="7" bestFit="1" customWidth="1"/>
    <col min="16155" max="16155" width="12" style="7" bestFit="1" customWidth="1"/>
    <col min="16156" max="16159" width="8.5703125" style="7" bestFit="1" customWidth="1"/>
    <col min="16160" max="16160" width="7.85546875" style="7" bestFit="1" customWidth="1"/>
    <col min="16161" max="16161" width="10.28515625" style="7" bestFit="1" customWidth="1"/>
    <col min="16162" max="16163" width="8.5703125" style="7" bestFit="1" customWidth="1"/>
    <col min="16164" max="16165" width="10.28515625" style="7" bestFit="1" customWidth="1"/>
    <col min="16166" max="16166" width="10.28515625" style="7" customWidth="1"/>
    <col min="16167" max="16167" width="8.5703125" style="7" bestFit="1" customWidth="1"/>
    <col min="16168" max="16168" width="12" style="7" bestFit="1" customWidth="1"/>
    <col min="16169" max="16169" width="13.140625" style="7"/>
    <col min="16170" max="16170" width="33.7109375" style="7" customWidth="1"/>
    <col min="16171" max="16171" width="10.28515625" style="7" bestFit="1" customWidth="1"/>
    <col min="16172" max="16172" width="8.5703125" style="7" bestFit="1" customWidth="1"/>
    <col min="16173" max="16173" width="12" style="7" bestFit="1" customWidth="1"/>
    <col min="16174" max="16177" width="8.5703125" style="7" bestFit="1" customWidth="1"/>
    <col min="16178" max="16178" width="7.85546875" style="7" bestFit="1" customWidth="1"/>
    <col min="16179" max="16179" width="10.28515625" style="7" bestFit="1" customWidth="1"/>
    <col min="16180" max="16181" width="8.5703125" style="7" bestFit="1" customWidth="1"/>
    <col min="16182" max="16183" width="10.28515625" style="7" bestFit="1" customWidth="1"/>
    <col min="16184" max="16184" width="10.28515625" style="7" customWidth="1"/>
    <col min="16185" max="16185" width="8.5703125" style="7" bestFit="1" customWidth="1"/>
    <col min="16186" max="16186" width="10.28515625" style="7" bestFit="1" customWidth="1"/>
    <col min="16187" max="16187" width="13.140625" style="7"/>
    <col min="16188" max="16188" width="33.7109375" style="7" customWidth="1"/>
    <col min="16189" max="16189" width="10.28515625" style="7" bestFit="1" customWidth="1"/>
    <col min="16190" max="16190" width="8.5703125" style="7" bestFit="1" customWidth="1"/>
    <col min="16191" max="16191" width="12" style="7" bestFit="1" customWidth="1"/>
    <col min="16192" max="16195" width="8.5703125" style="7" bestFit="1" customWidth="1"/>
    <col min="16196" max="16196" width="7.85546875" style="7" bestFit="1" customWidth="1"/>
    <col min="16197" max="16197" width="10.28515625" style="7" bestFit="1" customWidth="1"/>
    <col min="16198" max="16199" width="8.5703125" style="7" bestFit="1" customWidth="1"/>
    <col min="16200" max="16201" width="10.28515625" style="7" bestFit="1" customWidth="1"/>
    <col min="16202" max="16202" width="10.28515625" style="7" customWidth="1"/>
    <col min="16203" max="16203" width="8.5703125" style="7" bestFit="1" customWidth="1"/>
    <col min="16204" max="16204" width="10.28515625" style="7" bestFit="1" customWidth="1"/>
    <col min="16205" max="16384" width="13.140625" style="7"/>
  </cols>
  <sheetData>
    <row r="1" spans="1:20" ht="18" customHeight="1">
      <c r="A1" s="1401" t="s">
        <v>1230</v>
      </c>
    </row>
    <row r="2" spans="1:20" ht="42" customHeight="1">
      <c r="A2" s="352" t="s">
        <v>786</v>
      </c>
      <c r="B2" s="352"/>
      <c r="C2" s="352"/>
      <c r="D2" s="352"/>
      <c r="E2" s="352"/>
      <c r="F2" s="352"/>
      <c r="G2" s="352"/>
      <c r="H2" s="352"/>
      <c r="I2" s="352"/>
      <c r="J2" s="352"/>
      <c r="K2" s="352"/>
      <c r="L2" s="352"/>
      <c r="M2" s="352"/>
      <c r="N2" s="352"/>
      <c r="O2" s="352"/>
      <c r="P2" s="352"/>
      <c r="Q2" s="352"/>
      <c r="R2" s="352"/>
      <c r="S2" s="352"/>
    </row>
    <row r="3" spans="1:20" ht="18.75">
      <c r="A3" s="799">
        <v>45657</v>
      </c>
      <c r="B3" s="799"/>
      <c r="C3" s="799"/>
      <c r="D3" s="799"/>
      <c r="E3" s="799"/>
      <c r="F3" s="799"/>
      <c r="G3" s="799"/>
      <c r="H3" s="799"/>
      <c r="I3" s="799"/>
      <c r="J3" s="799"/>
      <c r="K3" s="799"/>
      <c r="L3" s="799"/>
      <c r="M3" s="799"/>
      <c r="N3" s="799"/>
      <c r="O3" s="799"/>
      <c r="P3" s="799"/>
      <c r="Q3" s="799"/>
      <c r="R3" s="799"/>
      <c r="S3" s="799"/>
    </row>
    <row r="4" spans="1:20" ht="16.5">
      <c r="A4" s="800" t="s">
        <v>174</v>
      </c>
      <c r="B4" s="800"/>
      <c r="C4" s="800"/>
      <c r="D4" s="800"/>
      <c r="E4" s="800"/>
      <c r="F4" s="800"/>
      <c r="G4" s="800"/>
      <c r="H4" s="800"/>
      <c r="I4" s="800"/>
      <c r="J4" s="800"/>
      <c r="K4" s="800"/>
      <c r="L4" s="800"/>
      <c r="M4" s="800"/>
      <c r="N4" s="800"/>
      <c r="O4" s="800"/>
      <c r="P4" s="800"/>
      <c r="Q4" s="800"/>
      <c r="R4" s="800"/>
      <c r="S4" s="800"/>
    </row>
    <row r="5" spans="1:20" ht="15.75" customHeight="1" thickBot="1">
      <c r="A5" s="801"/>
      <c r="B5" s="802"/>
      <c r="C5" s="802"/>
      <c r="D5" s="802"/>
      <c r="E5" s="802"/>
      <c r="F5" s="802"/>
      <c r="G5" s="802"/>
      <c r="H5" s="802"/>
      <c r="I5" s="802"/>
      <c r="J5" s="802"/>
      <c r="K5" s="802"/>
      <c r="L5" s="802"/>
      <c r="M5" s="802"/>
      <c r="N5" s="802"/>
      <c r="O5" s="802"/>
      <c r="P5" s="802"/>
      <c r="Q5" s="802"/>
      <c r="R5" s="802"/>
      <c r="S5" s="803"/>
    </row>
    <row r="6" spans="1:20" ht="96.75" customHeight="1">
      <c r="A6" s="356" t="s">
        <v>787</v>
      </c>
      <c r="B6" s="804" t="s">
        <v>29</v>
      </c>
      <c r="C6" s="805" t="s">
        <v>30</v>
      </c>
      <c r="D6" s="805" t="s">
        <v>31</v>
      </c>
      <c r="E6" s="805" t="s">
        <v>32</v>
      </c>
      <c r="F6" s="805" t="s">
        <v>33</v>
      </c>
      <c r="G6" s="805" t="s">
        <v>114</v>
      </c>
      <c r="H6" s="805" t="s">
        <v>35</v>
      </c>
      <c r="I6" s="805" t="s">
        <v>788</v>
      </c>
      <c r="J6" s="805" t="s">
        <v>37</v>
      </c>
      <c r="K6" s="805" t="s">
        <v>38</v>
      </c>
      <c r="L6" s="805" t="s">
        <v>39</v>
      </c>
      <c r="M6" s="805" t="s">
        <v>115</v>
      </c>
      <c r="N6" s="805" t="s">
        <v>150</v>
      </c>
      <c r="O6" s="805" t="s">
        <v>42</v>
      </c>
      <c r="P6" s="805" t="s">
        <v>43</v>
      </c>
      <c r="Q6" s="805" t="s">
        <v>44</v>
      </c>
      <c r="R6" s="805" t="s">
        <v>770</v>
      </c>
      <c r="S6" s="806" t="s">
        <v>46</v>
      </c>
    </row>
    <row r="7" spans="1:20" ht="13.5">
      <c r="A7" s="807" t="s">
        <v>789</v>
      </c>
      <c r="B7" s="808">
        <v>26.220564108065936</v>
      </c>
      <c r="C7" s="808">
        <v>3.9188744338078543</v>
      </c>
      <c r="D7" s="808">
        <v>34.225812529653702</v>
      </c>
      <c r="E7" s="808">
        <v>16.98140323932428</v>
      </c>
      <c r="F7" s="808">
        <v>34.743676130994764</v>
      </c>
      <c r="G7" s="808">
        <v>32.814221771157861</v>
      </c>
      <c r="H7" s="808">
        <v>64.614681847557534</v>
      </c>
      <c r="I7" s="808">
        <v>30.305178847102997</v>
      </c>
      <c r="J7" s="808">
        <v>0</v>
      </c>
      <c r="K7" s="808">
        <v>33.286649491881953</v>
      </c>
      <c r="L7" s="808">
        <v>0</v>
      </c>
      <c r="M7" s="808">
        <v>64.362634181003514</v>
      </c>
      <c r="N7" s="808">
        <v>0</v>
      </c>
      <c r="O7" s="808">
        <v>5.4698963858781031</v>
      </c>
      <c r="P7" s="809">
        <v>88.144661148818699</v>
      </c>
      <c r="Q7" s="809">
        <v>100</v>
      </c>
      <c r="R7" s="809">
        <v>88.148392976556892</v>
      </c>
      <c r="S7" s="808">
        <v>30.487210320550052</v>
      </c>
      <c r="T7" s="35"/>
    </row>
    <row r="8" spans="1:20" ht="13.5">
      <c r="A8" s="810" t="s">
        <v>790</v>
      </c>
      <c r="B8" s="811">
        <v>5.1772270931531687E-3</v>
      </c>
      <c r="C8" s="811">
        <v>0</v>
      </c>
      <c r="D8" s="811">
        <v>1.1851980245139714E-2</v>
      </c>
      <c r="E8" s="811">
        <v>2.5938290311388105E-3</v>
      </c>
      <c r="F8" s="811">
        <v>3.7225738768453731E-3</v>
      </c>
      <c r="G8" s="811">
        <v>2.8104743083027434E-3</v>
      </c>
      <c r="H8" s="811">
        <v>1.4617338874565944</v>
      </c>
      <c r="I8" s="811">
        <v>5.5848697656848681E-3</v>
      </c>
      <c r="J8" s="811">
        <v>0</v>
      </c>
      <c r="K8" s="811">
        <v>0</v>
      </c>
      <c r="L8" s="811">
        <v>0</v>
      </c>
      <c r="M8" s="811">
        <v>0</v>
      </c>
      <c r="N8" s="811">
        <v>0</v>
      </c>
      <c r="O8" s="811">
        <v>0</v>
      </c>
      <c r="P8" s="812">
        <v>0</v>
      </c>
      <c r="Q8" s="812">
        <v>0</v>
      </c>
      <c r="R8" s="812">
        <v>0</v>
      </c>
      <c r="S8" s="808">
        <v>1.3183994893490501E-2</v>
      </c>
      <c r="T8" s="35"/>
    </row>
    <row r="9" spans="1:20" ht="13.5">
      <c r="A9" s="810" t="s">
        <v>123</v>
      </c>
      <c r="B9" s="811">
        <v>0.26112308998485512</v>
      </c>
      <c r="C9" s="811">
        <v>0</v>
      </c>
      <c r="D9" s="811">
        <v>0.58224291242399495</v>
      </c>
      <c r="E9" s="811">
        <v>0.16016956996707976</v>
      </c>
      <c r="F9" s="811">
        <v>0.778160522268868</v>
      </c>
      <c r="G9" s="811">
        <v>0.31926346446609288</v>
      </c>
      <c r="H9" s="811">
        <v>0</v>
      </c>
      <c r="I9" s="811">
        <v>1.5886207867260975</v>
      </c>
      <c r="J9" s="811">
        <v>0</v>
      </c>
      <c r="K9" s="811">
        <v>5.2558574190092792E-2</v>
      </c>
      <c r="L9" s="811">
        <v>0</v>
      </c>
      <c r="M9" s="811">
        <v>1.1874890506289251</v>
      </c>
      <c r="N9" s="811">
        <v>0</v>
      </c>
      <c r="O9" s="811">
        <v>0</v>
      </c>
      <c r="P9" s="812">
        <v>0</v>
      </c>
      <c r="Q9" s="812">
        <v>0</v>
      </c>
      <c r="R9" s="812">
        <v>0</v>
      </c>
      <c r="S9" s="808">
        <v>0.57693366404113711</v>
      </c>
      <c r="T9" s="35"/>
    </row>
    <row r="10" spans="1:20" ht="13.5">
      <c r="A10" s="810" t="s">
        <v>133</v>
      </c>
      <c r="B10" s="811">
        <v>15.117055525294115</v>
      </c>
      <c r="C10" s="811">
        <v>3.2600566793780059</v>
      </c>
      <c r="D10" s="811">
        <v>23.94891802009224</v>
      </c>
      <c r="E10" s="811">
        <v>5.5594697961437642</v>
      </c>
      <c r="F10" s="811">
        <v>19.097930235065245</v>
      </c>
      <c r="G10" s="811">
        <v>22.383174300022311</v>
      </c>
      <c r="H10" s="811">
        <v>15.100833232187616</v>
      </c>
      <c r="I10" s="811">
        <v>19.066931700056546</v>
      </c>
      <c r="J10" s="811">
        <v>0</v>
      </c>
      <c r="K10" s="811">
        <v>23.8608030331938</v>
      </c>
      <c r="L10" s="811">
        <v>0</v>
      </c>
      <c r="M10" s="811">
        <v>39.542679869905498</v>
      </c>
      <c r="N10" s="811">
        <v>0</v>
      </c>
      <c r="O10" s="811">
        <v>5.4698963858781031</v>
      </c>
      <c r="P10" s="812">
        <v>60.246903091998114</v>
      </c>
      <c r="Q10" s="812">
        <v>100</v>
      </c>
      <c r="R10" s="812">
        <v>66.586909901232644</v>
      </c>
      <c r="S10" s="808">
        <v>19.696309302351676</v>
      </c>
      <c r="T10" s="35"/>
    </row>
    <row r="11" spans="1:20" ht="13.5">
      <c r="A11" s="810" t="s">
        <v>710</v>
      </c>
      <c r="B11" s="811">
        <v>3.2535504699862154E-2</v>
      </c>
      <c r="C11" s="811">
        <v>0</v>
      </c>
      <c r="D11" s="811">
        <v>2.4804746007186149</v>
      </c>
      <c r="E11" s="811">
        <v>0</v>
      </c>
      <c r="F11" s="811">
        <v>2.0214718813779142</v>
      </c>
      <c r="G11" s="811">
        <v>2.074328878165514</v>
      </c>
      <c r="H11" s="811">
        <v>32.710383193763761</v>
      </c>
      <c r="I11" s="811">
        <v>2.8016622888067135</v>
      </c>
      <c r="J11" s="811">
        <v>0</v>
      </c>
      <c r="K11" s="811">
        <v>0</v>
      </c>
      <c r="L11" s="811">
        <v>0</v>
      </c>
      <c r="M11" s="811">
        <v>3.7969674575047949</v>
      </c>
      <c r="N11" s="811">
        <v>0</v>
      </c>
      <c r="O11" s="811">
        <v>0</v>
      </c>
      <c r="P11" s="812">
        <v>0</v>
      </c>
      <c r="Q11" s="812">
        <v>0</v>
      </c>
      <c r="R11" s="812">
        <v>0</v>
      </c>
      <c r="S11" s="808">
        <v>1.8234935098987315</v>
      </c>
      <c r="T11" s="35"/>
    </row>
    <row r="12" spans="1:20" ht="13.5">
      <c r="A12" s="810" t="s">
        <v>791</v>
      </c>
      <c r="B12" s="811">
        <v>1.387516433675144</v>
      </c>
      <c r="C12" s="811">
        <v>0</v>
      </c>
      <c r="D12" s="811">
        <v>3.1328327914291734</v>
      </c>
      <c r="E12" s="811">
        <v>1.547559248747318E-2</v>
      </c>
      <c r="F12" s="811">
        <v>2.2635437089047548</v>
      </c>
      <c r="G12" s="811">
        <v>3.8653904635133496</v>
      </c>
      <c r="H12" s="811">
        <v>0</v>
      </c>
      <c r="I12" s="811">
        <v>2.5691231580019092</v>
      </c>
      <c r="J12" s="811">
        <v>0</v>
      </c>
      <c r="K12" s="811">
        <v>0.11857729711931765</v>
      </c>
      <c r="L12" s="811">
        <v>0</v>
      </c>
      <c r="M12" s="811">
        <v>5.0599323566853709</v>
      </c>
      <c r="N12" s="811">
        <v>0</v>
      </c>
      <c r="O12" s="811">
        <v>0</v>
      </c>
      <c r="P12" s="812">
        <v>5.5758451930345547</v>
      </c>
      <c r="Q12" s="812">
        <v>0</v>
      </c>
      <c r="R12" s="812">
        <v>0</v>
      </c>
      <c r="S12" s="808">
        <v>2.4627470682709531</v>
      </c>
      <c r="T12" s="35"/>
    </row>
    <row r="13" spans="1:20" ht="13.5">
      <c r="A13" s="810" t="s">
        <v>792</v>
      </c>
      <c r="B13" s="811">
        <v>3.8083288159594533</v>
      </c>
      <c r="C13" s="811">
        <v>0.65881358192573958</v>
      </c>
      <c r="D13" s="811">
        <v>2.762210020793606</v>
      </c>
      <c r="E13" s="811">
        <v>6.1665531982729433</v>
      </c>
      <c r="F13" s="811">
        <v>9.2009317478276191</v>
      </c>
      <c r="G13" s="811">
        <v>4.0192402983173254</v>
      </c>
      <c r="H13" s="811">
        <v>9.12745959169267</v>
      </c>
      <c r="I13" s="811">
        <v>3.3954662248466203</v>
      </c>
      <c r="J13" s="811">
        <v>0</v>
      </c>
      <c r="K13" s="811">
        <v>9.2547105873787423</v>
      </c>
      <c r="L13" s="811">
        <v>0</v>
      </c>
      <c r="M13" s="811">
        <v>6.2514458329608944</v>
      </c>
      <c r="N13" s="811">
        <v>0</v>
      </c>
      <c r="O13" s="811">
        <v>0</v>
      </c>
      <c r="P13" s="812">
        <v>21.620153423965046</v>
      </c>
      <c r="Q13" s="812">
        <v>0</v>
      </c>
      <c r="R13" s="812">
        <v>14.818872575509662</v>
      </c>
      <c r="S13" s="808">
        <v>3.7140505299585715</v>
      </c>
      <c r="T13" s="35"/>
    </row>
    <row r="14" spans="1:20" ht="13.5">
      <c r="A14" s="810" t="s">
        <v>793</v>
      </c>
      <c r="B14" s="811">
        <v>5.6088275113593591</v>
      </c>
      <c r="C14" s="811">
        <v>4.1725041085705736E-6</v>
      </c>
      <c r="D14" s="811">
        <v>1.3072822039509342</v>
      </c>
      <c r="E14" s="811">
        <v>5.0771412534218792</v>
      </c>
      <c r="F14" s="811">
        <v>1.3779154616735205</v>
      </c>
      <c r="G14" s="811">
        <v>0.15001389236496515</v>
      </c>
      <c r="H14" s="811">
        <v>6.2142719424568957</v>
      </c>
      <c r="I14" s="811">
        <v>0.87778981889942309</v>
      </c>
      <c r="J14" s="811">
        <v>0</v>
      </c>
      <c r="K14" s="811">
        <v>0</v>
      </c>
      <c r="L14" s="811">
        <v>0</v>
      </c>
      <c r="M14" s="811">
        <v>8.5241196133180299</v>
      </c>
      <c r="N14" s="811">
        <v>0</v>
      </c>
      <c r="O14" s="811">
        <v>0</v>
      </c>
      <c r="P14" s="812">
        <v>0.70175943982097166</v>
      </c>
      <c r="Q14" s="812">
        <v>0</v>
      </c>
      <c r="R14" s="812">
        <v>6.7426104998145835</v>
      </c>
      <c r="S14" s="808">
        <v>2.200492251135493</v>
      </c>
      <c r="T14" s="35"/>
    </row>
    <row r="15" spans="1:20" ht="3.2" customHeight="1">
      <c r="A15" s="810"/>
      <c r="B15" s="813"/>
      <c r="C15" s="814"/>
      <c r="D15" s="814"/>
      <c r="E15" s="814"/>
      <c r="F15" s="814"/>
      <c r="G15" s="814"/>
      <c r="H15" s="814"/>
      <c r="I15" s="814"/>
      <c r="J15" s="814"/>
      <c r="K15" s="814"/>
      <c r="L15" s="814"/>
      <c r="M15" s="814"/>
      <c r="N15" s="814"/>
      <c r="O15" s="814"/>
      <c r="P15" s="815"/>
      <c r="Q15" s="815"/>
      <c r="R15" s="815"/>
      <c r="S15" s="816"/>
      <c r="T15" s="35"/>
    </row>
    <row r="16" spans="1:20" ht="13.5">
      <c r="A16" s="807" t="s">
        <v>794</v>
      </c>
      <c r="B16" s="817">
        <v>14.609968203350249</v>
      </c>
      <c r="C16" s="817">
        <v>6.8608839129333159</v>
      </c>
      <c r="D16" s="817">
        <v>11.278109602142088</v>
      </c>
      <c r="E16" s="817">
        <v>8.3686214727454669</v>
      </c>
      <c r="F16" s="817">
        <v>16.720000195999457</v>
      </c>
      <c r="G16" s="817">
        <v>7.7800574513832963</v>
      </c>
      <c r="H16" s="817">
        <v>30.141393745466079</v>
      </c>
      <c r="I16" s="817">
        <v>8.9308399590426877</v>
      </c>
      <c r="J16" s="817">
        <v>0</v>
      </c>
      <c r="K16" s="817">
        <v>9.6346930977331073</v>
      </c>
      <c r="L16" s="817">
        <v>0</v>
      </c>
      <c r="M16" s="817">
        <v>28.013671821193569</v>
      </c>
      <c r="N16" s="817">
        <v>0</v>
      </c>
      <c r="O16" s="817">
        <v>11.753266829752548</v>
      </c>
      <c r="P16" s="809">
        <v>11.855338851181314</v>
      </c>
      <c r="Q16" s="809">
        <v>0</v>
      </c>
      <c r="R16" s="809">
        <v>11.851607023443105</v>
      </c>
      <c r="S16" s="808">
        <v>11.122534932432703</v>
      </c>
      <c r="T16" s="35"/>
    </row>
    <row r="17" spans="1:20" ht="13.5">
      <c r="A17" s="810" t="s">
        <v>790</v>
      </c>
      <c r="B17" s="813">
        <v>1.5206911322475982E-2</v>
      </c>
      <c r="C17" s="813">
        <v>0</v>
      </c>
      <c r="D17" s="813">
        <v>1.4696529262367823E-2</v>
      </c>
      <c r="E17" s="813">
        <v>4.831474135475103E-3</v>
      </c>
      <c r="F17" s="813">
        <v>8.5208529709561824E-3</v>
      </c>
      <c r="G17" s="813">
        <v>4.2851151767194012E-3</v>
      </c>
      <c r="H17" s="813">
        <v>0.32066875364895819</v>
      </c>
      <c r="I17" s="813">
        <v>2.4231783604147803E-3</v>
      </c>
      <c r="J17" s="813">
        <v>0</v>
      </c>
      <c r="K17" s="813">
        <v>0</v>
      </c>
      <c r="L17" s="813">
        <v>0</v>
      </c>
      <c r="M17" s="813">
        <v>0</v>
      </c>
      <c r="N17" s="813">
        <v>0</v>
      </c>
      <c r="O17" s="813">
        <v>0</v>
      </c>
      <c r="P17" s="812">
        <v>0</v>
      </c>
      <c r="Q17" s="812">
        <v>0</v>
      </c>
      <c r="R17" s="812">
        <v>0</v>
      </c>
      <c r="S17" s="808">
        <v>1.1216626967429939E-2</v>
      </c>
      <c r="T17" s="35"/>
    </row>
    <row r="18" spans="1:20" ht="13.5">
      <c r="A18" s="810" t="s">
        <v>123</v>
      </c>
      <c r="B18" s="813">
        <v>0.85186460828344857</v>
      </c>
      <c r="C18" s="813">
        <v>6.1090250530155488E-2</v>
      </c>
      <c r="D18" s="813">
        <v>1.2421259029405247</v>
      </c>
      <c r="E18" s="813">
        <v>0.43927312306245686</v>
      </c>
      <c r="F18" s="813">
        <v>0.65957334742279738</v>
      </c>
      <c r="G18" s="813">
        <v>0.83519718741661908</v>
      </c>
      <c r="H18" s="813">
        <v>0</v>
      </c>
      <c r="I18" s="813">
        <v>1.3356195956910102</v>
      </c>
      <c r="J18" s="813">
        <v>0</v>
      </c>
      <c r="K18" s="813">
        <v>0.21093287500738006</v>
      </c>
      <c r="L18" s="813">
        <v>0</v>
      </c>
      <c r="M18" s="813">
        <v>0.51024729754083498</v>
      </c>
      <c r="N18" s="813">
        <v>0</v>
      </c>
      <c r="O18" s="813">
        <v>0</v>
      </c>
      <c r="P18" s="812">
        <v>0</v>
      </c>
      <c r="Q18" s="812">
        <v>0</v>
      </c>
      <c r="R18" s="812">
        <v>0</v>
      </c>
      <c r="S18" s="808">
        <v>0.9618600346368853</v>
      </c>
      <c r="T18" s="35"/>
    </row>
    <row r="19" spans="1:20" ht="13.5">
      <c r="A19" s="810" t="s">
        <v>133</v>
      </c>
      <c r="B19" s="813">
        <v>8.2542048941668185</v>
      </c>
      <c r="C19" s="813">
        <v>2.8247122578753001</v>
      </c>
      <c r="D19" s="813">
        <v>7.6633432627717895</v>
      </c>
      <c r="E19" s="813">
        <v>2.6087538706636999</v>
      </c>
      <c r="F19" s="813">
        <v>10.264706020779894</v>
      </c>
      <c r="G19" s="813">
        <v>4.2919665985271562</v>
      </c>
      <c r="H19" s="813">
        <v>7.0483799917107461</v>
      </c>
      <c r="I19" s="813">
        <v>5.588897637202539</v>
      </c>
      <c r="J19" s="813">
        <v>0</v>
      </c>
      <c r="K19" s="813">
        <v>6.670411716366365</v>
      </c>
      <c r="L19" s="813">
        <v>0</v>
      </c>
      <c r="M19" s="813">
        <v>17.851515959503832</v>
      </c>
      <c r="N19" s="813">
        <v>0</v>
      </c>
      <c r="O19" s="813">
        <v>11.753266829752548</v>
      </c>
      <c r="P19" s="812">
        <v>6.1593487167780667</v>
      </c>
      <c r="Q19" s="812">
        <v>0</v>
      </c>
      <c r="R19" s="812">
        <v>6.5495648143416378</v>
      </c>
      <c r="S19" s="808">
        <v>6.7718688826875777</v>
      </c>
      <c r="T19" s="35"/>
    </row>
    <row r="20" spans="1:20" ht="13.5">
      <c r="A20" s="810" t="s">
        <v>710</v>
      </c>
      <c r="B20" s="813">
        <v>0</v>
      </c>
      <c r="C20" s="813">
        <v>0</v>
      </c>
      <c r="D20" s="813">
        <v>0.21924192753707225</v>
      </c>
      <c r="E20" s="813">
        <v>1.6343099247489507E-4</v>
      </c>
      <c r="F20" s="813">
        <v>0.13327390994944818</v>
      </c>
      <c r="G20" s="813">
        <v>5.3828025504692893E-2</v>
      </c>
      <c r="H20" s="813">
        <v>9.5289126882301538</v>
      </c>
      <c r="I20" s="813">
        <v>3.2828630012742152E-2</v>
      </c>
      <c r="J20" s="813">
        <v>0</v>
      </c>
      <c r="K20" s="813">
        <v>0</v>
      </c>
      <c r="L20" s="813">
        <v>0</v>
      </c>
      <c r="M20" s="813">
        <v>0.13662542889538598</v>
      </c>
      <c r="N20" s="813">
        <v>0</v>
      </c>
      <c r="O20" s="813">
        <v>0</v>
      </c>
      <c r="P20" s="812">
        <v>0</v>
      </c>
      <c r="Q20" s="812">
        <v>0</v>
      </c>
      <c r="R20" s="812">
        <v>0</v>
      </c>
      <c r="S20" s="808">
        <v>0.13756576593211567</v>
      </c>
      <c r="T20" s="35"/>
    </row>
    <row r="21" spans="1:20" ht="13.5">
      <c r="A21" s="810" t="s">
        <v>795</v>
      </c>
      <c r="B21" s="813">
        <v>1.7891200105765317</v>
      </c>
      <c r="C21" s="813">
        <v>0.34883523806781341</v>
      </c>
      <c r="D21" s="813">
        <v>0.99439770177642461</v>
      </c>
      <c r="E21" s="813">
        <v>2.0485642056685238E-2</v>
      </c>
      <c r="F21" s="813">
        <v>2.2510490561438332</v>
      </c>
      <c r="G21" s="813">
        <v>0.94293849841079802</v>
      </c>
      <c r="H21" s="813">
        <v>0</v>
      </c>
      <c r="I21" s="813">
        <v>0.57624139888316916</v>
      </c>
      <c r="J21" s="813">
        <v>0</v>
      </c>
      <c r="K21" s="813">
        <v>0.11687802211253724</v>
      </c>
      <c r="L21" s="813">
        <v>0</v>
      </c>
      <c r="M21" s="813">
        <v>3.3211222205347175</v>
      </c>
      <c r="N21" s="813">
        <v>0</v>
      </c>
      <c r="O21" s="813">
        <v>0</v>
      </c>
      <c r="P21" s="812">
        <v>0</v>
      </c>
      <c r="Q21" s="812">
        <v>0</v>
      </c>
      <c r="R21" s="812">
        <v>0</v>
      </c>
      <c r="S21" s="808">
        <v>1.0957988391212754</v>
      </c>
      <c r="T21" s="35"/>
    </row>
    <row r="22" spans="1:20" ht="13.5">
      <c r="A22" s="810" t="s">
        <v>792</v>
      </c>
      <c r="B22" s="813">
        <v>2.7793951485516897</v>
      </c>
      <c r="C22" s="813">
        <v>3.6262461664600476</v>
      </c>
      <c r="D22" s="813">
        <v>0.72364982976549463</v>
      </c>
      <c r="E22" s="813">
        <v>3.777024970440908</v>
      </c>
      <c r="F22" s="813">
        <v>3.00758793832044</v>
      </c>
      <c r="G22" s="813">
        <v>1.648821406608338</v>
      </c>
      <c r="H22" s="813">
        <v>13.064415897236895</v>
      </c>
      <c r="I22" s="813">
        <v>0.96933260898016371</v>
      </c>
      <c r="J22" s="813">
        <v>0</v>
      </c>
      <c r="K22" s="813">
        <v>2.6312140642502824</v>
      </c>
      <c r="L22" s="813">
        <v>0</v>
      </c>
      <c r="M22" s="813">
        <v>5.5937941813202183</v>
      </c>
      <c r="N22" s="813">
        <v>0</v>
      </c>
      <c r="O22" s="813">
        <v>0</v>
      </c>
      <c r="P22" s="812">
        <v>2.3639267257955572</v>
      </c>
      <c r="Q22" s="812">
        <v>0</v>
      </c>
      <c r="R22" s="812">
        <v>0.29868226742476478</v>
      </c>
      <c r="S22" s="808">
        <v>1.6450373531794971</v>
      </c>
      <c r="T22" s="35"/>
    </row>
    <row r="23" spans="1:20" ht="13.5">
      <c r="A23" s="810" t="s">
        <v>793</v>
      </c>
      <c r="B23" s="813">
        <v>0.92017663044928566</v>
      </c>
      <c r="C23" s="813">
        <v>0</v>
      </c>
      <c r="D23" s="813">
        <v>0.42065444808841368</v>
      </c>
      <c r="E23" s="813">
        <v>1.5180889613937665</v>
      </c>
      <c r="F23" s="813">
        <v>0.39528907041208805</v>
      </c>
      <c r="G23" s="813">
        <v>3.0206197389716044E-3</v>
      </c>
      <c r="H23" s="813">
        <v>0.17901641463932252</v>
      </c>
      <c r="I23" s="813">
        <v>0.42549690991264988</v>
      </c>
      <c r="J23" s="813">
        <v>0</v>
      </c>
      <c r="K23" s="813">
        <v>5.2564199965440088E-3</v>
      </c>
      <c r="L23" s="813">
        <v>0</v>
      </c>
      <c r="M23" s="813">
        <v>0.6003667333985796</v>
      </c>
      <c r="N23" s="813">
        <v>0</v>
      </c>
      <c r="O23" s="813">
        <v>0</v>
      </c>
      <c r="P23" s="812">
        <v>3.3320634086076897</v>
      </c>
      <c r="Q23" s="812">
        <v>0</v>
      </c>
      <c r="R23" s="812">
        <v>5.0033599416767016</v>
      </c>
      <c r="S23" s="808">
        <v>0.49918742990792253</v>
      </c>
      <c r="T23" s="35"/>
    </row>
    <row r="24" spans="1:20" ht="2.25" customHeight="1">
      <c r="A24" s="810"/>
      <c r="B24" s="813"/>
      <c r="C24" s="814"/>
      <c r="D24" s="814"/>
      <c r="E24" s="814"/>
      <c r="F24" s="814"/>
      <c r="G24" s="814"/>
      <c r="H24" s="814"/>
      <c r="I24" s="814"/>
      <c r="J24" s="814"/>
      <c r="K24" s="814"/>
      <c r="L24" s="814"/>
      <c r="M24" s="814"/>
      <c r="N24" s="814"/>
      <c r="O24" s="814"/>
      <c r="P24" s="815"/>
      <c r="Q24" s="815"/>
      <c r="R24" s="815"/>
      <c r="S24" s="816"/>
      <c r="T24" s="35"/>
    </row>
    <row r="25" spans="1:20" ht="13.5">
      <c r="A25" s="807" t="s">
        <v>796</v>
      </c>
      <c r="B25" s="817">
        <v>9.4200796753308289</v>
      </c>
      <c r="C25" s="817">
        <v>2.1029125969329256</v>
      </c>
      <c r="D25" s="817">
        <v>4.2970206562725402</v>
      </c>
      <c r="E25" s="817">
        <v>4.4672107328507789</v>
      </c>
      <c r="F25" s="817">
        <v>7.2476036369554926</v>
      </c>
      <c r="G25" s="817">
        <v>4.8345600910044295</v>
      </c>
      <c r="H25" s="817">
        <v>2.8464109133711823</v>
      </c>
      <c r="I25" s="817">
        <v>4.1325282572864879</v>
      </c>
      <c r="J25" s="817">
        <v>2.6309157159169455E-2</v>
      </c>
      <c r="K25" s="817">
        <v>1.8257892037340167</v>
      </c>
      <c r="L25" s="817">
        <v>1.284404031674762E-3</v>
      </c>
      <c r="M25" s="817">
        <v>6.4607664977444355</v>
      </c>
      <c r="N25" s="817">
        <v>0</v>
      </c>
      <c r="O25" s="817">
        <v>3.8856607935970171</v>
      </c>
      <c r="P25" s="809">
        <v>0</v>
      </c>
      <c r="Q25" s="809">
        <v>0</v>
      </c>
      <c r="R25" s="809">
        <v>0</v>
      </c>
      <c r="S25" s="808">
        <v>5.3572154525537545</v>
      </c>
      <c r="T25" s="35"/>
    </row>
    <row r="26" spans="1:20" ht="13.5">
      <c r="A26" s="810" t="s">
        <v>790</v>
      </c>
      <c r="B26" s="813">
        <v>0.10285146384620887</v>
      </c>
      <c r="C26" s="813">
        <v>0</v>
      </c>
      <c r="D26" s="813">
        <v>1.2132426361156105E-2</v>
      </c>
      <c r="E26" s="813">
        <v>6.0571339063391887E-3</v>
      </c>
      <c r="F26" s="813">
        <v>1.0897326062769157E-2</v>
      </c>
      <c r="G26" s="813">
        <v>1.9831153793171768E-3</v>
      </c>
      <c r="H26" s="813">
        <v>4.6667839282844167E-2</v>
      </c>
      <c r="I26" s="813">
        <v>1.6099304766181018E-3</v>
      </c>
      <c r="J26" s="813">
        <v>0</v>
      </c>
      <c r="K26" s="813">
        <v>0</v>
      </c>
      <c r="L26" s="813">
        <v>0</v>
      </c>
      <c r="M26" s="813">
        <v>0</v>
      </c>
      <c r="N26" s="813">
        <v>0</v>
      </c>
      <c r="O26" s="813">
        <v>0</v>
      </c>
      <c r="P26" s="812">
        <v>0</v>
      </c>
      <c r="Q26" s="812">
        <v>0</v>
      </c>
      <c r="R26" s="812">
        <v>0</v>
      </c>
      <c r="S26" s="808">
        <v>2.8163656312991812E-2</v>
      </c>
      <c r="T26" s="35"/>
    </row>
    <row r="27" spans="1:20" ht="13.5">
      <c r="A27" s="810" t="s">
        <v>123</v>
      </c>
      <c r="B27" s="813">
        <v>0.23230502246867515</v>
      </c>
      <c r="C27" s="813">
        <v>4.348482988362961E-2</v>
      </c>
      <c r="D27" s="813">
        <v>0.43209889032943527</v>
      </c>
      <c r="E27" s="813">
        <v>0.15986835297187763</v>
      </c>
      <c r="F27" s="813">
        <v>0.39011079187720543</v>
      </c>
      <c r="G27" s="813">
        <v>0.3022361611050367</v>
      </c>
      <c r="H27" s="813">
        <v>0</v>
      </c>
      <c r="I27" s="813">
        <v>0.47890440327849149</v>
      </c>
      <c r="J27" s="813">
        <v>0</v>
      </c>
      <c r="K27" s="813">
        <v>0</v>
      </c>
      <c r="L27" s="813">
        <v>0</v>
      </c>
      <c r="M27" s="813">
        <v>3.6259491513492496E-2</v>
      </c>
      <c r="N27" s="813">
        <v>0</v>
      </c>
      <c r="O27" s="813">
        <v>0</v>
      </c>
      <c r="P27" s="812">
        <v>0</v>
      </c>
      <c r="Q27" s="812">
        <v>0</v>
      </c>
      <c r="R27" s="812">
        <v>0</v>
      </c>
      <c r="S27" s="808">
        <v>0.32790663741013709</v>
      </c>
      <c r="T27" s="35"/>
    </row>
    <row r="28" spans="1:20" ht="13.5">
      <c r="A28" s="810" t="s">
        <v>133</v>
      </c>
      <c r="B28" s="813">
        <v>7.4269846719783015</v>
      </c>
      <c r="C28" s="813">
        <v>1.246693848370646</v>
      </c>
      <c r="D28" s="813">
        <v>2.4865451278367643</v>
      </c>
      <c r="E28" s="813">
        <v>1.4226370895108837</v>
      </c>
      <c r="F28" s="813">
        <v>4.2115726327822527</v>
      </c>
      <c r="G28" s="813">
        <v>3.9940705558234466</v>
      </c>
      <c r="H28" s="813">
        <v>1.1302266905868583</v>
      </c>
      <c r="I28" s="813">
        <v>2.4981122633684545</v>
      </c>
      <c r="J28" s="813">
        <v>2.6309157159169455E-2</v>
      </c>
      <c r="K28" s="813">
        <v>1.0049824897821475</v>
      </c>
      <c r="L28" s="813">
        <v>1.284404031674762E-3</v>
      </c>
      <c r="M28" s="813">
        <v>5.0433076679470217</v>
      </c>
      <c r="N28" s="813">
        <v>0</v>
      </c>
      <c r="O28" s="813">
        <v>3.8856607935970171</v>
      </c>
      <c r="P28" s="812">
        <v>0</v>
      </c>
      <c r="Q28" s="812">
        <v>0</v>
      </c>
      <c r="R28" s="812">
        <v>0</v>
      </c>
      <c r="S28" s="808">
        <v>3.7139315846900653</v>
      </c>
      <c r="T28" s="35"/>
    </row>
    <row r="29" spans="1:20" ht="13.5">
      <c r="A29" s="810" t="s">
        <v>710</v>
      </c>
      <c r="B29" s="813">
        <v>0</v>
      </c>
      <c r="C29" s="813">
        <v>0</v>
      </c>
      <c r="D29" s="813">
        <v>9.2008631178275829E-3</v>
      </c>
      <c r="E29" s="813">
        <v>0</v>
      </c>
      <c r="F29" s="813">
        <v>0.1080323868454635</v>
      </c>
      <c r="G29" s="813">
        <v>6.3718738222181507E-4</v>
      </c>
      <c r="H29" s="813">
        <v>0.60208006461389152</v>
      </c>
      <c r="I29" s="813">
        <v>3.8741816824250701E-2</v>
      </c>
      <c r="J29" s="813">
        <v>0</v>
      </c>
      <c r="K29" s="813">
        <v>0</v>
      </c>
      <c r="L29" s="813">
        <v>0</v>
      </c>
      <c r="M29" s="813">
        <v>1.0100089743727682E-3</v>
      </c>
      <c r="N29" s="813">
        <v>0</v>
      </c>
      <c r="O29" s="813">
        <v>0</v>
      </c>
      <c r="P29" s="812">
        <v>0</v>
      </c>
      <c r="Q29" s="812">
        <v>0</v>
      </c>
      <c r="R29" s="812">
        <v>0</v>
      </c>
      <c r="S29" s="808">
        <v>1.5817018360848364E-2</v>
      </c>
      <c r="T29" s="35"/>
    </row>
    <row r="30" spans="1:20" ht="13.5">
      <c r="A30" s="810" t="s">
        <v>791</v>
      </c>
      <c r="B30" s="813">
        <v>0.74650445608065119</v>
      </c>
      <c r="C30" s="813">
        <v>0.39382726168320553</v>
      </c>
      <c r="D30" s="813">
        <v>0.24181415741382323</v>
      </c>
      <c r="E30" s="813">
        <v>4.1505575456963976E-2</v>
      </c>
      <c r="F30" s="813">
        <v>0.83460647636340846</v>
      </c>
      <c r="G30" s="813">
        <v>0.26937243130265132</v>
      </c>
      <c r="H30" s="813">
        <v>0</v>
      </c>
      <c r="I30" s="813">
        <v>0.11944674549363306</v>
      </c>
      <c r="J30" s="813">
        <v>0</v>
      </c>
      <c r="K30" s="813">
        <v>0.2687416412862984</v>
      </c>
      <c r="L30" s="813">
        <v>0</v>
      </c>
      <c r="M30" s="813">
        <v>1.0589477708802915</v>
      </c>
      <c r="N30" s="813">
        <v>0</v>
      </c>
      <c r="O30" s="813">
        <v>0</v>
      </c>
      <c r="P30" s="812">
        <v>0</v>
      </c>
      <c r="Q30" s="812">
        <v>0</v>
      </c>
      <c r="R30" s="812">
        <v>0</v>
      </c>
      <c r="S30" s="808">
        <v>0.35906086159085093</v>
      </c>
      <c r="T30" s="35"/>
    </row>
    <row r="31" spans="1:20" ht="13.5">
      <c r="A31" s="810" t="s">
        <v>792</v>
      </c>
      <c r="B31" s="813">
        <v>0.45493785190262176</v>
      </c>
      <c r="C31" s="813">
        <v>0.41890403172663571</v>
      </c>
      <c r="D31" s="813">
        <v>0.25217291915347922</v>
      </c>
      <c r="E31" s="813">
        <v>1.0253936335344411</v>
      </c>
      <c r="F31" s="813">
        <v>1.078493379540526</v>
      </c>
      <c r="G31" s="813">
        <v>0.24544148292426304</v>
      </c>
      <c r="H31" s="813">
        <v>1.0674363188875884</v>
      </c>
      <c r="I31" s="813">
        <v>0.44552867387986639</v>
      </c>
      <c r="J31" s="813">
        <v>0</v>
      </c>
      <c r="K31" s="813">
        <v>8.9343777905066493E-2</v>
      </c>
      <c r="L31" s="813">
        <v>0</v>
      </c>
      <c r="M31" s="813">
        <v>0.17798340268021437</v>
      </c>
      <c r="N31" s="813">
        <v>0</v>
      </c>
      <c r="O31" s="813">
        <v>0</v>
      </c>
      <c r="P31" s="812">
        <v>0</v>
      </c>
      <c r="Q31" s="812">
        <v>0</v>
      </c>
      <c r="R31" s="812">
        <v>0</v>
      </c>
      <c r="S31" s="808">
        <v>0.36243817763104186</v>
      </c>
      <c r="T31" s="35"/>
    </row>
    <row r="32" spans="1:20" ht="13.5">
      <c r="A32" s="810" t="s">
        <v>793</v>
      </c>
      <c r="B32" s="813">
        <v>0.45649620905436999</v>
      </c>
      <c r="C32" s="813">
        <v>2.6252688091317906E-6</v>
      </c>
      <c r="D32" s="813">
        <v>0.86305627206005442</v>
      </c>
      <c r="E32" s="813">
        <v>1.8117489474702728</v>
      </c>
      <c r="F32" s="813">
        <v>0.61389064348386702</v>
      </c>
      <c r="G32" s="813">
        <v>2.0819157087492192E-2</v>
      </c>
      <c r="H32" s="813">
        <v>0</v>
      </c>
      <c r="I32" s="813">
        <v>0.55018442396517409</v>
      </c>
      <c r="J32" s="813">
        <v>0</v>
      </c>
      <c r="K32" s="813">
        <v>0.46272129476050433</v>
      </c>
      <c r="L32" s="813">
        <v>0</v>
      </c>
      <c r="M32" s="813">
        <v>0.14325815574904296</v>
      </c>
      <c r="N32" s="813">
        <v>0</v>
      </c>
      <c r="O32" s="813">
        <v>0</v>
      </c>
      <c r="P32" s="812">
        <v>0</v>
      </c>
      <c r="Q32" s="812">
        <v>0</v>
      </c>
      <c r="R32" s="812">
        <v>0</v>
      </c>
      <c r="S32" s="808">
        <v>0.54989751655781904</v>
      </c>
      <c r="T32" s="35"/>
    </row>
    <row r="33" spans="1:20" ht="3.75" customHeight="1">
      <c r="A33" s="810"/>
      <c r="B33" s="813"/>
      <c r="C33" s="814"/>
      <c r="D33" s="814"/>
      <c r="E33" s="814"/>
      <c r="F33" s="814"/>
      <c r="G33" s="814"/>
      <c r="H33" s="814"/>
      <c r="I33" s="814"/>
      <c r="J33" s="814"/>
      <c r="K33" s="814"/>
      <c r="L33" s="814"/>
      <c r="M33" s="814"/>
      <c r="N33" s="814"/>
      <c r="O33" s="814"/>
      <c r="P33" s="815"/>
      <c r="Q33" s="815"/>
      <c r="R33" s="815"/>
      <c r="S33" s="816"/>
      <c r="T33" s="35"/>
    </row>
    <row r="34" spans="1:20" ht="13.5">
      <c r="A34" s="807" t="s">
        <v>797</v>
      </c>
      <c r="B34" s="817">
        <v>10.601502686755767</v>
      </c>
      <c r="C34" s="817">
        <v>1.7395734219709624</v>
      </c>
      <c r="D34" s="817">
        <v>16.244012427117667</v>
      </c>
      <c r="E34" s="817">
        <v>4.9948583464223724</v>
      </c>
      <c r="F34" s="817">
        <v>4.1327766131737471</v>
      </c>
      <c r="G34" s="817">
        <v>11.298068718610358</v>
      </c>
      <c r="H34" s="817">
        <v>2.3949935445712072</v>
      </c>
      <c r="I34" s="817">
        <v>4.1411944802282559</v>
      </c>
      <c r="J34" s="817">
        <v>71.384801102409028</v>
      </c>
      <c r="K34" s="817">
        <v>0.1190241679476774</v>
      </c>
      <c r="L34" s="817">
        <v>0.12098903918948054</v>
      </c>
      <c r="M34" s="817">
        <v>1.1865658625521999E-3</v>
      </c>
      <c r="N34" s="817">
        <v>0</v>
      </c>
      <c r="O34" s="817">
        <v>5.130103381882078</v>
      </c>
      <c r="P34" s="809">
        <v>0</v>
      </c>
      <c r="Q34" s="809">
        <v>0</v>
      </c>
      <c r="R34" s="809">
        <v>0</v>
      </c>
      <c r="S34" s="808">
        <v>12.810982007449176</v>
      </c>
      <c r="T34" s="35"/>
    </row>
    <row r="35" spans="1:20" ht="13.5">
      <c r="A35" s="810" t="s">
        <v>790</v>
      </c>
      <c r="B35" s="813">
        <v>0.34653322705430872</v>
      </c>
      <c r="C35" s="813">
        <v>0</v>
      </c>
      <c r="D35" s="813">
        <v>0.22297107537265809</v>
      </c>
      <c r="E35" s="813">
        <v>5.98408555411057E-3</v>
      </c>
      <c r="F35" s="813">
        <v>1.8958398957201139E-2</v>
      </c>
      <c r="G35" s="813">
        <v>2.538930574950513E-3</v>
      </c>
      <c r="H35" s="813">
        <v>3.1563953810688251E-2</v>
      </c>
      <c r="I35" s="813">
        <v>9.5896063690686928E-4</v>
      </c>
      <c r="J35" s="813">
        <v>0</v>
      </c>
      <c r="K35" s="813">
        <v>0</v>
      </c>
      <c r="L35" s="813">
        <v>0</v>
      </c>
      <c r="M35" s="813">
        <v>0</v>
      </c>
      <c r="N35" s="813">
        <v>0</v>
      </c>
      <c r="O35" s="813">
        <v>0</v>
      </c>
      <c r="P35" s="812">
        <v>0</v>
      </c>
      <c r="Q35" s="812">
        <v>0</v>
      </c>
      <c r="R35" s="812">
        <v>0</v>
      </c>
      <c r="S35" s="808">
        <v>0.15398597142835163</v>
      </c>
      <c r="T35" s="35"/>
    </row>
    <row r="36" spans="1:20" ht="13.5">
      <c r="A36" s="810" t="s">
        <v>123</v>
      </c>
      <c r="B36" s="813">
        <v>2.9086344818581061E-2</v>
      </c>
      <c r="C36" s="813">
        <v>4.5958830862264169E-2</v>
      </c>
      <c r="D36" s="813">
        <v>0.6034434798896694</v>
      </c>
      <c r="E36" s="813">
        <v>5.2044666009172708E-2</v>
      </c>
      <c r="F36" s="813">
        <v>0.16857248187334092</v>
      </c>
      <c r="G36" s="813">
        <v>0.10106615189096439</v>
      </c>
      <c r="H36" s="813">
        <v>0</v>
      </c>
      <c r="I36" s="813">
        <v>0.10989559963882121</v>
      </c>
      <c r="J36" s="813">
        <v>0</v>
      </c>
      <c r="K36" s="813">
        <v>0</v>
      </c>
      <c r="L36" s="813">
        <v>0</v>
      </c>
      <c r="M36" s="813">
        <v>0</v>
      </c>
      <c r="N36" s="813">
        <v>0</v>
      </c>
      <c r="O36" s="813">
        <v>0</v>
      </c>
      <c r="P36" s="812">
        <v>0</v>
      </c>
      <c r="Q36" s="812">
        <v>0</v>
      </c>
      <c r="R36" s="812">
        <v>0</v>
      </c>
      <c r="S36" s="808">
        <v>0.24955721767500066</v>
      </c>
      <c r="T36" s="35"/>
    </row>
    <row r="37" spans="1:20" ht="13.5">
      <c r="A37" s="810" t="s">
        <v>133</v>
      </c>
      <c r="B37" s="813">
        <v>9.6128460360809669</v>
      </c>
      <c r="C37" s="813">
        <v>1.1810076255493938</v>
      </c>
      <c r="D37" s="813">
        <v>15.061769669736226</v>
      </c>
      <c r="E37" s="813">
        <v>2.8706509468495738</v>
      </c>
      <c r="F37" s="813">
        <v>2.6457170080291816</v>
      </c>
      <c r="G37" s="813">
        <v>10.847270678245778</v>
      </c>
      <c r="H37" s="813">
        <v>2.3634295907605192</v>
      </c>
      <c r="I37" s="813">
        <v>3.9931606098403147</v>
      </c>
      <c r="J37" s="813">
        <v>71.384801102409028</v>
      </c>
      <c r="K37" s="813">
        <v>0.1190241679476774</v>
      </c>
      <c r="L37" s="813">
        <v>0.12098903918948054</v>
      </c>
      <c r="M37" s="813">
        <v>0</v>
      </c>
      <c r="N37" s="813">
        <v>0</v>
      </c>
      <c r="O37" s="813">
        <v>5.130103381882078</v>
      </c>
      <c r="P37" s="812">
        <v>0</v>
      </c>
      <c r="Q37" s="812">
        <v>0</v>
      </c>
      <c r="R37" s="812">
        <v>0</v>
      </c>
      <c r="S37" s="808">
        <v>11.991571836278281</v>
      </c>
      <c r="T37" s="35"/>
    </row>
    <row r="38" spans="1:20" ht="13.5">
      <c r="A38" s="810" t="s">
        <v>710</v>
      </c>
      <c r="B38" s="813">
        <v>0</v>
      </c>
      <c r="C38" s="813">
        <v>0</v>
      </c>
      <c r="D38" s="813">
        <v>3.7978684389463092E-3</v>
      </c>
      <c r="E38" s="813">
        <v>1.3125812694710611E-2</v>
      </c>
      <c r="F38" s="813">
        <v>0.1211130597475506</v>
      </c>
      <c r="G38" s="813">
        <v>6.2781007698631155E-4</v>
      </c>
      <c r="H38" s="813">
        <v>0</v>
      </c>
      <c r="I38" s="813">
        <v>1.8010889791477416E-3</v>
      </c>
      <c r="J38" s="813">
        <v>0</v>
      </c>
      <c r="K38" s="813">
        <v>0</v>
      </c>
      <c r="L38" s="813">
        <v>0</v>
      </c>
      <c r="M38" s="813">
        <v>2.156654960681549E-4</v>
      </c>
      <c r="N38" s="813">
        <v>0</v>
      </c>
      <c r="O38" s="813">
        <v>0</v>
      </c>
      <c r="P38" s="812">
        <v>0</v>
      </c>
      <c r="Q38" s="812">
        <v>0</v>
      </c>
      <c r="R38" s="812">
        <v>0</v>
      </c>
      <c r="S38" s="808">
        <v>6.9572321417571787E-3</v>
      </c>
      <c r="T38" s="35"/>
    </row>
    <row r="39" spans="1:20" ht="13.5">
      <c r="A39" s="810" t="s">
        <v>791</v>
      </c>
      <c r="B39" s="813">
        <v>0.34188162998211102</v>
      </c>
      <c r="C39" s="813">
        <v>4.4164253860799134E-2</v>
      </c>
      <c r="D39" s="813">
        <v>0.20453571073191867</v>
      </c>
      <c r="E39" s="813">
        <v>0.13576653192032664</v>
      </c>
      <c r="F39" s="813">
        <v>0.69990809310679769</v>
      </c>
      <c r="G39" s="813">
        <v>0.21419875177683753</v>
      </c>
      <c r="H39" s="813">
        <v>0</v>
      </c>
      <c r="I39" s="813">
        <v>1.0300993483566971E-2</v>
      </c>
      <c r="J39" s="813">
        <v>0</v>
      </c>
      <c r="K39" s="813">
        <v>0</v>
      </c>
      <c r="L39" s="813">
        <v>0</v>
      </c>
      <c r="M39" s="813">
        <v>9.7090036648404506E-4</v>
      </c>
      <c r="N39" s="813">
        <v>0</v>
      </c>
      <c r="O39" s="813">
        <v>0</v>
      </c>
      <c r="P39" s="812">
        <v>0</v>
      </c>
      <c r="Q39" s="812">
        <v>0</v>
      </c>
      <c r="R39" s="812">
        <v>0</v>
      </c>
      <c r="S39" s="808">
        <v>0.20895069865116228</v>
      </c>
      <c r="T39" s="35"/>
    </row>
    <row r="40" spans="1:20" ht="13.5">
      <c r="A40" s="810" t="s">
        <v>792</v>
      </c>
      <c r="B40" s="813">
        <v>4.787563016317159E-2</v>
      </c>
      <c r="C40" s="813">
        <v>0.38154377477354512</v>
      </c>
      <c r="D40" s="813">
        <v>9.4468020714047404E-2</v>
      </c>
      <c r="E40" s="813">
        <v>0.59278551068270813</v>
      </c>
      <c r="F40" s="813">
        <v>0.24767881741806611</v>
      </c>
      <c r="G40" s="813">
        <v>0.10712455307830336</v>
      </c>
      <c r="H40" s="813">
        <v>0</v>
      </c>
      <c r="I40" s="813">
        <v>2.3197624469901711E-2</v>
      </c>
      <c r="J40" s="813">
        <v>0</v>
      </c>
      <c r="K40" s="813">
        <v>0</v>
      </c>
      <c r="L40" s="813">
        <v>0</v>
      </c>
      <c r="M40" s="813">
        <v>0</v>
      </c>
      <c r="N40" s="813">
        <v>0</v>
      </c>
      <c r="O40" s="813">
        <v>0</v>
      </c>
      <c r="P40" s="812">
        <v>0</v>
      </c>
      <c r="Q40" s="812">
        <v>0</v>
      </c>
      <c r="R40" s="812">
        <v>0</v>
      </c>
      <c r="S40" s="808">
        <v>8.7222253411106829E-2</v>
      </c>
      <c r="T40" s="35"/>
    </row>
    <row r="41" spans="1:20" ht="13.5">
      <c r="A41" s="810" t="s">
        <v>793</v>
      </c>
      <c r="B41" s="813">
        <v>0.2232798186566273</v>
      </c>
      <c r="C41" s="813">
        <v>8.6898936924960507E-2</v>
      </c>
      <c r="D41" s="813">
        <v>5.3026602234202982E-2</v>
      </c>
      <c r="E41" s="813">
        <v>1.3245007927117709</v>
      </c>
      <c r="F41" s="813">
        <v>0.23082875404160916</v>
      </c>
      <c r="G41" s="813">
        <v>2.524184296653606E-2</v>
      </c>
      <c r="H41" s="813">
        <v>0</v>
      </c>
      <c r="I41" s="813">
        <v>1.8796031795963615E-3</v>
      </c>
      <c r="J41" s="813">
        <v>0</v>
      </c>
      <c r="K41" s="813">
        <v>0</v>
      </c>
      <c r="L41" s="813">
        <v>0</v>
      </c>
      <c r="M41" s="813">
        <v>0</v>
      </c>
      <c r="N41" s="813">
        <v>0</v>
      </c>
      <c r="O41" s="813">
        <v>0</v>
      </c>
      <c r="P41" s="812">
        <v>0</v>
      </c>
      <c r="Q41" s="812">
        <v>0</v>
      </c>
      <c r="R41" s="812">
        <v>0</v>
      </c>
      <c r="S41" s="808">
        <v>0.11273679786351669</v>
      </c>
      <c r="T41" s="35"/>
    </row>
    <row r="42" spans="1:20" ht="3.2" customHeight="1">
      <c r="A42" s="810"/>
      <c r="B42" s="813"/>
      <c r="C42" s="814"/>
      <c r="D42" s="814"/>
      <c r="E42" s="814"/>
      <c r="F42" s="814"/>
      <c r="G42" s="814"/>
      <c r="H42" s="814"/>
      <c r="I42" s="814"/>
      <c r="J42" s="814"/>
      <c r="K42" s="814"/>
      <c r="L42" s="814"/>
      <c r="M42" s="814"/>
      <c r="N42" s="814"/>
      <c r="O42" s="814"/>
      <c r="P42" s="815"/>
      <c r="Q42" s="815"/>
      <c r="R42" s="815"/>
      <c r="S42" s="816"/>
      <c r="T42" s="35"/>
    </row>
    <row r="43" spans="1:20" ht="13.5">
      <c r="A43" s="807" t="s">
        <v>798</v>
      </c>
      <c r="B43" s="817">
        <v>6.416004304322051E-2</v>
      </c>
      <c r="C43" s="817">
        <v>1.6092903453011488E-3</v>
      </c>
      <c r="D43" s="817">
        <v>9.98102918169676E-2</v>
      </c>
      <c r="E43" s="817">
        <v>5.83822004191012E-2</v>
      </c>
      <c r="F43" s="817">
        <v>0.2087169995694762</v>
      </c>
      <c r="G43" s="817">
        <v>3.4574033010172769E-2</v>
      </c>
      <c r="H43" s="817">
        <v>2.5199490340064405E-3</v>
      </c>
      <c r="I43" s="817">
        <v>2.4441892058158263E-2</v>
      </c>
      <c r="J43" s="817">
        <v>22.217793785043725</v>
      </c>
      <c r="K43" s="817">
        <v>0</v>
      </c>
      <c r="L43" s="817">
        <v>1.1867800266656785E-2</v>
      </c>
      <c r="M43" s="817">
        <v>0</v>
      </c>
      <c r="N43" s="817">
        <v>0</v>
      </c>
      <c r="O43" s="817">
        <v>5.6885004977371787E-3</v>
      </c>
      <c r="P43" s="809">
        <v>0</v>
      </c>
      <c r="Q43" s="809">
        <v>0</v>
      </c>
      <c r="R43" s="809">
        <v>0</v>
      </c>
      <c r="S43" s="808">
        <v>0.83338314964133964</v>
      </c>
      <c r="T43" s="35"/>
    </row>
    <row r="44" spans="1:20" ht="13.7" customHeight="1">
      <c r="A44" s="810" t="s">
        <v>790</v>
      </c>
      <c r="B44" s="813">
        <v>8.8554989659815602E-3</v>
      </c>
      <c r="C44" s="813">
        <v>0</v>
      </c>
      <c r="D44" s="813">
        <v>4.6851247396967489E-3</v>
      </c>
      <c r="E44" s="813">
        <v>4.820777406505277E-4</v>
      </c>
      <c r="F44" s="813">
        <v>4.8693995250803559E-4</v>
      </c>
      <c r="G44" s="813">
        <v>4.743439879561673E-4</v>
      </c>
      <c r="H44" s="813">
        <v>2.5199490340064405E-3</v>
      </c>
      <c r="I44" s="813">
        <v>2.1008409295727887E-4</v>
      </c>
      <c r="J44" s="813">
        <v>0</v>
      </c>
      <c r="K44" s="813">
        <v>0</v>
      </c>
      <c r="L44" s="813">
        <v>0</v>
      </c>
      <c r="M44" s="813">
        <v>0</v>
      </c>
      <c r="N44" s="813">
        <v>0</v>
      </c>
      <c r="O44" s="813">
        <v>0</v>
      </c>
      <c r="P44" s="812">
        <v>0</v>
      </c>
      <c r="Q44" s="812">
        <v>0</v>
      </c>
      <c r="R44" s="812">
        <v>0</v>
      </c>
      <c r="S44" s="808">
        <v>3.689287810334218E-3</v>
      </c>
      <c r="T44" s="35"/>
    </row>
    <row r="45" spans="1:20" ht="13.5">
      <c r="A45" s="810" t="s">
        <v>123</v>
      </c>
      <c r="B45" s="813">
        <v>3.6415035737376485E-4</v>
      </c>
      <c r="C45" s="813">
        <v>0</v>
      </c>
      <c r="D45" s="813">
        <v>2.9206720893164089E-3</v>
      </c>
      <c r="E45" s="813">
        <v>0</v>
      </c>
      <c r="F45" s="813">
        <v>0</v>
      </c>
      <c r="G45" s="813">
        <v>1.6026465566711046E-5</v>
      </c>
      <c r="H45" s="813">
        <v>0</v>
      </c>
      <c r="I45" s="813">
        <v>5.9553591518823543E-4</v>
      </c>
      <c r="J45" s="813">
        <v>0</v>
      </c>
      <c r="K45" s="813">
        <v>0</v>
      </c>
      <c r="L45" s="813">
        <v>0</v>
      </c>
      <c r="M45" s="813">
        <v>0</v>
      </c>
      <c r="N45" s="813">
        <v>0</v>
      </c>
      <c r="O45" s="813">
        <v>0</v>
      </c>
      <c r="P45" s="812">
        <v>0</v>
      </c>
      <c r="Q45" s="812">
        <v>0</v>
      </c>
      <c r="R45" s="812">
        <v>0</v>
      </c>
      <c r="S45" s="808">
        <v>1.1590101771381421E-3</v>
      </c>
      <c r="T45" s="35"/>
    </row>
    <row r="46" spans="1:20" ht="12.75" customHeight="1">
      <c r="A46" s="810" t="s">
        <v>133</v>
      </c>
      <c r="B46" s="813">
        <v>4.3020142964261071E-2</v>
      </c>
      <c r="C46" s="813">
        <v>9.4970964671434275E-4</v>
      </c>
      <c r="D46" s="813">
        <v>8.2526921827940067E-2</v>
      </c>
      <c r="E46" s="813">
        <v>5.6382268305360167E-2</v>
      </c>
      <c r="F46" s="813">
        <v>0.20629687000425379</v>
      </c>
      <c r="G46" s="813">
        <v>3.2244052269644205E-2</v>
      </c>
      <c r="H46" s="813">
        <v>0</v>
      </c>
      <c r="I46" s="813">
        <v>2.3336641822967703E-2</v>
      </c>
      <c r="J46" s="813">
        <v>22.217793785043725</v>
      </c>
      <c r="K46" s="813">
        <v>0</v>
      </c>
      <c r="L46" s="813">
        <v>1.1867800266656785E-2</v>
      </c>
      <c r="M46" s="813">
        <v>0</v>
      </c>
      <c r="N46" s="813">
        <v>0</v>
      </c>
      <c r="O46" s="813">
        <v>5.6885004977371787E-3</v>
      </c>
      <c r="P46" s="812">
        <v>0</v>
      </c>
      <c r="Q46" s="812">
        <v>0</v>
      </c>
      <c r="R46" s="812">
        <v>0</v>
      </c>
      <c r="S46" s="808">
        <v>0.82219017536865946</v>
      </c>
      <c r="T46" s="35"/>
    </row>
    <row r="47" spans="1:20" ht="13.5">
      <c r="A47" s="810" t="s">
        <v>710</v>
      </c>
      <c r="B47" s="813">
        <v>0</v>
      </c>
      <c r="C47" s="813">
        <v>0</v>
      </c>
      <c r="D47" s="813">
        <v>3.2809870137781574E-8</v>
      </c>
      <c r="E47" s="813">
        <v>0</v>
      </c>
      <c r="F47" s="813">
        <v>3.5861010064337112E-4</v>
      </c>
      <c r="G47" s="813">
        <v>0</v>
      </c>
      <c r="H47" s="813">
        <v>0</v>
      </c>
      <c r="I47" s="813">
        <v>0</v>
      </c>
      <c r="J47" s="813">
        <v>0</v>
      </c>
      <c r="K47" s="813">
        <v>0</v>
      </c>
      <c r="L47" s="813">
        <v>0</v>
      </c>
      <c r="M47" s="813">
        <v>0</v>
      </c>
      <c r="N47" s="813">
        <v>0</v>
      </c>
      <c r="O47" s="813">
        <v>0</v>
      </c>
      <c r="P47" s="812">
        <v>0</v>
      </c>
      <c r="Q47" s="812">
        <v>0</v>
      </c>
      <c r="R47" s="812">
        <v>0</v>
      </c>
      <c r="S47" s="808">
        <v>1.4847830897226398E-5</v>
      </c>
      <c r="T47" s="35"/>
    </row>
    <row r="48" spans="1:20" ht="13.5">
      <c r="A48" s="810" t="s">
        <v>791</v>
      </c>
      <c r="B48" s="813">
        <v>6.2977298344109496E-4</v>
      </c>
      <c r="C48" s="813">
        <v>4.8163846369084521E-7</v>
      </c>
      <c r="D48" s="813">
        <v>7.4557412350217804E-4</v>
      </c>
      <c r="E48" s="813">
        <v>4.5345854020392074E-8</v>
      </c>
      <c r="F48" s="813">
        <v>6.8765621042563894E-11</v>
      </c>
      <c r="G48" s="813">
        <v>8.2360222998315057E-4</v>
      </c>
      <c r="H48" s="813">
        <v>0</v>
      </c>
      <c r="I48" s="813">
        <v>1.1839334685938838E-4</v>
      </c>
      <c r="J48" s="813">
        <v>0</v>
      </c>
      <c r="K48" s="813">
        <v>0</v>
      </c>
      <c r="L48" s="813">
        <v>0</v>
      </c>
      <c r="M48" s="813">
        <v>0</v>
      </c>
      <c r="N48" s="813">
        <v>0</v>
      </c>
      <c r="O48" s="813">
        <v>0</v>
      </c>
      <c r="P48" s="812">
        <v>0</v>
      </c>
      <c r="Q48" s="812">
        <v>0</v>
      </c>
      <c r="R48" s="812">
        <v>0</v>
      </c>
      <c r="S48" s="808">
        <v>5.2444475846050913E-4</v>
      </c>
      <c r="T48" s="35"/>
    </row>
    <row r="49" spans="1:20" ht="13.5">
      <c r="A49" s="810" t="s">
        <v>792</v>
      </c>
      <c r="B49" s="813">
        <v>0</v>
      </c>
      <c r="C49" s="813">
        <v>0</v>
      </c>
      <c r="D49" s="813">
        <v>1.5413694780414897E-4</v>
      </c>
      <c r="E49" s="813">
        <v>0</v>
      </c>
      <c r="F49" s="813">
        <v>0</v>
      </c>
      <c r="G49" s="813">
        <v>0</v>
      </c>
      <c r="H49" s="813">
        <v>0</v>
      </c>
      <c r="I49" s="813">
        <v>0</v>
      </c>
      <c r="J49" s="813">
        <v>0</v>
      </c>
      <c r="K49" s="813">
        <v>0</v>
      </c>
      <c r="L49" s="813">
        <v>0</v>
      </c>
      <c r="M49" s="813">
        <v>0</v>
      </c>
      <c r="N49" s="813">
        <v>0</v>
      </c>
      <c r="O49" s="813">
        <v>0</v>
      </c>
      <c r="P49" s="812">
        <v>0</v>
      </c>
      <c r="Q49" s="812">
        <v>0</v>
      </c>
      <c r="R49" s="812">
        <v>0</v>
      </c>
      <c r="S49" s="808">
        <v>5.2433136450833913E-5</v>
      </c>
      <c r="T49" s="35"/>
    </row>
    <row r="50" spans="1:20" ht="13.5">
      <c r="A50" s="810" t="s">
        <v>793</v>
      </c>
      <c r="B50" s="813">
        <v>1.1290477772163028E-2</v>
      </c>
      <c r="C50" s="813">
        <v>6.5909906012311516E-4</v>
      </c>
      <c r="D50" s="813">
        <v>8.7778292788378981E-3</v>
      </c>
      <c r="E50" s="813">
        <v>1.5178090272364865E-3</v>
      </c>
      <c r="F50" s="813">
        <v>1.5745794433054093E-3</v>
      </c>
      <c r="G50" s="813">
        <v>1.016008057022537E-3</v>
      </c>
      <c r="H50" s="813">
        <v>0</v>
      </c>
      <c r="I50" s="813">
        <v>1.8123688018565872E-4</v>
      </c>
      <c r="J50" s="813">
        <v>0</v>
      </c>
      <c r="K50" s="813">
        <v>0</v>
      </c>
      <c r="L50" s="813">
        <v>0</v>
      </c>
      <c r="M50" s="813">
        <v>0</v>
      </c>
      <c r="N50" s="813">
        <v>0</v>
      </c>
      <c r="O50" s="813">
        <v>0</v>
      </c>
      <c r="P50" s="812">
        <v>0</v>
      </c>
      <c r="Q50" s="812">
        <v>0</v>
      </c>
      <c r="R50" s="812">
        <v>0</v>
      </c>
      <c r="S50" s="808">
        <v>5.7529505593992584E-3</v>
      </c>
      <c r="T50" s="35"/>
    </row>
    <row r="51" spans="1:20" ht="3.2" customHeight="1">
      <c r="A51" s="810"/>
      <c r="B51" s="813"/>
      <c r="C51" s="814"/>
      <c r="D51" s="814"/>
      <c r="E51" s="814"/>
      <c r="F51" s="814"/>
      <c r="G51" s="814"/>
      <c r="H51" s="814"/>
      <c r="I51" s="814"/>
      <c r="J51" s="814"/>
      <c r="K51" s="814"/>
      <c r="L51" s="814"/>
      <c r="M51" s="814"/>
      <c r="N51" s="814"/>
      <c r="O51" s="814"/>
      <c r="P51" s="815"/>
      <c r="Q51" s="815"/>
      <c r="R51" s="815"/>
      <c r="S51" s="816"/>
      <c r="T51" s="35"/>
    </row>
    <row r="52" spans="1:20" ht="13.5">
      <c r="A52" s="807" t="s">
        <v>799</v>
      </c>
      <c r="B52" s="817">
        <v>17.03926988278825</v>
      </c>
      <c r="C52" s="817">
        <v>79.361179640660069</v>
      </c>
      <c r="D52" s="817">
        <v>15.58613356293583</v>
      </c>
      <c r="E52" s="817">
        <v>46.207849891848099</v>
      </c>
      <c r="F52" s="817">
        <v>13.884732835033031</v>
      </c>
      <c r="G52" s="817">
        <v>20.683134869080614</v>
      </c>
      <c r="H52" s="817">
        <v>0</v>
      </c>
      <c r="I52" s="817">
        <v>30.788408834788488</v>
      </c>
      <c r="J52" s="817">
        <v>2.9842786694435257</v>
      </c>
      <c r="K52" s="817">
        <v>39.844619625946429</v>
      </c>
      <c r="L52" s="817">
        <v>99.865246594072872</v>
      </c>
      <c r="M52" s="817">
        <v>1.1617409341959202</v>
      </c>
      <c r="N52" s="817">
        <v>100</v>
      </c>
      <c r="O52" s="817">
        <v>73.755384108392533</v>
      </c>
      <c r="P52" s="809">
        <v>0</v>
      </c>
      <c r="Q52" s="809">
        <v>0</v>
      </c>
      <c r="R52" s="809">
        <v>0</v>
      </c>
      <c r="S52" s="808">
        <v>20.412408850077128</v>
      </c>
      <c r="T52" s="35"/>
    </row>
    <row r="53" spans="1:20" ht="13.5">
      <c r="A53" s="810" t="s">
        <v>790</v>
      </c>
      <c r="B53" s="813">
        <v>4.3158748718856286</v>
      </c>
      <c r="C53" s="813">
        <v>0.18983246456532088</v>
      </c>
      <c r="D53" s="813">
        <v>4.9710595925937584</v>
      </c>
      <c r="E53" s="813">
        <v>10.427766009349794</v>
      </c>
      <c r="F53" s="813">
        <v>1.8624449776119791</v>
      </c>
      <c r="G53" s="813">
        <v>4.6944418263057104</v>
      </c>
      <c r="H53" s="813">
        <v>0</v>
      </c>
      <c r="I53" s="813">
        <v>6.0006597007244835</v>
      </c>
      <c r="J53" s="813">
        <v>0</v>
      </c>
      <c r="K53" s="813">
        <v>0.30184134163069853</v>
      </c>
      <c r="L53" s="813">
        <v>51.822634490356464</v>
      </c>
      <c r="M53" s="813">
        <v>0</v>
      </c>
      <c r="N53" s="813">
        <v>44.654674594652541</v>
      </c>
      <c r="O53" s="813">
        <v>0</v>
      </c>
      <c r="P53" s="812">
        <v>0</v>
      </c>
      <c r="Q53" s="812">
        <v>0</v>
      </c>
      <c r="R53" s="812">
        <v>0</v>
      </c>
      <c r="S53" s="808">
        <v>5.152850696601468</v>
      </c>
      <c r="T53" s="35"/>
    </row>
    <row r="54" spans="1:20" ht="13.5">
      <c r="A54" s="810" t="s">
        <v>133</v>
      </c>
      <c r="B54" s="813">
        <v>12.723130834694787</v>
      </c>
      <c r="C54" s="813">
        <v>58.329411983850854</v>
      </c>
      <c r="D54" s="813">
        <v>10.611530799781477</v>
      </c>
      <c r="E54" s="813">
        <v>34.222795151179071</v>
      </c>
      <c r="F54" s="813">
        <v>12.021979420918022</v>
      </c>
      <c r="G54" s="813">
        <v>14.556911807887854</v>
      </c>
      <c r="H54" s="813">
        <v>0</v>
      </c>
      <c r="I54" s="813">
        <v>24.786663816554313</v>
      </c>
      <c r="J54" s="813">
        <v>2.9842786694435257</v>
      </c>
      <c r="K54" s="813">
        <v>39.542308352941127</v>
      </c>
      <c r="L54" s="813">
        <v>48.042612103716401</v>
      </c>
      <c r="M54" s="813">
        <v>1.0754915635400233</v>
      </c>
      <c r="N54" s="813">
        <v>55.345325405347459</v>
      </c>
      <c r="O54" s="813">
        <v>73.755384108392533</v>
      </c>
      <c r="P54" s="812">
        <v>0</v>
      </c>
      <c r="Q54" s="812">
        <v>0</v>
      </c>
      <c r="R54" s="812">
        <v>0</v>
      </c>
      <c r="S54" s="808">
        <v>14.914460396261852</v>
      </c>
      <c r="T54" s="35"/>
    </row>
    <row r="55" spans="1:20" ht="13.5">
      <c r="A55" s="818" t="s">
        <v>800</v>
      </c>
      <c r="B55" s="813">
        <v>0</v>
      </c>
      <c r="C55" s="813">
        <v>0</v>
      </c>
      <c r="D55" s="813">
        <v>0</v>
      </c>
      <c r="E55" s="813">
        <v>0</v>
      </c>
      <c r="F55" s="813">
        <v>1.3716362795159636E-3</v>
      </c>
      <c r="G55" s="813">
        <v>1.0111837691091012E-3</v>
      </c>
      <c r="H55" s="813">
        <v>0</v>
      </c>
      <c r="I55" s="813">
        <v>1.5110947073202256E-2</v>
      </c>
      <c r="J55" s="813">
        <v>0.25494138279766615</v>
      </c>
      <c r="K55" s="813">
        <v>0</v>
      </c>
      <c r="L55" s="813">
        <v>0</v>
      </c>
      <c r="M55" s="813">
        <v>0</v>
      </c>
      <c r="N55" s="813">
        <v>0</v>
      </c>
      <c r="O55" s="813">
        <v>0</v>
      </c>
      <c r="P55" s="812">
        <v>0</v>
      </c>
      <c r="Q55" s="812">
        <v>0</v>
      </c>
      <c r="R55" s="812">
        <v>0</v>
      </c>
      <c r="S55" s="808">
        <v>1.1097474868832433E-2</v>
      </c>
      <c r="T55" s="35"/>
    </row>
    <row r="56" spans="1:20" ht="13.5">
      <c r="A56" s="818" t="s">
        <v>801</v>
      </c>
      <c r="B56" s="813">
        <v>12.723130834694787</v>
      </c>
      <c r="C56" s="813">
        <v>58.329411983850854</v>
      </c>
      <c r="D56" s="813">
        <v>10.611530799781477</v>
      </c>
      <c r="E56" s="813">
        <v>34.222795151179071</v>
      </c>
      <c r="F56" s="813">
        <v>12.020607784638505</v>
      </c>
      <c r="G56" s="813">
        <v>14.555900624118745</v>
      </c>
      <c r="H56" s="813">
        <v>0</v>
      </c>
      <c r="I56" s="813">
        <v>24.771552869481113</v>
      </c>
      <c r="J56" s="813">
        <v>2.7293372866458601</v>
      </c>
      <c r="K56" s="813">
        <v>39.542308352941127</v>
      </c>
      <c r="L56" s="813">
        <v>48.042612103716401</v>
      </c>
      <c r="M56" s="813">
        <v>1.0754915635400233</v>
      </c>
      <c r="N56" s="813">
        <v>55.345325405347459</v>
      </c>
      <c r="O56" s="813">
        <v>73.755384108392533</v>
      </c>
      <c r="P56" s="812">
        <v>0</v>
      </c>
      <c r="Q56" s="812">
        <v>0</v>
      </c>
      <c r="R56" s="812">
        <v>0</v>
      </c>
      <c r="S56" s="808">
        <v>14.903362921393018</v>
      </c>
      <c r="T56" s="35"/>
    </row>
    <row r="57" spans="1:20" ht="13.5">
      <c r="A57" s="819" t="s">
        <v>802</v>
      </c>
      <c r="B57" s="813">
        <v>1.1870850953286616</v>
      </c>
      <c r="C57" s="813">
        <v>0</v>
      </c>
      <c r="D57" s="813">
        <v>0.77620251563891829</v>
      </c>
      <c r="E57" s="813">
        <v>3.5078139788828995E-3</v>
      </c>
      <c r="F57" s="813">
        <v>1.3103457993841923</v>
      </c>
      <c r="G57" s="813">
        <v>0.1485939416900274</v>
      </c>
      <c r="H57" s="813">
        <v>0</v>
      </c>
      <c r="I57" s="813">
        <v>5.7361775894344533E-2</v>
      </c>
      <c r="J57" s="813">
        <v>0</v>
      </c>
      <c r="K57" s="813">
        <v>0</v>
      </c>
      <c r="L57" s="813">
        <v>2.4477359657399327E-2</v>
      </c>
      <c r="M57" s="813">
        <v>1.0754915635400233</v>
      </c>
      <c r="N57" s="813">
        <v>0</v>
      </c>
      <c r="O57" s="813">
        <v>0.2515614811780415</v>
      </c>
      <c r="P57" s="812">
        <v>0</v>
      </c>
      <c r="Q57" s="812">
        <v>0</v>
      </c>
      <c r="R57" s="812">
        <v>0</v>
      </c>
      <c r="S57" s="808">
        <v>0.62751904063297825</v>
      </c>
      <c r="T57" s="35"/>
    </row>
    <row r="58" spans="1:20" ht="13.5">
      <c r="A58" s="810" t="s">
        <v>791</v>
      </c>
      <c r="B58" s="813">
        <v>0</v>
      </c>
      <c r="C58" s="813">
        <v>0</v>
      </c>
      <c r="D58" s="813">
        <v>0</v>
      </c>
      <c r="E58" s="813">
        <v>0</v>
      </c>
      <c r="F58" s="813">
        <v>0</v>
      </c>
      <c r="G58" s="813">
        <v>0</v>
      </c>
      <c r="H58" s="813">
        <v>0</v>
      </c>
      <c r="I58" s="813">
        <v>0</v>
      </c>
      <c r="J58" s="813">
        <v>0</v>
      </c>
      <c r="K58" s="813">
        <v>0</v>
      </c>
      <c r="L58" s="813">
        <v>0</v>
      </c>
      <c r="M58" s="813">
        <v>0</v>
      </c>
      <c r="N58" s="813">
        <v>0</v>
      </c>
      <c r="O58" s="813">
        <v>0</v>
      </c>
      <c r="P58" s="812">
        <v>0</v>
      </c>
      <c r="Q58" s="812">
        <v>0</v>
      </c>
      <c r="R58" s="812">
        <v>0</v>
      </c>
      <c r="S58" s="808">
        <v>0</v>
      </c>
      <c r="T58" s="35"/>
    </row>
    <row r="59" spans="1:20" ht="13.5">
      <c r="A59" s="810" t="s">
        <v>793</v>
      </c>
      <c r="B59" s="813">
        <v>2.6417620783417139E-4</v>
      </c>
      <c r="C59" s="813">
        <v>20.841935192243891</v>
      </c>
      <c r="D59" s="813">
        <v>3.5431705605972067E-3</v>
      </c>
      <c r="E59" s="813">
        <v>1.5572887313192354</v>
      </c>
      <c r="F59" s="813">
        <v>3.0843650303084315E-4</v>
      </c>
      <c r="G59" s="813">
        <v>1.4317812348870484</v>
      </c>
      <c r="H59" s="813">
        <v>0</v>
      </c>
      <c r="I59" s="813">
        <v>1.0853175096929826E-3</v>
      </c>
      <c r="J59" s="813">
        <v>0</v>
      </c>
      <c r="K59" s="813">
        <v>4.6993137460313604E-4</v>
      </c>
      <c r="L59" s="813">
        <v>0</v>
      </c>
      <c r="M59" s="813">
        <v>8.6249370655896829E-2</v>
      </c>
      <c r="N59" s="813">
        <v>0</v>
      </c>
      <c r="O59" s="813">
        <v>0</v>
      </c>
      <c r="P59" s="812">
        <v>0</v>
      </c>
      <c r="Q59" s="812">
        <v>0</v>
      </c>
      <c r="R59" s="812">
        <v>0</v>
      </c>
      <c r="S59" s="808">
        <v>0.3450977572138067</v>
      </c>
      <c r="T59" s="35"/>
    </row>
    <row r="60" spans="1:20" ht="3.2" customHeight="1">
      <c r="A60" s="810"/>
      <c r="B60" s="813"/>
      <c r="C60" s="814"/>
      <c r="D60" s="814"/>
      <c r="E60" s="814"/>
      <c r="F60" s="814"/>
      <c r="G60" s="814"/>
      <c r="H60" s="814"/>
      <c r="I60" s="814"/>
      <c r="J60" s="814"/>
      <c r="K60" s="814"/>
      <c r="L60" s="814"/>
      <c r="M60" s="814"/>
      <c r="N60" s="814"/>
      <c r="O60" s="814"/>
      <c r="P60" s="815"/>
      <c r="Q60" s="815"/>
      <c r="R60" s="815"/>
      <c r="S60" s="816"/>
      <c r="T60" s="35"/>
    </row>
    <row r="61" spans="1:20" ht="13.5">
      <c r="A61" s="807" t="s">
        <v>803</v>
      </c>
      <c r="B61" s="817">
        <v>22.044455400665747</v>
      </c>
      <c r="C61" s="817">
        <v>6.0149667033495753</v>
      </c>
      <c r="D61" s="817">
        <v>18.269100930061192</v>
      </c>
      <c r="E61" s="817">
        <v>18.921674116389912</v>
      </c>
      <c r="F61" s="817">
        <v>23.062493588274023</v>
      </c>
      <c r="G61" s="817">
        <v>22.555383065753276</v>
      </c>
      <c r="H61" s="817">
        <v>0</v>
      </c>
      <c r="I61" s="817">
        <v>21.677407729492927</v>
      </c>
      <c r="J61" s="817">
        <v>3.3868172859445593</v>
      </c>
      <c r="K61" s="817">
        <v>15.289224412756807</v>
      </c>
      <c r="L61" s="817">
        <v>6.1216243932594159E-4</v>
      </c>
      <c r="M61" s="817">
        <v>0</v>
      </c>
      <c r="N61" s="817">
        <v>0</v>
      </c>
      <c r="O61" s="817">
        <v>0</v>
      </c>
      <c r="P61" s="809">
        <v>0</v>
      </c>
      <c r="Q61" s="809">
        <v>0</v>
      </c>
      <c r="R61" s="809">
        <v>0</v>
      </c>
      <c r="S61" s="808">
        <v>18.976265287295853</v>
      </c>
      <c r="T61" s="35"/>
    </row>
    <row r="62" spans="1:20" ht="13.5">
      <c r="A62" s="810" t="s">
        <v>133</v>
      </c>
      <c r="B62" s="813">
        <v>20.594946272084439</v>
      </c>
      <c r="C62" s="813">
        <v>1.7234975658061095E-2</v>
      </c>
      <c r="D62" s="813">
        <v>14.335491591239268</v>
      </c>
      <c r="E62" s="813">
        <v>7.5586581592396076</v>
      </c>
      <c r="F62" s="813">
        <v>17.509513561076648</v>
      </c>
      <c r="G62" s="813">
        <v>20.931409791882917</v>
      </c>
      <c r="H62" s="813">
        <v>0</v>
      </c>
      <c r="I62" s="813">
        <v>17.494486090637697</v>
      </c>
      <c r="J62" s="813">
        <v>3.3855693659376471</v>
      </c>
      <c r="K62" s="813">
        <v>9.7352917980697651</v>
      </c>
      <c r="L62" s="813">
        <v>2.6875691731289799E-4</v>
      </c>
      <c r="M62" s="813">
        <v>0</v>
      </c>
      <c r="N62" s="813">
        <v>0</v>
      </c>
      <c r="O62" s="813">
        <v>0</v>
      </c>
      <c r="P62" s="812">
        <v>0</v>
      </c>
      <c r="Q62" s="812">
        <v>0</v>
      </c>
      <c r="R62" s="812">
        <v>0</v>
      </c>
      <c r="S62" s="808">
        <v>15.916620105501082</v>
      </c>
      <c r="T62" s="35"/>
    </row>
    <row r="63" spans="1:20" ht="13.5">
      <c r="A63" s="810" t="s">
        <v>804</v>
      </c>
      <c r="B63" s="813">
        <v>1.4495091285813075</v>
      </c>
      <c r="C63" s="813">
        <v>5.9977317276915141</v>
      </c>
      <c r="D63" s="813">
        <v>3.933609338821928</v>
      </c>
      <c r="E63" s="813">
        <v>11.312840229345088</v>
      </c>
      <c r="F63" s="813">
        <v>5.5529800271973775</v>
      </c>
      <c r="G63" s="813">
        <v>1.6239732738703598</v>
      </c>
      <c r="H63" s="813">
        <v>0</v>
      </c>
      <c r="I63" s="813">
        <v>4.1829216388552313</v>
      </c>
      <c r="J63" s="813">
        <v>1.2479200069122408E-3</v>
      </c>
      <c r="K63" s="813">
        <v>5.5539326146870422</v>
      </c>
      <c r="L63" s="813">
        <v>3.4340552201304365E-4</v>
      </c>
      <c r="M63" s="813">
        <v>0</v>
      </c>
      <c r="N63" s="813">
        <v>0</v>
      </c>
      <c r="O63" s="813">
        <v>0</v>
      </c>
      <c r="P63" s="812">
        <v>0</v>
      </c>
      <c r="Q63" s="812">
        <v>0</v>
      </c>
      <c r="R63" s="812">
        <v>0</v>
      </c>
      <c r="S63" s="808">
        <v>3.0584489234582986</v>
      </c>
      <c r="T63" s="35"/>
    </row>
    <row r="64" spans="1:20" ht="13.5">
      <c r="A64" s="810" t="s">
        <v>735</v>
      </c>
      <c r="B64" s="813">
        <v>0</v>
      </c>
      <c r="C64" s="813">
        <v>0</v>
      </c>
      <c r="D64" s="813">
        <v>0</v>
      </c>
      <c r="E64" s="813">
        <v>5.0175727805213843E-2</v>
      </c>
      <c r="F64" s="813">
        <v>0</v>
      </c>
      <c r="G64" s="813">
        <v>0</v>
      </c>
      <c r="H64" s="813">
        <v>0</v>
      </c>
      <c r="I64" s="813">
        <v>0</v>
      </c>
      <c r="J64" s="813">
        <v>0</v>
      </c>
      <c r="K64" s="813">
        <v>0</v>
      </c>
      <c r="L64" s="813">
        <v>0</v>
      </c>
      <c r="M64" s="813">
        <v>0</v>
      </c>
      <c r="N64" s="813">
        <v>0</v>
      </c>
      <c r="O64" s="813">
        <v>0</v>
      </c>
      <c r="P64" s="812">
        <v>0</v>
      </c>
      <c r="Q64" s="812">
        <v>0</v>
      </c>
      <c r="R64" s="812">
        <v>0</v>
      </c>
      <c r="S64" s="808">
        <v>1.1962583364713128E-3</v>
      </c>
      <c r="T64" s="35"/>
    </row>
    <row r="65" spans="1:20" ht="4.7" customHeight="1">
      <c r="A65" s="820"/>
      <c r="B65" s="821"/>
      <c r="C65" s="18"/>
      <c r="D65" s="18"/>
      <c r="E65" s="18"/>
      <c r="F65" s="18"/>
      <c r="G65" s="18"/>
      <c r="H65" s="18"/>
      <c r="I65" s="18"/>
      <c r="J65" s="18"/>
      <c r="K65" s="18"/>
      <c r="L65" s="18"/>
      <c r="M65" s="18"/>
      <c r="N65" s="18"/>
      <c r="O65" s="18"/>
      <c r="P65" s="822"/>
      <c r="Q65" s="822"/>
      <c r="R65" s="822"/>
      <c r="S65" s="823"/>
      <c r="T65" s="35"/>
    </row>
    <row r="66" spans="1:20" ht="25.5">
      <c r="A66" s="824" t="s">
        <v>805</v>
      </c>
      <c r="B66" s="825">
        <v>77674629.249280006</v>
      </c>
      <c r="C66" s="825">
        <v>1768961.7093099998</v>
      </c>
      <c r="D66" s="825">
        <v>119567678.37013</v>
      </c>
      <c r="E66" s="825">
        <v>8380038.4447299996</v>
      </c>
      <c r="F66" s="825">
        <v>14542150.348370001</v>
      </c>
      <c r="G66" s="825">
        <v>49161244.986949995</v>
      </c>
      <c r="H66" s="825">
        <v>1592600.86051</v>
      </c>
      <c r="I66" s="825">
        <v>48848462.801449999</v>
      </c>
      <c r="J66" s="825">
        <v>12131663.02018</v>
      </c>
      <c r="K66" s="825">
        <v>3916082.4313000003</v>
      </c>
      <c r="L66" s="825">
        <v>3491277.5804299996</v>
      </c>
      <c r="M66" s="825">
        <v>5663970.4647700004</v>
      </c>
      <c r="N66" s="825">
        <v>1360418.15466</v>
      </c>
      <c r="O66" s="825">
        <v>730141.80128000001</v>
      </c>
      <c r="P66" s="826">
        <v>1000529.74874</v>
      </c>
      <c r="Q66" s="826">
        <v>213392</v>
      </c>
      <c r="R66" s="826">
        <v>1448166.84877</v>
      </c>
      <c r="S66" s="825">
        <v>351491408.82085997</v>
      </c>
      <c r="T66" s="35"/>
    </row>
    <row r="67" spans="1:20" ht="4.7" customHeight="1" thickBot="1">
      <c r="A67" s="827"/>
      <c r="B67" s="28"/>
      <c r="C67" s="28"/>
      <c r="D67" s="28"/>
      <c r="E67" s="28"/>
      <c r="F67" s="28"/>
      <c r="G67" s="28"/>
      <c r="H67" s="28"/>
      <c r="I67" s="28"/>
      <c r="J67" s="28"/>
      <c r="K67" s="28"/>
      <c r="L67" s="28"/>
      <c r="M67" s="28"/>
      <c r="N67" s="28"/>
      <c r="O67" s="28"/>
      <c r="P67" s="28"/>
      <c r="Q67" s="28"/>
      <c r="R67" s="28"/>
      <c r="S67" s="28"/>
      <c r="T67" s="35"/>
    </row>
    <row r="68" spans="1:20" ht="13.5">
      <c r="A68" s="18" t="s">
        <v>674</v>
      </c>
      <c r="B68" s="18"/>
      <c r="C68" s="18"/>
      <c r="D68" s="18"/>
      <c r="E68" s="18"/>
      <c r="F68" s="18"/>
      <c r="G68" s="18"/>
      <c r="H68" s="18"/>
      <c r="I68" s="18"/>
      <c r="J68" s="18"/>
      <c r="K68" s="18"/>
      <c r="L68" s="18"/>
      <c r="M68" s="18"/>
      <c r="N68" s="18"/>
      <c r="O68" s="18"/>
      <c r="P68" s="18"/>
      <c r="Q68" s="18"/>
      <c r="R68" s="18"/>
      <c r="S68" s="18"/>
      <c r="T68" s="35"/>
    </row>
    <row r="69" spans="1:20" ht="13.5">
      <c r="A69" s="18" t="s">
        <v>806</v>
      </c>
      <c r="B69" s="814"/>
      <c r="C69" s="814"/>
      <c r="D69" s="814"/>
      <c r="E69" s="814"/>
      <c r="F69" s="814"/>
      <c r="G69" s="814"/>
      <c r="H69" s="814"/>
      <c r="I69" s="814"/>
      <c r="J69" s="814"/>
      <c r="K69" s="814"/>
      <c r="L69" s="814"/>
      <c r="M69" s="814"/>
      <c r="N69" s="814"/>
      <c r="O69" s="814"/>
      <c r="P69" s="814"/>
      <c r="Q69" s="814"/>
      <c r="R69" s="814"/>
      <c r="S69" s="814"/>
      <c r="T69" s="35"/>
    </row>
    <row r="70" spans="1:20" ht="13.5">
      <c r="A70" s="18" t="s">
        <v>807</v>
      </c>
      <c r="B70" s="828"/>
      <c r="C70" s="828"/>
      <c r="D70" s="828"/>
      <c r="E70" s="828"/>
      <c r="F70" s="828"/>
      <c r="G70" s="828"/>
      <c r="H70" s="828"/>
      <c r="I70" s="828"/>
      <c r="J70" s="828"/>
      <c r="K70" s="828"/>
      <c r="L70" s="828"/>
      <c r="M70" s="828"/>
      <c r="N70" s="828"/>
      <c r="O70" s="828"/>
      <c r="P70" s="828"/>
      <c r="Q70" s="828"/>
      <c r="R70" s="828"/>
      <c r="S70" s="828"/>
      <c r="T70" s="35"/>
    </row>
    <row r="71" spans="1:20" ht="13.5">
      <c r="A71" s="829" t="s">
        <v>808</v>
      </c>
      <c r="B71" s="828"/>
      <c r="C71" s="828"/>
      <c r="D71" s="828"/>
      <c r="E71" s="828"/>
      <c r="F71" s="828"/>
      <c r="G71" s="828"/>
      <c r="H71" s="828"/>
      <c r="I71" s="828"/>
      <c r="J71" s="828"/>
      <c r="K71" s="828"/>
      <c r="L71" s="828"/>
      <c r="M71" s="828"/>
      <c r="N71" s="828"/>
      <c r="O71" s="828"/>
      <c r="P71" s="828"/>
      <c r="Q71" s="828"/>
      <c r="R71" s="828"/>
      <c r="S71" s="828"/>
      <c r="T71" s="35"/>
    </row>
    <row r="72" spans="1:20">
      <c r="A72" s="149" t="s">
        <v>172</v>
      </c>
      <c r="B72" s="149"/>
      <c r="C72" s="149"/>
      <c r="D72" s="149"/>
      <c r="E72" s="149"/>
      <c r="F72" s="149"/>
      <c r="G72" s="149"/>
      <c r="H72" s="149"/>
      <c r="I72" s="149"/>
      <c r="J72" s="149"/>
      <c r="K72" s="149"/>
      <c r="L72" s="149"/>
      <c r="M72" s="149"/>
      <c r="N72" s="149"/>
      <c r="O72" s="149"/>
      <c r="P72" s="149"/>
      <c r="Q72" s="149"/>
      <c r="R72" s="149"/>
      <c r="S72" s="149"/>
      <c r="T72" s="35"/>
    </row>
    <row r="73" spans="1:20">
      <c r="A73" s="149"/>
      <c r="B73" s="149"/>
      <c r="C73" s="149"/>
      <c r="D73" s="149"/>
      <c r="E73" s="149"/>
      <c r="F73" s="149"/>
      <c r="G73" s="149"/>
      <c r="H73" s="149"/>
      <c r="I73" s="149"/>
      <c r="J73" s="149"/>
      <c r="K73" s="149"/>
      <c r="L73" s="149"/>
      <c r="M73" s="149"/>
      <c r="N73" s="149"/>
      <c r="O73" s="149"/>
      <c r="P73" s="149"/>
      <c r="Q73" s="149"/>
      <c r="R73" s="149"/>
      <c r="S73" s="149"/>
      <c r="T73" s="35"/>
    </row>
    <row r="74" spans="1:20">
      <c r="A74" s="149"/>
      <c r="B74" s="149"/>
      <c r="C74" s="149"/>
      <c r="D74" s="149"/>
      <c r="E74" s="149"/>
      <c r="F74" s="149"/>
      <c r="G74" s="149"/>
      <c r="H74" s="149"/>
      <c r="I74" s="149"/>
      <c r="J74" s="149"/>
      <c r="K74" s="149"/>
      <c r="L74" s="149"/>
      <c r="M74" s="149"/>
      <c r="N74" s="149"/>
      <c r="O74" s="149"/>
      <c r="P74" s="149"/>
      <c r="Q74" s="149"/>
      <c r="R74" s="149"/>
      <c r="S74" s="149"/>
      <c r="T74" s="35"/>
    </row>
    <row r="76" spans="1:20">
      <c r="B76" s="830"/>
      <c r="C76" s="830"/>
      <c r="D76" s="830"/>
      <c r="E76" s="830"/>
      <c r="F76" s="830"/>
      <c r="G76" s="830"/>
      <c r="H76" s="830"/>
      <c r="I76" s="830"/>
      <c r="J76" s="830"/>
      <c r="K76" s="830"/>
      <c r="L76" s="830"/>
      <c r="M76" s="830"/>
      <c r="N76" s="830"/>
      <c r="O76" s="830"/>
      <c r="P76" s="830"/>
      <c r="Q76" s="830"/>
      <c r="R76" s="830"/>
      <c r="S76" s="830"/>
    </row>
    <row r="77" spans="1:20">
      <c r="B77" s="830"/>
      <c r="C77" s="830"/>
      <c r="D77" s="830"/>
      <c r="E77" s="830"/>
      <c r="F77" s="830"/>
      <c r="G77" s="830"/>
      <c r="H77" s="830"/>
      <c r="I77" s="830"/>
      <c r="J77" s="830"/>
      <c r="K77" s="830"/>
      <c r="L77" s="830"/>
      <c r="M77" s="830"/>
      <c r="N77" s="830"/>
      <c r="O77" s="830"/>
      <c r="P77" s="830"/>
      <c r="Q77" s="830"/>
      <c r="R77" s="830"/>
      <c r="S77" s="830"/>
    </row>
    <row r="200" spans="3:3">
      <c r="C200" s="7" t="s">
        <v>155</v>
      </c>
    </row>
  </sheetData>
  <mergeCells count="4">
    <mergeCell ref="A2:S2"/>
    <mergeCell ref="A3:S3"/>
    <mergeCell ref="A4:S4"/>
    <mergeCell ref="A72:S74"/>
  </mergeCells>
  <hyperlinks>
    <hyperlink ref="A71" r:id="rId1" xr:uid="{D2236914-0396-4C13-8B4B-40D08C6310FF}"/>
    <hyperlink ref="A1" location="Índice!A1" display="Volver al Índice" xr:uid="{A7DB0224-5FE4-48C2-8447-B1C78A865F18}"/>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A208-799E-4133-9C23-105C0C166248}">
  <dimension ref="A1:AD284"/>
  <sheetViews>
    <sheetView showGridLines="0" zoomScaleNormal="100" workbookViewId="0"/>
  </sheetViews>
  <sheetFormatPr baseColWidth="10" defaultRowHeight="12.75"/>
  <cols>
    <col min="1" max="1" width="45.140625" style="7" customWidth="1"/>
    <col min="2" max="6" width="15.42578125" style="7" customWidth="1"/>
    <col min="7" max="7" width="18.42578125" style="7" customWidth="1"/>
    <col min="8" max="16384" width="11.42578125" style="7"/>
  </cols>
  <sheetData>
    <row r="1" spans="1:30" s="601" customFormat="1" ht="18" customHeight="1">
      <c r="A1" s="1401" t="s">
        <v>1230</v>
      </c>
      <c r="B1" s="600"/>
      <c r="C1" s="600"/>
      <c r="D1" s="600"/>
      <c r="E1" s="600"/>
      <c r="F1" s="600"/>
      <c r="G1" s="600"/>
    </row>
    <row r="2" spans="1:30" s="41" customFormat="1" ht="24.95" customHeight="1">
      <c r="A2" s="168" t="s">
        <v>675</v>
      </c>
      <c r="B2" s="168"/>
      <c r="C2" s="168"/>
      <c r="D2" s="168"/>
      <c r="E2" s="168"/>
      <c r="F2" s="168"/>
      <c r="G2" s="168"/>
    </row>
    <row r="3" spans="1:30" s="602" customFormat="1" ht="18" customHeight="1">
      <c r="A3" s="170">
        <v>45657</v>
      </c>
      <c r="B3" s="170"/>
      <c r="C3" s="170"/>
      <c r="D3" s="170"/>
      <c r="E3" s="170"/>
      <c r="F3" s="170"/>
      <c r="G3" s="170"/>
    </row>
    <row r="4" spans="1:30" s="385" customFormat="1" ht="18" customHeight="1">
      <c r="A4" s="171" t="s">
        <v>174</v>
      </c>
      <c r="B4" s="171"/>
      <c r="C4" s="171"/>
      <c r="D4" s="171"/>
      <c r="E4" s="171"/>
      <c r="F4" s="171"/>
      <c r="G4" s="171"/>
    </row>
    <row r="5" spans="1:30" ht="7.5" customHeight="1" thickBot="1">
      <c r="A5" s="603"/>
      <c r="B5" s="603"/>
      <c r="C5" s="603"/>
    </row>
    <row r="6" spans="1:30" ht="27" customHeight="1">
      <c r="A6" s="47" t="s">
        <v>1</v>
      </c>
      <c r="B6" s="48" t="s">
        <v>676</v>
      </c>
      <c r="C6" s="48" t="s">
        <v>677</v>
      </c>
      <c r="D6" s="48" t="s">
        <v>678</v>
      </c>
      <c r="E6" s="48" t="s">
        <v>679</v>
      </c>
      <c r="F6" s="48" t="s">
        <v>680</v>
      </c>
      <c r="G6" s="47" t="s">
        <v>681</v>
      </c>
      <c r="H6" s="603"/>
      <c r="I6" s="603"/>
      <c r="J6" s="603"/>
      <c r="K6" s="603"/>
      <c r="L6" s="603"/>
      <c r="M6" s="603"/>
      <c r="N6" s="603"/>
      <c r="O6" s="603"/>
      <c r="P6" s="603"/>
      <c r="Q6" s="603"/>
      <c r="R6" s="603"/>
      <c r="S6" s="603"/>
      <c r="T6" s="603"/>
      <c r="U6" s="603"/>
      <c r="V6" s="603"/>
      <c r="W6" s="603"/>
      <c r="X6" s="603"/>
      <c r="Y6" s="603"/>
      <c r="Z6" s="603"/>
      <c r="AA6" s="603"/>
      <c r="AB6" s="603"/>
      <c r="AC6" s="603"/>
      <c r="AD6" s="603"/>
    </row>
    <row r="7" spans="1:30" ht="39.200000000000003" customHeight="1">
      <c r="A7" s="604"/>
      <c r="B7" s="50"/>
      <c r="C7" s="50"/>
      <c r="D7" s="50"/>
      <c r="E7" s="50"/>
      <c r="F7" s="50"/>
      <c r="G7" s="604"/>
      <c r="H7" s="603"/>
      <c r="I7" s="603"/>
      <c r="J7" s="603"/>
      <c r="K7" s="603"/>
      <c r="L7" s="603"/>
      <c r="M7" s="603"/>
      <c r="N7" s="603"/>
      <c r="O7" s="603"/>
      <c r="P7" s="603"/>
      <c r="Q7" s="603"/>
      <c r="R7" s="603"/>
      <c r="S7" s="603"/>
      <c r="T7" s="603"/>
      <c r="U7" s="603"/>
      <c r="V7" s="603"/>
      <c r="W7" s="603"/>
      <c r="X7" s="603"/>
      <c r="Y7" s="603"/>
      <c r="Z7" s="603"/>
      <c r="AA7" s="603"/>
      <c r="AB7" s="603"/>
      <c r="AC7" s="603"/>
      <c r="AD7" s="603"/>
    </row>
    <row r="8" spans="1:30" ht="3.2" customHeight="1">
      <c r="A8" s="605"/>
      <c r="B8" s="606"/>
      <c r="C8" s="606"/>
      <c r="D8" s="606"/>
      <c r="E8" s="606"/>
      <c r="F8" s="606"/>
      <c r="G8" s="389"/>
      <c r="H8" s="603"/>
      <c r="I8" s="603"/>
      <c r="J8" s="603"/>
      <c r="K8" s="603"/>
      <c r="L8" s="603"/>
      <c r="M8" s="603"/>
      <c r="N8" s="603"/>
      <c r="O8" s="603"/>
      <c r="P8" s="603"/>
      <c r="Q8" s="603"/>
      <c r="R8" s="603"/>
      <c r="S8" s="603"/>
      <c r="T8" s="603"/>
      <c r="U8" s="603"/>
      <c r="V8" s="603"/>
      <c r="W8" s="603"/>
      <c r="X8" s="603"/>
      <c r="Y8" s="603"/>
      <c r="Z8" s="603"/>
      <c r="AA8" s="603"/>
      <c r="AB8" s="603"/>
      <c r="AC8" s="603"/>
      <c r="AD8" s="603"/>
    </row>
    <row r="9" spans="1:30" s="24" customFormat="1" ht="6" customHeight="1">
      <c r="A9" s="290"/>
      <c r="B9" s="607"/>
      <c r="C9" s="607"/>
      <c r="D9" s="607"/>
      <c r="E9" s="607"/>
      <c r="F9" s="607"/>
      <c r="G9" s="608"/>
      <c r="H9" s="609"/>
      <c r="I9" s="609"/>
      <c r="J9" s="609"/>
      <c r="K9" s="609"/>
      <c r="L9" s="609"/>
      <c r="M9" s="609"/>
      <c r="N9" s="610"/>
      <c r="O9" s="610"/>
    </row>
    <row r="10" spans="1:30" s="24" customFormat="1" ht="20.100000000000001" customHeight="1">
      <c r="A10" s="290" t="s">
        <v>29</v>
      </c>
      <c r="B10" s="611">
        <v>3.9704059761344737E-4</v>
      </c>
      <c r="C10" s="611">
        <v>49.251582082467785</v>
      </c>
      <c r="D10" s="611">
        <v>2.5889317731208714</v>
      </c>
      <c r="E10" s="611">
        <v>0.65547890148729226</v>
      </c>
      <c r="F10" s="611">
        <v>47.503610202326442</v>
      </c>
      <c r="G10" s="612">
        <v>40745707.358999997</v>
      </c>
      <c r="H10" s="609"/>
      <c r="I10" s="609"/>
      <c r="J10" s="609"/>
      <c r="K10" s="609"/>
      <c r="L10" s="609"/>
      <c r="M10" s="609"/>
      <c r="N10" s="610"/>
      <c r="O10" s="610"/>
    </row>
    <row r="11" spans="1:30" s="24" customFormat="1" ht="20.100000000000001" customHeight="1">
      <c r="A11" s="290" t="s">
        <v>30</v>
      </c>
      <c r="B11" s="611" t="s">
        <v>131</v>
      </c>
      <c r="C11" s="611">
        <v>41.697216030108429</v>
      </c>
      <c r="D11" s="611" t="s">
        <v>131</v>
      </c>
      <c r="E11" s="611" t="s">
        <v>131</v>
      </c>
      <c r="F11" s="611">
        <v>58.302783969891571</v>
      </c>
      <c r="G11" s="612">
        <v>267479.114</v>
      </c>
      <c r="H11" s="609"/>
      <c r="I11" s="609"/>
      <c r="J11" s="609"/>
      <c r="K11" s="609"/>
      <c r="L11" s="609"/>
      <c r="M11" s="609"/>
      <c r="N11" s="610"/>
      <c r="O11" s="610"/>
    </row>
    <row r="12" spans="1:30" s="24" customFormat="1" ht="20.100000000000001" customHeight="1">
      <c r="A12" s="290" t="s">
        <v>31</v>
      </c>
      <c r="B12" s="611">
        <v>0.20384760029977092</v>
      </c>
      <c r="C12" s="611">
        <v>20.181652692568399</v>
      </c>
      <c r="D12" s="611">
        <v>2.7488913284217089</v>
      </c>
      <c r="E12" s="611">
        <v>0.56352690010840412</v>
      </c>
      <c r="F12" s="611">
        <v>76.302081478601721</v>
      </c>
      <c r="G12" s="612">
        <v>93728323.864999995</v>
      </c>
      <c r="H12" s="609"/>
      <c r="I12" s="609"/>
      <c r="J12" s="609"/>
      <c r="K12" s="609"/>
      <c r="L12" s="609"/>
      <c r="M12" s="609"/>
      <c r="N12" s="610"/>
      <c r="O12" s="610"/>
    </row>
    <row r="13" spans="1:30" s="24" customFormat="1" ht="20.100000000000001" customHeight="1">
      <c r="A13" s="290" t="s">
        <v>32</v>
      </c>
      <c r="B13" s="611">
        <v>0.63210298729763303</v>
      </c>
      <c r="C13" s="611">
        <v>6.7950145864727434</v>
      </c>
      <c r="D13" s="611">
        <v>0.61658262365032335</v>
      </c>
      <c r="E13" s="611">
        <v>2.5724529642284673E-2</v>
      </c>
      <c r="F13" s="611">
        <v>91.93057527293702</v>
      </c>
      <c r="G13" s="612">
        <v>12979728.09</v>
      </c>
      <c r="H13" s="609"/>
      <c r="I13" s="609"/>
      <c r="J13" s="609"/>
      <c r="K13" s="609"/>
      <c r="L13" s="609"/>
      <c r="M13" s="609"/>
      <c r="N13" s="610"/>
      <c r="O13" s="610"/>
    </row>
    <row r="14" spans="1:30" s="24" customFormat="1" ht="20.100000000000001" customHeight="1">
      <c r="A14" s="290" t="s">
        <v>33</v>
      </c>
      <c r="B14" s="611">
        <v>1.316404085387258E-3</v>
      </c>
      <c r="C14" s="611">
        <v>23.637968595855238</v>
      </c>
      <c r="D14" s="611">
        <v>3.9532320396050999</v>
      </c>
      <c r="E14" s="611">
        <v>0.19484780258450335</v>
      </c>
      <c r="F14" s="611">
        <v>72.212635157869769</v>
      </c>
      <c r="G14" s="612">
        <v>10201047.040999999</v>
      </c>
      <c r="H14" s="609"/>
      <c r="I14" s="609"/>
      <c r="J14" s="609"/>
      <c r="K14" s="609"/>
      <c r="L14" s="609"/>
      <c r="M14" s="609"/>
      <c r="N14" s="610"/>
      <c r="O14" s="610"/>
    </row>
    <row r="15" spans="1:30" s="24" customFormat="1" ht="20.100000000000001" customHeight="1">
      <c r="A15" s="290" t="s">
        <v>114</v>
      </c>
      <c r="B15" s="611" t="s">
        <v>131</v>
      </c>
      <c r="C15" s="611">
        <v>23.934733162575384</v>
      </c>
      <c r="D15" s="611">
        <v>2.8267744786796269</v>
      </c>
      <c r="E15" s="611">
        <v>0.50452484165605549</v>
      </c>
      <c r="F15" s="611">
        <v>72.733967517088942</v>
      </c>
      <c r="G15" s="612">
        <v>30261771.550999999</v>
      </c>
      <c r="H15" s="609"/>
      <c r="I15" s="609"/>
      <c r="J15" s="609"/>
      <c r="K15" s="609"/>
      <c r="L15" s="609"/>
      <c r="M15" s="609"/>
      <c r="N15" s="610"/>
      <c r="O15" s="610"/>
    </row>
    <row r="16" spans="1:30" s="24" customFormat="1" ht="20.100000000000001" customHeight="1">
      <c r="A16" s="290" t="s">
        <v>35</v>
      </c>
      <c r="B16" s="611" t="s">
        <v>131</v>
      </c>
      <c r="C16" s="611">
        <v>66.228678887945193</v>
      </c>
      <c r="D16" s="611">
        <v>4.0751808777344101</v>
      </c>
      <c r="E16" s="611">
        <v>0.98658270249150948</v>
      </c>
      <c r="F16" s="611">
        <v>28.709557531828889</v>
      </c>
      <c r="G16" s="612">
        <v>1990271.3629999999</v>
      </c>
      <c r="H16" s="609"/>
      <c r="I16" s="609"/>
      <c r="J16" s="609"/>
      <c r="K16" s="609"/>
      <c r="L16" s="609"/>
      <c r="M16" s="609"/>
      <c r="N16" s="610"/>
      <c r="O16" s="610"/>
    </row>
    <row r="17" spans="1:15" s="24" customFormat="1" ht="20.100000000000001" customHeight="1">
      <c r="A17" s="290" t="s">
        <v>36</v>
      </c>
      <c r="B17" s="611" t="s">
        <v>131</v>
      </c>
      <c r="C17" s="611">
        <v>25.212131883700284</v>
      </c>
      <c r="D17" s="611">
        <v>1.9248893908793172</v>
      </c>
      <c r="E17" s="611">
        <v>4.9289145272654815E-2</v>
      </c>
      <c r="F17" s="611">
        <v>72.813689580147738</v>
      </c>
      <c r="G17" s="612">
        <v>18590358.890000001</v>
      </c>
      <c r="H17" s="609"/>
      <c r="I17" s="609"/>
      <c r="J17" s="609"/>
      <c r="K17" s="609"/>
      <c r="L17" s="609"/>
      <c r="M17" s="609"/>
      <c r="N17" s="610"/>
      <c r="O17" s="610"/>
    </row>
    <row r="18" spans="1:15" s="24" customFormat="1" ht="20.100000000000001" customHeight="1">
      <c r="A18" s="290" t="s">
        <v>37</v>
      </c>
      <c r="B18" s="611" t="s">
        <v>131</v>
      </c>
      <c r="C18" s="611">
        <v>3.497103213836944E-2</v>
      </c>
      <c r="D18" s="611" t="s">
        <v>131</v>
      </c>
      <c r="E18" s="611" t="s">
        <v>131</v>
      </c>
      <c r="F18" s="611">
        <v>99.965028967861642</v>
      </c>
      <c r="G18" s="612">
        <v>4289264.3090000004</v>
      </c>
      <c r="H18" s="609"/>
      <c r="I18" s="609"/>
      <c r="J18" s="609"/>
      <c r="K18" s="609"/>
      <c r="L18" s="609"/>
      <c r="M18" s="609"/>
      <c r="N18" s="610"/>
      <c r="O18" s="610"/>
    </row>
    <row r="19" spans="1:15" s="24" customFormat="1" ht="20.100000000000001" customHeight="1">
      <c r="A19" s="290" t="s">
        <v>38</v>
      </c>
      <c r="B19" s="611" t="s">
        <v>131</v>
      </c>
      <c r="C19" s="611">
        <v>84.187107883525982</v>
      </c>
      <c r="D19" s="611">
        <v>1.4485367851363746</v>
      </c>
      <c r="E19" s="611" t="s">
        <v>131</v>
      </c>
      <c r="F19" s="611">
        <v>14.364355331337642</v>
      </c>
      <c r="G19" s="612">
        <v>430308.36800000002</v>
      </c>
      <c r="H19" s="609"/>
      <c r="I19" s="609"/>
      <c r="J19" s="609"/>
      <c r="K19" s="609"/>
      <c r="L19" s="609"/>
      <c r="M19" s="609"/>
      <c r="N19" s="610"/>
      <c r="O19" s="610"/>
    </row>
    <row r="20" spans="1:15" s="24" customFormat="1" ht="20.100000000000001" customHeight="1">
      <c r="A20" s="26" t="s">
        <v>39</v>
      </c>
      <c r="B20" s="611" t="s">
        <v>131</v>
      </c>
      <c r="C20" s="611" t="s">
        <v>131</v>
      </c>
      <c r="D20" s="611" t="s">
        <v>131</v>
      </c>
      <c r="E20" s="611" t="s">
        <v>131</v>
      </c>
      <c r="F20" s="611">
        <v>100</v>
      </c>
      <c r="G20" s="612">
        <v>5293830.5939999996</v>
      </c>
      <c r="H20" s="609"/>
      <c r="I20" s="609"/>
      <c r="J20" s="609"/>
      <c r="K20" s="609"/>
      <c r="L20" s="609"/>
      <c r="M20" s="609"/>
      <c r="N20" s="610"/>
      <c r="O20" s="610"/>
    </row>
    <row r="21" spans="1:15" s="24" customFormat="1" ht="20.100000000000001" customHeight="1">
      <c r="A21" s="26" t="s">
        <v>115</v>
      </c>
      <c r="B21" s="611">
        <v>3.8809347008869413</v>
      </c>
      <c r="C21" s="611">
        <v>42.549386217914041</v>
      </c>
      <c r="D21" s="611">
        <v>2.0379486685385109</v>
      </c>
      <c r="E21" s="611">
        <v>0.33984169988101731</v>
      </c>
      <c r="F21" s="611">
        <v>51.191888712779487</v>
      </c>
      <c r="G21" s="612">
        <v>4803678.8909999998</v>
      </c>
      <c r="H21" s="609"/>
      <c r="I21" s="609"/>
      <c r="J21" s="609"/>
      <c r="K21" s="609"/>
      <c r="L21" s="609"/>
      <c r="M21" s="609"/>
      <c r="N21" s="610"/>
      <c r="O21" s="610"/>
    </row>
    <row r="22" spans="1:15" s="24" customFormat="1" ht="20.100000000000001" customHeight="1">
      <c r="A22" s="26" t="s">
        <v>150</v>
      </c>
      <c r="B22" s="611" t="s">
        <v>131</v>
      </c>
      <c r="C22" s="611" t="s">
        <v>131</v>
      </c>
      <c r="D22" s="611" t="s">
        <v>131</v>
      </c>
      <c r="E22" s="611" t="s">
        <v>131</v>
      </c>
      <c r="F22" s="611">
        <v>100</v>
      </c>
      <c r="G22" s="612">
        <v>3723272.773</v>
      </c>
      <c r="H22" s="609"/>
      <c r="I22" s="609"/>
      <c r="J22" s="609"/>
      <c r="K22" s="609"/>
      <c r="L22" s="609"/>
      <c r="M22" s="609"/>
      <c r="N22" s="610"/>
      <c r="O22" s="610"/>
    </row>
    <row r="23" spans="1:15" s="24" customFormat="1" ht="20.100000000000001" customHeight="1">
      <c r="A23" s="27" t="s">
        <v>42</v>
      </c>
      <c r="B23" s="611" t="s">
        <v>131</v>
      </c>
      <c r="C23" s="611">
        <v>100</v>
      </c>
      <c r="D23" s="611" t="s">
        <v>131</v>
      </c>
      <c r="E23" s="611" t="s">
        <v>131</v>
      </c>
      <c r="F23" s="611" t="s">
        <v>131</v>
      </c>
      <c r="G23" s="612">
        <v>13174.749</v>
      </c>
      <c r="H23" s="609"/>
      <c r="I23" s="609"/>
      <c r="J23" s="609"/>
      <c r="K23" s="609"/>
      <c r="L23" s="609"/>
      <c r="M23" s="609"/>
      <c r="N23" s="610"/>
      <c r="O23" s="610"/>
    </row>
    <row r="24" spans="1:15" s="24" customFormat="1" ht="20.100000000000001" customHeight="1">
      <c r="A24" s="26" t="s">
        <v>43</v>
      </c>
      <c r="B24" s="611" t="s">
        <v>131</v>
      </c>
      <c r="C24" s="611">
        <v>64.796990329990791</v>
      </c>
      <c r="D24" s="611">
        <v>0.65874636249107721</v>
      </c>
      <c r="E24" s="611">
        <v>3.2146623105347778E-2</v>
      </c>
      <c r="F24" s="611">
        <v>34.512116684412788</v>
      </c>
      <c r="G24" s="612">
        <v>2106886.9279999998</v>
      </c>
      <c r="H24" s="609"/>
      <c r="I24" s="609"/>
      <c r="J24" s="609"/>
      <c r="K24" s="609"/>
      <c r="L24" s="609"/>
      <c r="M24" s="609"/>
      <c r="N24" s="610"/>
      <c r="O24" s="610"/>
    </row>
    <row r="25" spans="1:15" s="24" customFormat="1" ht="20.100000000000001" customHeight="1">
      <c r="A25" s="26" t="s">
        <v>44</v>
      </c>
      <c r="B25" s="611" t="s">
        <v>131</v>
      </c>
      <c r="C25" s="611">
        <v>26.461159414835723</v>
      </c>
      <c r="D25" s="611" t="s">
        <v>131</v>
      </c>
      <c r="E25" s="611" t="s">
        <v>131</v>
      </c>
      <c r="F25" s="611">
        <v>73.53884058516428</v>
      </c>
      <c r="G25" s="612">
        <v>3482163.1529999999</v>
      </c>
      <c r="H25" s="609"/>
      <c r="I25" s="609"/>
      <c r="J25" s="609"/>
      <c r="K25" s="609"/>
      <c r="L25" s="609"/>
      <c r="M25" s="609"/>
      <c r="N25" s="610"/>
      <c r="O25" s="610"/>
    </row>
    <row r="26" spans="1:15" s="24" customFormat="1" ht="20.100000000000001" customHeight="1">
      <c r="A26" s="26" t="s">
        <v>45</v>
      </c>
      <c r="B26" s="611" t="s">
        <v>131</v>
      </c>
      <c r="C26" s="611">
        <v>2.8838706184609935</v>
      </c>
      <c r="D26" s="611">
        <v>0.7415699412667307</v>
      </c>
      <c r="E26" s="611" t="s">
        <v>131</v>
      </c>
      <c r="F26" s="611">
        <v>96.374559440272279</v>
      </c>
      <c r="G26" s="612">
        <v>634464.76699999999</v>
      </c>
      <c r="H26" s="609"/>
      <c r="I26" s="609"/>
      <c r="J26" s="609"/>
      <c r="K26" s="609"/>
      <c r="L26" s="609"/>
      <c r="M26" s="609"/>
      <c r="N26" s="610"/>
      <c r="O26" s="610"/>
    </row>
    <row r="27" spans="1:15" s="474" customFormat="1" ht="30.2" customHeight="1" thickBot="1">
      <c r="A27" s="365" t="s">
        <v>46</v>
      </c>
      <c r="B27" s="613">
        <v>0.19689495725070033</v>
      </c>
      <c r="C27" s="613">
        <v>25.846634947196907</v>
      </c>
      <c r="D27" s="613">
        <v>2.3686417246485316</v>
      </c>
      <c r="E27" s="613">
        <v>0.43545038787719881</v>
      </c>
      <c r="F27" s="613">
        <v>71.152377983026653</v>
      </c>
      <c r="G27" s="614">
        <v>233541731.80500001</v>
      </c>
      <c r="H27" s="609"/>
      <c r="I27" s="615"/>
      <c r="J27" s="615"/>
      <c r="K27" s="615"/>
      <c r="L27" s="615"/>
      <c r="M27" s="615"/>
    </row>
    <row r="28" spans="1:15" s="176" customFormat="1" ht="6" customHeight="1">
      <c r="A28" s="24"/>
      <c r="B28" s="184"/>
      <c r="C28" s="616"/>
      <c r="D28" s="184"/>
      <c r="E28" s="184"/>
      <c r="F28" s="184"/>
      <c r="G28" s="184"/>
    </row>
    <row r="29" spans="1:15" s="367" customFormat="1" ht="11.25" customHeight="1">
      <c r="A29" s="204" t="s">
        <v>682</v>
      </c>
      <c r="B29" s="24"/>
      <c r="C29" s="24"/>
      <c r="D29" s="24"/>
      <c r="E29" s="194"/>
      <c r="F29" s="194"/>
      <c r="G29" s="24"/>
    </row>
    <row r="30" spans="1:15" s="176" customFormat="1">
      <c r="A30" s="422"/>
      <c r="B30" s="422"/>
      <c r="C30" s="422"/>
      <c r="D30" s="422"/>
      <c r="E30" s="422"/>
      <c r="F30" s="422"/>
      <c r="G30" s="422"/>
      <c r="H30" s="422"/>
      <c r="I30" s="422"/>
      <c r="J30" s="422"/>
      <c r="K30" s="422"/>
      <c r="L30" s="422"/>
    </row>
    <row r="31" spans="1:15" s="176" customFormat="1" ht="13.5">
      <c r="A31" s="18"/>
      <c r="B31" s="24"/>
      <c r="C31" s="24"/>
      <c r="D31" s="24"/>
      <c r="E31" s="24"/>
      <c r="F31" s="24"/>
      <c r="G31" s="24"/>
      <c r="H31" s="24"/>
      <c r="I31" s="7"/>
    </row>
    <row r="32" spans="1:15" s="176" customFormat="1">
      <c r="A32" s="474"/>
      <c r="B32" s="474"/>
      <c r="C32" s="474"/>
      <c r="D32" s="474"/>
      <c r="E32" s="474"/>
      <c r="F32" s="474"/>
      <c r="G32" s="474"/>
    </row>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row r="51" s="176" customFormat="1"/>
    <row r="52" s="176" customFormat="1"/>
    <row r="53" s="176" customFormat="1"/>
    <row r="54" s="176" customFormat="1"/>
    <row r="55" s="176" customFormat="1"/>
    <row r="56" s="176" customFormat="1"/>
    <row r="57" s="176" customFormat="1"/>
    <row r="58" s="176" customFormat="1"/>
    <row r="59" s="176" customFormat="1"/>
    <row r="60" s="176" customFormat="1"/>
    <row r="61" s="176" customFormat="1"/>
    <row r="62" s="176" customFormat="1"/>
    <row r="63" s="176" customFormat="1"/>
    <row r="64" s="176" customFormat="1"/>
    <row r="65" s="176" customFormat="1"/>
    <row r="66" s="176" customFormat="1"/>
    <row r="67" s="176" customFormat="1"/>
    <row r="68" s="176" customFormat="1"/>
    <row r="69" s="176" customFormat="1"/>
    <row r="70" s="176" customFormat="1"/>
    <row r="71" s="176" customFormat="1"/>
    <row r="72" s="176" customFormat="1"/>
    <row r="73" s="176" customFormat="1"/>
    <row r="74" s="176" customFormat="1"/>
    <row r="75" s="176" customFormat="1"/>
    <row r="76" s="176" customFormat="1"/>
    <row r="77" s="176" customFormat="1"/>
    <row r="78" s="176" customFormat="1"/>
    <row r="79" s="176" customFormat="1"/>
    <row r="80" s="176" customFormat="1"/>
    <row r="81" s="176" customFormat="1"/>
    <row r="82" s="176" customFormat="1"/>
    <row r="83" s="176" customFormat="1"/>
    <row r="84" s="176" customFormat="1"/>
    <row r="85" s="176" customFormat="1"/>
    <row r="86" s="176" customFormat="1"/>
    <row r="87" s="176" customFormat="1"/>
    <row r="88" s="176" customFormat="1"/>
    <row r="89" s="176" customFormat="1"/>
    <row r="90" s="176" customFormat="1"/>
    <row r="91" s="176" customFormat="1"/>
    <row r="92" s="176" customFormat="1"/>
    <row r="93" s="176" customFormat="1"/>
    <row r="94" s="176" customFormat="1"/>
    <row r="95" s="176" customFormat="1"/>
    <row r="96" s="176" customFormat="1"/>
    <row r="97" s="176" customFormat="1"/>
    <row r="98" s="176" customFormat="1"/>
    <row r="99" s="176" customFormat="1"/>
    <row r="100" s="176" customFormat="1"/>
    <row r="101" s="176" customFormat="1"/>
    <row r="102" s="176" customFormat="1"/>
    <row r="103" s="176" customFormat="1"/>
    <row r="104" s="176" customFormat="1"/>
    <row r="105" s="176" customFormat="1"/>
    <row r="106" s="176" customFormat="1"/>
    <row r="107" s="176" customFormat="1"/>
    <row r="108" s="176" customFormat="1"/>
    <row r="109" s="176" customFormat="1"/>
    <row r="110" s="176" customFormat="1"/>
    <row r="111" s="176" customFormat="1"/>
    <row r="112" s="176" customFormat="1"/>
    <row r="113" s="176" customFormat="1"/>
    <row r="114" s="176" customFormat="1"/>
    <row r="115" s="176" customFormat="1"/>
    <row r="116" s="176" customFormat="1"/>
    <row r="117" s="176" customFormat="1"/>
    <row r="118" s="176" customFormat="1"/>
    <row r="119" s="176" customFormat="1"/>
    <row r="120" s="176" customFormat="1"/>
    <row r="121" s="176" customFormat="1"/>
    <row r="122" s="176" customFormat="1"/>
    <row r="123" s="176" customFormat="1"/>
    <row r="124" s="176" customFormat="1"/>
    <row r="125" s="176" customFormat="1"/>
    <row r="126" s="176" customFormat="1"/>
    <row r="127" s="176" customFormat="1"/>
    <row r="128" s="176" customFormat="1"/>
    <row r="129" s="176" customFormat="1"/>
    <row r="130" s="176" customFormat="1"/>
    <row r="131" s="176" customFormat="1"/>
    <row r="132" s="176" customFormat="1"/>
    <row r="133" s="176" customFormat="1"/>
    <row r="134" s="176" customFormat="1"/>
    <row r="135" s="176" customFormat="1"/>
    <row r="136" s="176" customFormat="1"/>
    <row r="137" s="176" customFormat="1"/>
    <row r="138" s="176" customFormat="1"/>
    <row r="139" s="176" customFormat="1"/>
    <row r="140" s="176" customFormat="1"/>
    <row r="141" s="176" customFormat="1"/>
    <row r="142" s="176" customFormat="1"/>
    <row r="143" s="176" customFormat="1"/>
    <row r="144" s="176" customFormat="1"/>
    <row r="145" s="176" customFormat="1"/>
    <row r="146" s="176" customFormat="1"/>
    <row r="147" s="176" customFormat="1"/>
    <row r="148" s="176" customFormat="1"/>
    <row r="149" s="176" customFormat="1"/>
    <row r="150" s="176" customFormat="1"/>
    <row r="151" s="176" customFormat="1"/>
    <row r="152" s="176" customFormat="1"/>
    <row r="153" s="176" customFormat="1"/>
    <row r="154" s="176" customFormat="1"/>
    <row r="155" s="176" customFormat="1"/>
    <row r="156" s="176" customFormat="1"/>
    <row r="157" s="176" customFormat="1"/>
    <row r="158" s="176" customFormat="1"/>
    <row r="159" s="176" customFormat="1"/>
    <row r="160" s="176" customFormat="1"/>
    <row r="161" s="176" customFormat="1"/>
    <row r="162" s="176" customFormat="1"/>
    <row r="163" s="176" customFormat="1"/>
    <row r="164" s="176" customFormat="1"/>
    <row r="165" s="176" customFormat="1"/>
    <row r="166" s="176" customFormat="1"/>
    <row r="167" s="176" customFormat="1"/>
    <row r="168" s="176" customFormat="1"/>
    <row r="169" s="176" customFormat="1"/>
    <row r="170" s="176" customFormat="1"/>
    <row r="171" s="176" customFormat="1"/>
    <row r="172" s="176" customFormat="1"/>
    <row r="173" s="176" customFormat="1"/>
    <row r="174" s="176" customFormat="1"/>
    <row r="175" s="176" customFormat="1"/>
    <row r="176" s="176" customFormat="1"/>
    <row r="177" s="176" customFormat="1"/>
    <row r="178" s="176" customFormat="1"/>
    <row r="179" s="176" customFormat="1"/>
    <row r="180" s="176" customFormat="1"/>
    <row r="181" s="176" customFormat="1"/>
    <row r="182" s="176" customFormat="1"/>
    <row r="183" s="176" customFormat="1"/>
    <row r="184" s="176" customFormat="1"/>
    <row r="185" s="176" customFormat="1"/>
    <row r="186" s="176" customFormat="1"/>
    <row r="187" s="176" customFormat="1"/>
    <row r="188" s="176" customFormat="1"/>
    <row r="189" s="176" customFormat="1"/>
    <row r="190" s="176" customFormat="1"/>
    <row r="191" s="176" customFormat="1"/>
    <row r="192" s="176" customFormat="1"/>
    <row r="193" s="176" customFormat="1"/>
    <row r="194" s="176" customFormat="1"/>
    <row r="195" s="176" customFormat="1"/>
    <row r="196" s="176" customFormat="1"/>
    <row r="197" s="176" customFormat="1"/>
    <row r="198" s="176" customFormat="1"/>
    <row r="199" s="176" customFormat="1"/>
    <row r="200" s="176" customFormat="1"/>
    <row r="201" s="176" customFormat="1"/>
    <row r="202" s="176" customFormat="1"/>
    <row r="203" s="176" customFormat="1"/>
    <row r="204" s="176" customFormat="1"/>
    <row r="205" s="176" customFormat="1"/>
    <row r="206" s="176" customFormat="1"/>
    <row r="207" s="176" customFormat="1"/>
    <row r="208" s="176" customFormat="1"/>
    <row r="209" s="176" customFormat="1"/>
    <row r="210" s="176" customFormat="1"/>
    <row r="211" s="176" customFormat="1"/>
    <row r="212" s="176" customFormat="1"/>
    <row r="213" s="176" customFormat="1"/>
    <row r="214" s="176" customFormat="1"/>
    <row r="215" s="176" customFormat="1"/>
    <row r="216" s="176" customFormat="1"/>
    <row r="217" s="176" customFormat="1"/>
    <row r="218" s="176" customFormat="1"/>
    <row r="219" s="176" customFormat="1"/>
    <row r="220" s="176" customFormat="1"/>
    <row r="221" s="176" customFormat="1"/>
    <row r="222" s="176" customFormat="1"/>
    <row r="223" s="176" customFormat="1"/>
    <row r="224" s="176" customFormat="1"/>
    <row r="225" s="176" customFormat="1"/>
    <row r="226" s="176" customFormat="1"/>
    <row r="227" s="176" customFormat="1"/>
    <row r="228" s="176" customFormat="1"/>
    <row r="229" s="176" customFormat="1"/>
    <row r="230" s="176" customFormat="1"/>
    <row r="231" s="176" customFormat="1"/>
    <row r="232" s="176" customFormat="1"/>
    <row r="233" s="176" customFormat="1"/>
    <row r="234" s="176" customFormat="1"/>
    <row r="235" s="176" customFormat="1"/>
    <row r="236" s="176" customFormat="1"/>
    <row r="237" s="176" customFormat="1"/>
    <row r="238" s="176" customFormat="1"/>
    <row r="239" s="176" customFormat="1"/>
    <row r="240" s="176" customFormat="1"/>
    <row r="241" s="176" customFormat="1"/>
    <row r="242" s="176" customFormat="1"/>
    <row r="243" s="176" customFormat="1"/>
    <row r="244" s="176" customFormat="1"/>
    <row r="245" s="176" customFormat="1"/>
    <row r="246" s="176" customFormat="1"/>
    <row r="247" s="176" customFormat="1"/>
    <row r="248" s="176" customFormat="1"/>
    <row r="249" s="176" customFormat="1"/>
    <row r="250" s="176" customFormat="1"/>
    <row r="251" s="176" customFormat="1"/>
    <row r="252" s="176" customFormat="1"/>
    <row r="253" s="176" customFormat="1"/>
    <row r="254" s="176" customFormat="1"/>
    <row r="255" s="176" customFormat="1"/>
    <row r="256" s="176" customFormat="1"/>
    <row r="257" s="176" customFormat="1"/>
    <row r="258" s="176" customFormat="1"/>
    <row r="259" s="176" customFormat="1"/>
    <row r="260" s="176" customFormat="1"/>
    <row r="261" s="176" customFormat="1"/>
    <row r="262" s="176" customFormat="1"/>
    <row r="263" s="176" customFormat="1"/>
    <row r="264" s="176" customFormat="1"/>
    <row r="265" s="176" customFormat="1"/>
    <row r="266" s="176" customFormat="1"/>
    <row r="267" s="176" customFormat="1"/>
    <row r="268" s="176" customFormat="1"/>
    <row r="269" s="176" customFormat="1"/>
    <row r="270" s="176" customFormat="1"/>
    <row r="271" s="176" customFormat="1"/>
    <row r="272" s="176" customFormat="1"/>
    <row r="273" s="176" customFormat="1"/>
    <row r="274" s="176" customFormat="1"/>
    <row r="275" s="176" customFormat="1"/>
    <row r="276" s="176" customFormat="1"/>
    <row r="277" s="176" customFormat="1"/>
    <row r="278" s="176" customFormat="1"/>
    <row r="279" s="176" customFormat="1"/>
    <row r="280" s="176" customFormat="1"/>
    <row r="281" s="176" customFormat="1"/>
    <row r="282" s="176" customFormat="1"/>
    <row r="283" s="176" customFormat="1"/>
    <row r="284" s="176" customFormat="1"/>
  </sheetData>
  <mergeCells count="8">
    <mergeCell ref="G6:G7"/>
    <mergeCell ref="A30:L30"/>
    <mergeCell ref="A6:A7"/>
    <mergeCell ref="B6:B7"/>
    <mergeCell ref="C6:C7"/>
    <mergeCell ref="D6:D7"/>
    <mergeCell ref="E6:E7"/>
    <mergeCell ref="F6:F7"/>
  </mergeCells>
  <hyperlinks>
    <hyperlink ref="A1" location="Índice!A1" display="Volver al Índice" xr:uid="{5292DFAB-D63B-4B89-80C3-541538FEA0F9}"/>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7451F-9F6B-4B62-AD24-FEFF2E5C1273}">
  <dimension ref="A1:L33"/>
  <sheetViews>
    <sheetView showGridLines="0" zoomScaleNormal="75" zoomScaleSheetLayoutView="100" workbookViewId="0"/>
  </sheetViews>
  <sheetFormatPr baseColWidth="10" defaultRowHeight="12.75"/>
  <cols>
    <col min="1" max="1" width="33.140625" style="7" customWidth="1"/>
    <col min="2" max="8" width="15.42578125" style="7" customWidth="1"/>
    <col min="9" max="9" width="16.42578125" style="7" customWidth="1"/>
    <col min="10" max="10" width="11.42578125" style="7"/>
    <col min="11" max="11" width="14.42578125" style="7" bestFit="1" customWidth="1"/>
    <col min="12" max="16384" width="11.42578125" style="7"/>
  </cols>
  <sheetData>
    <row r="1" spans="1:10" s="39" customFormat="1" ht="20.100000000000001" customHeight="1">
      <c r="A1" s="1401" t="s">
        <v>1230</v>
      </c>
      <c r="B1" s="275"/>
      <c r="C1" s="275"/>
      <c r="D1" s="275"/>
      <c r="E1" s="275"/>
      <c r="F1" s="275"/>
      <c r="G1" s="275"/>
      <c r="H1" s="275"/>
      <c r="I1" s="275"/>
    </row>
    <row r="2" spans="1:10" s="655" customFormat="1" ht="27.75">
      <c r="A2" s="168" t="s">
        <v>694</v>
      </c>
      <c r="B2" s="168"/>
      <c r="C2" s="168"/>
      <c r="D2" s="168"/>
      <c r="E2" s="168"/>
      <c r="F2" s="168"/>
      <c r="G2" s="168"/>
      <c r="H2" s="168"/>
      <c r="I2" s="168"/>
    </row>
    <row r="3" spans="1:10" s="656" customFormat="1" ht="20.25">
      <c r="A3" s="170">
        <v>45657</v>
      </c>
      <c r="B3" s="170"/>
      <c r="C3" s="170"/>
      <c r="D3" s="170"/>
      <c r="E3" s="170"/>
      <c r="F3" s="170"/>
      <c r="G3" s="170"/>
      <c r="H3" s="170"/>
      <c r="I3" s="170"/>
    </row>
    <row r="4" spans="1:10" s="556" customFormat="1" ht="18">
      <c r="A4" s="171" t="s">
        <v>174</v>
      </c>
      <c r="B4" s="171"/>
      <c r="C4" s="171"/>
      <c r="D4" s="171"/>
      <c r="E4" s="171"/>
      <c r="F4" s="171"/>
      <c r="G4" s="171"/>
      <c r="H4" s="171"/>
      <c r="I4" s="171"/>
    </row>
    <row r="5" spans="1:10" ht="15" customHeight="1" thickBot="1">
      <c r="A5" s="217"/>
    </row>
    <row r="6" spans="1:10" s="45" customFormat="1" ht="21.2" customHeight="1">
      <c r="A6" s="657" t="s">
        <v>1</v>
      </c>
      <c r="B6" s="658" t="s">
        <v>695</v>
      </c>
      <c r="C6" s="658"/>
      <c r="D6" s="659" t="s">
        <v>696</v>
      </c>
      <c r="E6" s="659" t="s">
        <v>697</v>
      </c>
      <c r="F6" s="659" t="s">
        <v>698</v>
      </c>
      <c r="G6" s="659" t="s">
        <v>699</v>
      </c>
      <c r="H6" s="659" t="s">
        <v>700</v>
      </c>
      <c r="I6" s="658" t="s">
        <v>701</v>
      </c>
      <c r="J6" s="13"/>
    </row>
    <row r="7" spans="1:10" s="45" customFormat="1" ht="45" customHeight="1">
      <c r="A7" s="660"/>
      <c r="B7" s="661" t="s">
        <v>702</v>
      </c>
      <c r="C7" s="661" t="s">
        <v>703</v>
      </c>
      <c r="D7" s="662"/>
      <c r="E7" s="662"/>
      <c r="F7" s="662"/>
      <c r="G7" s="662"/>
      <c r="H7" s="662"/>
      <c r="I7" s="663"/>
      <c r="J7" s="13"/>
    </row>
    <row r="8" spans="1:10" s="45" customFormat="1" ht="8.4499999999999993" customHeight="1">
      <c r="A8" s="34"/>
      <c r="B8" s="389"/>
      <c r="C8" s="389"/>
      <c r="D8" s="389"/>
      <c r="E8" s="389"/>
      <c r="F8" s="389"/>
      <c r="G8" s="389"/>
      <c r="H8" s="389"/>
      <c r="I8" s="389"/>
      <c r="J8" s="13"/>
    </row>
    <row r="9" spans="1:10" s="24" customFormat="1" ht="20.100000000000001" customHeight="1">
      <c r="A9" s="290" t="s">
        <v>29</v>
      </c>
      <c r="B9" s="664">
        <v>79.712243915839991</v>
      </c>
      <c r="C9" s="664">
        <v>0.93041882475503146</v>
      </c>
      <c r="D9" s="664">
        <v>9.604817261260265E-2</v>
      </c>
      <c r="E9" s="664">
        <v>5.8127915690912557</v>
      </c>
      <c r="F9" s="664">
        <v>1.6350054701447472</v>
      </c>
      <c r="G9" s="664">
        <v>6.4627042371304997</v>
      </c>
      <c r="H9" s="664">
        <v>5.3507878104258637</v>
      </c>
      <c r="I9" s="665">
        <v>97930025.57100001</v>
      </c>
      <c r="J9" s="590"/>
    </row>
    <row r="10" spans="1:10" s="24" customFormat="1" ht="20.100000000000001" customHeight="1">
      <c r="A10" s="290" t="s">
        <v>30</v>
      </c>
      <c r="B10" s="664">
        <v>85.061620948730209</v>
      </c>
      <c r="C10" s="664">
        <v>0.32269144715877812</v>
      </c>
      <c r="D10" s="664" t="s">
        <v>131</v>
      </c>
      <c r="E10" s="664">
        <v>7.7003976359381667</v>
      </c>
      <c r="F10" s="664">
        <v>2.6370653583340307</v>
      </c>
      <c r="G10" s="664">
        <v>2.6685732078282531</v>
      </c>
      <c r="H10" s="664">
        <v>1.6096514020105743</v>
      </c>
      <c r="I10" s="665">
        <v>1712528.8099999996</v>
      </c>
      <c r="J10" s="590"/>
    </row>
    <row r="11" spans="1:10" s="24" customFormat="1" ht="20.100000000000001" customHeight="1">
      <c r="A11" s="290" t="s">
        <v>31</v>
      </c>
      <c r="B11" s="664">
        <v>77.514680075915479</v>
      </c>
      <c r="C11" s="664">
        <v>0.90906042204178505</v>
      </c>
      <c r="D11" s="664">
        <v>0.17335880150596636</v>
      </c>
      <c r="E11" s="664">
        <v>5.0290395942455604</v>
      </c>
      <c r="F11" s="664">
        <v>7.6730896058431721</v>
      </c>
      <c r="G11" s="664">
        <v>5.8841272555062654</v>
      </c>
      <c r="H11" s="664">
        <v>2.8166442449418079</v>
      </c>
      <c r="I11" s="665">
        <v>171897819.67299995</v>
      </c>
      <c r="J11" s="590"/>
    </row>
    <row r="12" spans="1:10" s="24" customFormat="1" ht="20.100000000000001" customHeight="1">
      <c r="A12" s="290" t="s">
        <v>32</v>
      </c>
      <c r="B12" s="664">
        <v>81.295718996464146</v>
      </c>
      <c r="C12" s="664">
        <v>0.1197164299708921</v>
      </c>
      <c r="D12" s="664" t="s">
        <v>131</v>
      </c>
      <c r="E12" s="664">
        <v>10.846870758871816</v>
      </c>
      <c r="F12" s="664">
        <v>4.1707707517349117</v>
      </c>
      <c r="G12" s="664">
        <v>1.2518217083491778</v>
      </c>
      <c r="H12" s="664">
        <v>2.3151013546090766</v>
      </c>
      <c r="I12" s="665">
        <v>9743162.2399999984</v>
      </c>
      <c r="J12" s="590"/>
    </row>
    <row r="13" spans="1:10" s="24" customFormat="1" ht="20.100000000000001" customHeight="1">
      <c r="A13" s="290" t="s">
        <v>33</v>
      </c>
      <c r="B13" s="664">
        <v>77.846452505295218</v>
      </c>
      <c r="C13" s="664">
        <v>0.69705911919942576</v>
      </c>
      <c r="D13" s="664">
        <v>0.77739460077595446</v>
      </c>
      <c r="E13" s="664">
        <v>9.686888415031591</v>
      </c>
      <c r="F13" s="664">
        <v>4.7761254813200491</v>
      </c>
      <c r="G13" s="664">
        <v>4.2399610393779863</v>
      </c>
      <c r="H13" s="664">
        <v>1.9761188389997766</v>
      </c>
      <c r="I13" s="665">
        <v>19938394.201000001</v>
      </c>
      <c r="J13" s="590"/>
    </row>
    <row r="14" spans="1:10" s="24" customFormat="1" ht="20.100000000000001" customHeight="1">
      <c r="A14" s="290" t="s">
        <v>114</v>
      </c>
      <c r="B14" s="664">
        <v>76.33982457504797</v>
      </c>
      <c r="C14" s="664">
        <v>0.57464219649658999</v>
      </c>
      <c r="D14" s="664">
        <v>0.31278564412921034</v>
      </c>
      <c r="E14" s="664">
        <v>11.266513169359992</v>
      </c>
      <c r="F14" s="664">
        <v>0.14227885016161337</v>
      </c>
      <c r="G14" s="664">
        <v>4.2756010674737377</v>
      </c>
      <c r="H14" s="664">
        <v>7.0883544973308803</v>
      </c>
      <c r="I14" s="665">
        <v>58506521.458000004</v>
      </c>
      <c r="J14" s="590"/>
    </row>
    <row r="15" spans="1:10" s="24" customFormat="1" ht="20.100000000000001" customHeight="1">
      <c r="A15" s="290" t="s">
        <v>35</v>
      </c>
      <c r="B15" s="664">
        <v>54.819479446200106</v>
      </c>
      <c r="C15" s="664">
        <v>12.780511523376667</v>
      </c>
      <c r="D15" s="664" t="s">
        <v>131</v>
      </c>
      <c r="E15" s="664">
        <v>0.80502036959831191</v>
      </c>
      <c r="F15" s="664" t="s">
        <v>131</v>
      </c>
      <c r="G15" s="664">
        <v>4.2941677570416203</v>
      </c>
      <c r="H15" s="664">
        <v>27.300820903783301</v>
      </c>
      <c r="I15" s="665">
        <v>7977743.4739999995</v>
      </c>
      <c r="J15" s="590"/>
    </row>
    <row r="16" spans="1:10" s="24" customFormat="1" ht="20.100000000000001" customHeight="1">
      <c r="A16" s="290" t="s">
        <v>36</v>
      </c>
      <c r="B16" s="664">
        <v>76.550431615388433</v>
      </c>
      <c r="C16" s="664">
        <v>1.3044596293114334</v>
      </c>
      <c r="D16" s="664" t="s">
        <v>131</v>
      </c>
      <c r="E16" s="664">
        <v>5.8418533278737472</v>
      </c>
      <c r="F16" s="664">
        <v>7.2230713654334195</v>
      </c>
      <c r="G16" s="664">
        <v>7.0944978903647495</v>
      </c>
      <c r="H16" s="664">
        <v>1.9856861716282177</v>
      </c>
      <c r="I16" s="665">
        <v>64784660.254000001</v>
      </c>
      <c r="J16" s="590"/>
    </row>
    <row r="17" spans="1:12" s="24" customFormat="1" ht="20.100000000000001" customHeight="1">
      <c r="A17" s="290" t="s">
        <v>37</v>
      </c>
      <c r="B17" s="664">
        <v>75.991084258922541</v>
      </c>
      <c r="C17" s="664">
        <v>0.78250742420663333</v>
      </c>
      <c r="D17" s="664">
        <v>0.36816217014914193</v>
      </c>
      <c r="E17" s="664">
        <v>12.925666877108331</v>
      </c>
      <c r="F17" s="664">
        <v>2.1642788697630864</v>
      </c>
      <c r="G17" s="664">
        <v>6.9818614921893172</v>
      </c>
      <c r="H17" s="664">
        <v>0.7864389076609466</v>
      </c>
      <c r="I17" s="665">
        <v>14124210.528999999</v>
      </c>
      <c r="J17" s="590"/>
    </row>
    <row r="18" spans="1:12" s="24" customFormat="1" ht="20.100000000000001" customHeight="1">
      <c r="A18" s="290" t="s">
        <v>38</v>
      </c>
      <c r="B18" s="664">
        <v>83.63592392242218</v>
      </c>
      <c r="C18" s="664">
        <v>2.8747955025826073</v>
      </c>
      <c r="D18" s="664" t="s">
        <v>131</v>
      </c>
      <c r="E18" s="664">
        <v>4.6703667417415922</v>
      </c>
      <c r="F18" s="664">
        <v>6.3341187679870528</v>
      </c>
      <c r="G18" s="664">
        <v>1.6138195275738214</v>
      </c>
      <c r="H18" s="664">
        <v>0.8709755376927617</v>
      </c>
      <c r="I18" s="665">
        <v>4914112.1819999991</v>
      </c>
      <c r="J18" s="590"/>
    </row>
    <row r="19" spans="1:12" s="24" customFormat="1" ht="20.100000000000001" customHeight="1">
      <c r="A19" s="26" t="s">
        <v>39</v>
      </c>
      <c r="B19" s="664">
        <v>82.973200089176288</v>
      </c>
      <c r="C19" s="664">
        <v>1.1501664874497501</v>
      </c>
      <c r="D19" s="664">
        <v>0.9238167720140914</v>
      </c>
      <c r="E19" s="664">
        <v>1.0050127758678706E-3</v>
      </c>
      <c r="F19" s="664">
        <v>4.9881919800062882</v>
      </c>
      <c r="G19" s="664">
        <v>7.1081426891881527</v>
      </c>
      <c r="H19" s="664">
        <v>2.8554769693895676</v>
      </c>
      <c r="I19" s="665">
        <v>4005123.2149999999</v>
      </c>
      <c r="J19" s="590"/>
    </row>
    <row r="20" spans="1:12" s="24" customFormat="1" ht="20.100000000000001" customHeight="1">
      <c r="A20" s="26" t="s">
        <v>115</v>
      </c>
      <c r="B20" s="664">
        <v>74.1342335820421</v>
      </c>
      <c r="C20" s="664">
        <v>0.50198297861755958</v>
      </c>
      <c r="D20" s="664" t="s">
        <v>131</v>
      </c>
      <c r="E20" s="664">
        <v>9.2216952180992493</v>
      </c>
      <c r="F20" s="664">
        <v>1.7144615561334349</v>
      </c>
      <c r="G20" s="664">
        <v>7.8016094067763584</v>
      </c>
      <c r="H20" s="664">
        <v>6.6260172583313084</v>
      </c>
      <c r="I20" s="665">
        <v>8754935.300999999</v>
      </c>
      <c r="J20" s="590"/>
    </row>
    <row r="21" spans="1:12" s="24" customFormat="1" ht="20.100000000000001" customHeight="1">
      <c r="A21" s="26" t="s">
        <v>150</v>
      </c>
      <c r="B21" s="664">
        <v>90.738635769824711</v>
      </c>
      <c r="C21" s="664">
        <v>0.28661153677833873</v>
      </c>
      <c r="D21" s="664">
        <v>1.7501046362422086</v>
      </c>
      <c r="E21" s="664" t="s">
        <v>131</v>
      </c>
      <c r="F21" s="664" t="s">
        <v>131</v>
      </c>
      <c r="G21" s="664">
        <v>4.4631749026533303</v>
      </c>
      <c r="H21" s="664">
        <v>2.7614731545014051</v>
      </c>
      <c r="I21" s="665">
        <v>1465398.095</v>
      </c>
      <c r="J21" s="590"/>
    </row>
    <row r="22" spans="1:12" s="24" customFormat="1" ht="20.100000000000001" customHeight="1">
      <c r="A22" s="27" t="s">
        <v>42</v>
      </c>
      <c r="B22" s="664">
        <v>85.152632116567972</v>
      </c>
      <c r="C22" s="664">
        <v>0.70271499874573029</v>
      </c>
      <c r="D22" s="664" t="s">
        <v>131</v>
      </c>
      <c r="E22" s="664">
        <v>2.8351484742366173</v>
      </c>
      <c r="F22" s="664">
        <v>3.8218901781119934</v>
      </c>
      <c r="G22" s="664">
        <v>6.3628256875548139</v>
      </c>
      <c r="H22" s="664">
        <v>1.1247885447828785</v>
      </c>
      <c r="I22" s="665">
        <v>1167121.2389999998</v>
      </c>
      <c r="J22" s="590"/>
    </row>
    <row r="23" spans="1:12" s="24" customFormat="1" ht="20.100000000000001" customHeight="1">
      <c r="A23" s="26" t="s">
        <v>43</v>
      </c>
      <c r="B23" s="664">
        <v>77.484762097137292</v>
      </c>
      <c r="C23" s="664">
        <v>0.46635811676815464</v>
      </c>
      <c r="D23" s="664" t="s">
        <v>131</v>
      </c>
      <c r="E23" s="664">
        <v>20.537851832729409</v>
      </c>
      <c r="F23" s="664" t="s">
        <v>131</v>
      </c>
      <c r="G23" s="664">
        <v>0.7568414883798591</v>
      </c>
      <c r="H23" s="664">
        <v>0.7541864649852863</v>
      </c>
      <c r="I23" s="665">
        <v>2144274.8909999998</v>
      </c>
      <c r="J23" s="590"/>
    </row>
    <row r="24" spans="1:12" s="24" customFormat="1" ht="20.100000000000001" customHeight="1">
      <c r="A24" s="26" t="s">
        <v>44</v>
      </c>
      <c r="B24" s="664">
        <v>98.948656533819772</v>
      </c>
      <c r="C24" s="664" t="s">
        <v>131</v>
      </c>
      <c r="D24" s="664" t="s">
        <v>131</v>
      </c>
      <c r="E24" s="664">
        <v>6.3200752736112031E-2</v>
      </c>
      <c r="F24" s="664" t="s">
        <v>131</v>
      </c>
      <c r="G24" s="664">
        <v>0.30472010899969859</v>
      </c>
      <c r="H24" s="664">
        <v>0.68342260444441449</v>
      </c>
      <c r="I24" s="665">
        <v>2386354.4890000001</v>
      </c>
      <c r="J24" s="590"/>
    </row>
    <row r="25" spans="1:12" s="24" customFormat="1" ht="20.100000000000001" customHeight="1">
      <c r="A25" s="26" t="s">
        <v>45</v>
      </c>
      <c r="B25" s="664">
        <v>63.187911975914304</v>
      </c>
      <c r="C25" s="664">
        <v>9.0087110893963835</v>
      </c>
      <c r="D25" s="664">
        <v>2.6723150911101166</v>
      </c>
      <c r="E25" s="664">
        <v>9.1397801276700594</v>
      </c>
      <c r="F25" s="664">
        <v>12.17098281869958</v>
      </c>
      <c r="G25" s="664">
        <v>3.1831386558641555</v>
      </c>
      <c r="H25" s="664">
        <v>0.63716024134540949</v>
      </c>
      <c r="I25" s="665">
        <v>1945878.3199999998</v>
      </c>
      <c r="J25" s="590"/>
    </row>
    <row r="26" spans="1:12" s="670" customFormat="1" ht="24.75" customHeight="1" thickBot="1">
      <c r="A26" s="666" t="s">
        <v>46</v>
      </c>
      <c r="B26" s="667">
        <v>77.539292128661629</v>
      </c>
      <c r="C26" s="667">
        <v>1.1344325801452395</v>
      </c>
      <c r="D26" s="667">
        <v>0.18941894558993633</v>
      </c>
      <c r="E26" s="667">
        <v>6.6356947273994882</v>
      </c>
      <c r="F26" s="667">
        <v>4.6907233064379428</v>
      </c>
      <c r="G26" s="667">
        <v>5.7362166858995938</v>
      </c>
      <c r="H26" s="667">
        <v>4.0742216258661763</v>
      </c>
      <c r="I26" s="668">
        <v>473398263.94199991</v>
      </c>
      <c r="J26" s="590"/>
      <c r="K26" s="669"/>
    </row>
    <row r="27" spans="1:12" s="45" customFormat="1" ht="5.25" customHeight="1">
      <c r="A27" s="643"/>
      <c r="B27" s="671"/>
      <c r="C27" s="671"/>
      <c r="D27" s="671"/>
      <c r="E27" s="671"/>
      <c r="F27" s="671"/>
      <c r="G27" s="671"/>
      <c r="H27" s="671"/>
      <c r="I27" s="671"/>
      <c r="J27" s="13"/>
    </row>
    <row r="28" spans="1:12" s="74" customFormat="1" ht="12.75" customHeight="1">
      <c r="A28" s="30" t="s">
        <v>153</v>
      </c>
      <c r="B28" s="18"/>
      <c r="C28" s="18"/>
      <c r="D28" s="18"/>
      <c r="E28" s="18"/>
      <c r="F28" s="18"/>
      <c r="G28" s="18"/>
      <c r="H28" s="672"/>
      <c r="I28" s="18"/>
      <c r="J28" s="673"/>
    </row>
    <row r="29" spans="1:12" s="74" customFormat="1" ht="12.75" customHeight="1">
      <c r="A29" s="30" t="s">
        <v>704</v>
      </c>
      <c r="B29" s="18"/>
      <c r="C29" s="18"/>
      <c r="D29" s="18"/>
      <c r="E29" s="18"/>
      <c r="F29" s="18"/>
      <c r="G29" s="18"/>
      <c r="H29" s="672"/>
      <c r="I29" s="18"/>
      <c r="J29" s="673"/>
    </row>
    <row r="30" spans="1:12" s="652" customFormat="1" ht="10.5" customHeight="1">
      <c r="A30" s="422"/>
      <c r="B30" s="422"/>
      <c r="C30" s="422"/>
      <c r="D30" s="422"/>
      <c r="E30" s="422"/>
      <c r="F30" s="422"/>
      <c r="G30" s="422"/>
      <c r="H30" s="422"/>
      <c r="I30" s="422"/>
      <c r="J30" s="422"/>
      <c r="K30" s="422"/>
      <c r="L30" s="422"/>
    </row>
    <row r="31" spans="1:12" s="652" customFormat="1" ht="13.5">
      <c r="A31" s="18"/>
      <c r="B31" s="24"/>
      <c r="C31" s="24"/>
      <c r="D31" s="24"/>
      <c r="E31" s="24"/>
      <c r="F31" s="24"/>
      <c r="G31" s="24"/>
      <c r="H31" s="24"/>
      <c r="I31" s="7"/>
      <c r="J31" s="674"/>
    </row>
    <row r="32" spans="1:12" s="45" customFormat="1" ht="13.5">
      <c r="B32" s="642"/>
      <c r="C32" s="642"/>
      <c r="D32" s="642"/>
      <c r="E32" s="642"/>
      <c r="F32" s="642"/>
      <c r="G32" s="642"/>
      <c r="H32" s="642"/>
    </row>
    <row r="33" s="45" customFormat="1" ht="12.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47411009-752F-4FFD-B2EE-6684F564AF4B}"/>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7F790-4C6D-4EEB-8C64-661F0DCC7AB2}">
  <dimension ref="A1:AI32"/>
  <sheetViews>
    <sheetView showGridLines="0" zoomScaleNormal="75" workbookViewId="0"/>
  </sheetViews>
  <sheetFormatPr baseColWidth="10" defaultRowHeight="12.75"/>
  <cols>
    <col min="1" max="1" width="36.85546875" style="7" customWidth="1"/>
    <col min="2" max="7" width="18.42578125" style="7" customWidth="1"/>
    <col min="8" max="8" width="16.42578125" style="7" customWidth="1"/>
    <col min="9" max="10" width="11.42578125" style="7"/>
    <col min="11" max="11" width="13.85546875" style="7" customWidth="1"/>
    <col min="12" max="16384" width="11.42578125" style="7"/>
  </cols>
  <sheetData>
    <row r="1" spans="1:17" s="39" customFormat="1" ht="20.100000000000001" customHeight="1">
      <c r="A1" s="1401" t="s">
        <v>1230</v>
      </c>
      <c r="B1" s="275"/>
      <c r="C1" s="275"/>
      <c r="D1" s="275"/>
      <c r="E1" s="275"/>
      <c r="F1" s="275"/>
      <c r="G1" s="275"/>
      <c r="H1" s="275"/>
    </row>
    <row r="2" spans="1:17" s="41" customFormat="1" ht="24.95" customHeight="1">
      <c r="A2" s="168" t="s">
        <v>720</v>
      </c>
      <c r="B2" s="168"/>
      <c r="C2" s="168"/>
      <c r="D2" s="168"/>
      <c r="E2" s="168"/>
      <c r="F2" s="168"/>
      <c r="G2" s="168"/>
      <c r="H2" s="168"/>
    </row>
    <row r="3" spans="1:17" s="602" customFormat="1" ht="20.100000000000001" customHeight="1">
      <c r="A3" s="170">
        <v>45657</v>
      </c>
      <c r="B3" s="170"/>
      <c r="C3" s="170"/>
      <c r="D3" s="170"/>
      <c r="E3" s="170"/>
      <c r="F3" s="170"/>
      <c r="G3" s="170"/>
      <c r="H3" s="170"/>
    </row>
    <row r="4" spans="1:17" s="379" customFormat="1" ht="20.100000000000001" customHeight="1">
      <c r="A4" s="171" t="s">
        <v>174</v>
      </c>
      <c r="B4" s="171"/>
      <c r="C4" s="171"/>
      <c r="D4" s="171"/>
      <c r="E4" s="171"/>
      <c r="F4" s="171"/>
      <c r="G4" s="171"/>
      <c r="H4" s="171"/>
    </row>
    <row r="5" spans="1:17" ht="20.100000000000001" customHeight="1" thickBot="1"/>
    <row r="6" spans="1:17" s="45" customFormat="1" ht="24.95" customHeight="1">
      <c r="A6" s="177" t="s">
        <v>1</v>
      </c>
      <c r="B6" s="177" t="s">
        <v>721</v>
      </c>
      <c r="C6" s="177"/>
      <c r="D6" s="177"/>
      <c r="E6" s="177"/>
      <c r="F6" s="177"/>
      <c r="G6" s="48" t="s">
        <v>722</v>
      </c>
      <c r="H6" s="47" t="s">
        <v>723</v>
      </c>
      <c r="I6" s="686"/>
      <c r="J6" s="686"/>
      <c r="K6" s="686"/>
    </row>
    <row r="7" spans="1:17" ht="15.75" customHeight="1">
      <c r="A7" s="386"/>
      <c r="B7" s="583" t="s">
        <v>724</v>
      </c>
      <c r="C7" s="583" t="s">
        <v>725</v>
      </c>
      <c r="D7" s="583" t="s">
        <v>726</v>
      </c>
      <c r="E7" s="583" t="s">
        <v>727</v>
      </c>
      <c r="F7" s="583" t="s">
        <v>191</v>
      </c>
      <c r="G7" s="687"/>
      <c r="H7" s="582"/>
      <c r="I7" s="686"/>
      <c r="J7" s="686"/>
      <c r="K7" s="686"/>
      <c r="L7" s="45"/>
      <c r="M7" s="45"/>
      <c r="N7" s="45"/>
      <c r="O7" s="45"/>
    </row>
    <row r="8" spans="1:17" ht="24.95" customHeight="1">
      <c r="A8" s="688"/>
      <c r="B8" s="50"/>
      <c r="C8" s="50"/>
      <c r="D8" s="50"/>
      <c r="E8" s="50"/>
      <c r="F8" s="50"/>
      <c r="G8" s="50"/>
      <c r="H8" s="604"/>
      <c r="I8" s="686"/>
      <c r="J8" s="686"/>
      <c r="K8" s="686"/>
      <c r="L8" s="45"/>
      <c r="M8" s="45"/>
      <c r="N8" s="45"/>
      <c r="O8" s="45"/>
    </row>
    <row r="9" spans="1:17" ht="9.75" customHeight="1">
      <c r="A9" s="34"/>
      <c r="B9" s="689"/>
      <c r="C9" s="689"/>
      <c r="D9" s="689"/>
      <c r="E9" s="689"/>
      <c r="F9" s="689"/>
      <c r="G9" s="689"/>
      <c r="H9" s="690"/>
      <c r="I9" s="686"/>
      <c r="J9" s="686"/>
      <c r="K9" s="686"/>
    </row>
    <row r="10" spans="1:17" s="24" customFormat="1" ht="20.100000000000001" customHeight="1">
      <c r="A10" s="290" t="s">
        <v>29</v>
      </c>
      <c r="B10" s="691">
        <v>33.215700333395489</v>
      </c>
      <c r="C10" s="691">
        <v>33.026682115435477</v>
      </c>
      <c r="D10" s="691">
        <v>32.384376567119347</v>
      </c>
      <c r="E10" s="691">
        <v>0.21948589570872415</v>
      </c>
      <c r="F10" s="691">
        <v>98.846244911659042</v>
      </c>
      <c r="G10" s="691">
        <v>1.1537550883409544</v>
      </c>
      <c r="H10" s="692">
        <v>78973380.244000003</v>
      </c>
      <c r="I10" s="693"/>
      <c r="J10" s="591"/>
      <c r="K10" s="591"/>
      <c r="L10" s="591"/>
      <c r="M10" s="591"/>
      <c r="N10" s="591"/>
      <c r="O10" s="591"/>
      <c r="P10" s="591"/>
      <c r="Q10" s="591"/>
    </row>
    <row r="11" spans="1:17" s="24" customFormat="1" ht="20.100000000000001" customHeight="1">
      <c r="A11" s="290" t="s">
        <v>30</v>
      </c>
      <c r="B11" s="691">
        <v>16.756454979456937</v>
      </c>
      <c r="C11" s="691">
        <v>15.359053701223427</v>
      </c>
      <c r="D11" s="691">
        <v>64.744112368334086</v>
      </c>
      <c r="E11" s="691">
        <v>2.7624506903219013</v>
      </c>
      <c r="F11" s="691">
        <v>99.622071739336349</v>
      </c>
      <c r="G11" s="691">
        <v>0.37792826066366042</v>
      </c>
      <c r="H11" s="692">
        <v>1462230.9509999999</v>
      </c>
      <c r="I11" s="693"/>
      <c r="J11" s="591"/>
      <c r="K11" s="591"/>
      <c r="L11" s="591"/>
      <c r="M11" s="591"/>
      <c r="N11" s="591"/>
      <c r="O11" s="591"/>
      <c r="P11" s="591"/>
      <c r="Q11" s="591"/>
    </row>
    <row r="12" spans="1:17" s="24" customFormat="1" ht="20.100000000000001" customHeight="1">
      <c r="A12" s="290" t="s">
        <v>31</v>
      </c>
      <c r="B12" s="691">
        <v>34.35148376755776</v>
      </c>
      <c r="C12" s="691">
        <v>40.766283053850451</v>
      </c>
      <c r="D12" s="691">
        <v>23.632984420388357</v>
      </c>
      <c r="E12" s="691">
        <v>9.0083923350926048E-2</v>
      </c>
      <c r="F12" s="691">
        <v>98.840835165147496</v>
      </c>
      <c r="G12" s="691">
        <v>1.1591648348524985</v>
      </c>
      <c r="H12" s="692">
        <v>134808700.02400002</v>
      </c>
      <c r="I12" s="693"/>
      <c r="J12" s="591"/>
      <c r="K12" s="591"/>
      <c r="L12" s="591"/>
      <c r="M12" s="591"/>
      <c r="N12" s="591"/>
      <c r="O12" s="591"/>
      <c r="P12" s="591"/>
      <c r="Q12" s="591"/>
    </row>
    <row r="13" spans="1:17" s="24" customFormat="1" ht="20.100000000000001" customHeight="1">
      <c r="A13" s="290" t="s">
        <v>32</v>
      </c>
      <c r="B13" s="691">
        <v>7.4512257225639988</v>
      </c>
      <c r="C13" s="691">
        <v>49.35541846993258</v>
      </c>
      <c r="D13" s="691">
        <v>38.790777878940617</v>
      </c>
      <c r="E13" s="691">
        <v>4.2555340304203098</v>
      </c>
      <c r="F13" s="691">
        <v>99.852956101857515</v>
      </c>
      <c r="G13" s="691">
        <v>0.14704389814248534</v>
      </c>
      <c r="H13" s="692">
        <v>7932437.9640000006</v>
      </c>
      <c r="I13" s="693"/>
      <c r="J13" s="591"/>
      <c r="K13" s="591"/>
      <c r="L13" s="591"/>
      <c r="M13" s="591"/>
      <c r="N13" s="591"/>
      <c r="O13" s="591"/>
      <c r="P13" s="591"/>
      <c r="Q13" s="591"/>
    </row>
    <row r="14" spans="1:17" s="24" customFormat="1" ht="20.100000000000001" customHeight="1">
      <c r="A14" s="290" t="s">
        <v>33</v>
      </c>
      <c r="B14" s="691">
        <v>29.303568117098166</v>
      </c>
      <c r="C14" s="691">
        <v>17.867858754550689</v>
      </c>
      <c r="D14" s="691">
        <v>51.289793400788767</v>
      </c>
      <c r="E14" s="691">
        <v>0.65129824788591695</v>
      </c>
      <c r="F14" s="691">
        <v>99.112518520323547</v>
      </c>
      <c r="G14" s="691">
        <v>0.88748147967645641</v>
      </c>
      <c r="H14" s="692">
        <v>15660314.968</v>
      </c>
      <c r="I14" s="693"/>
      <c r="J14" s="591"/>
      <c r="K14" s="591"/>
      <c r="L14" s="591"/>
      <c r="M14" s="591"/>
      <c r="N14" s="591"/>
      <c r="O14" s="591"/>
      <c r="P14" s="591"/>
      <c r="Q14" s="591"/>
    </row>
    <row r="15" spans="1:17" s="24" customFormat="1" ht="20.100000000000001" customHeight="1">
      <c r="A15" s="290" t="s">
        <v>114</v>
      </c>
      <c r="B15" s="691">
        <v>35.443669717087964</v>
      </c>
      <c r="C15" s="691">
        <v>27.315627351932552</v>
      </c>
      <c r="D15" s="691">
        <v>35.258070723837307</v>
      </c>
      <c r="E15" s="691">
        <v>1.2355137252697697</v>
      </c>
      <c r="F15" s="691">
        <v>99.252881518127595</v>
      </c>
      <c r="G15" s="691">
        <v>0.74711848187240637</v>
      </c>
      <c r="H15" s="692">
        <v>44999979.006999999</v>
      </c>
      <c r="I15" s="693"/>
      <c r="J15" s="591"/>
      <c r="K15" s="591"/>
      <c r="L15" s="591"/>
      <c r="M15" s="591"/>
      <c r="N15" s="591"/>
      <c r="O15" s="591"/>
      <c r="P15" s="591"/>
      <c r="Q15" s="591"/>
    </row>
    <row r="16" spans="1:17" s="24" customFormat="1" ht="20.100000000000001" customHeight="1">
      <c r="A16" s="290" t="s">
        <v>35</v>
      </c>
      <c r="B16" s="691">
        <v>78.337592993355244</v>
      </c>
      <c r="C16" s="691">
        <v>1.1251466536278756</v>
      </c>
      <c r="D16" s="691">
        <v>0.99039894068294732</v>
      </c>
      <c r="E16" s="691">
        <v>0.64077675858184202</v>
      </c>
      <c r="F16" s="691">
        <v>81.093915346247897</v>
      </c>
      <c r="G16" s="691">
        <v>18.906084653752103</v>
      </c>
      <c r="H16" s="692">
        <v>5392953.8699999992</v>
      </c>
      <c r="I16" s="693"/>
      <c r="J16" s="591"/>
      <c r="K16" s="591"/>
      <c r="L16" s="591"/>
      <c r="M16" s="591"/>
      <c r="N16" s="591"/>
      <c r="O16" s="591"/>
      <c r="P16" s="591"/>
      <c r="Q16" s="591"/>
    </row>
    <row r="17" spans="1:35" s="24" customFormat="1" ht="20.100000000000001" customHeight="1">
      <c r="A17" s="290" t="s">
        <v>36</v>
      </c>
      <c r="B17" s="691">
        <v>23.04354434663589</v>
      </c>
      <c r="C17" s="691">
        <v>38.365311060049514</v>
      </c>
      <c r="D17" s="691">
        <v>35.07720469729162</v>
      </c>
      <c r="E17" s="691">
        <v>1.8384387060466478</v>
      </c>
      <c r="F17" s="691">
        <v>98.324498810023684</v>
      </c>
      <c r="G17" s="691">
        <v>1.6755011899763097</v>
      </c>
      <c r="H17" s="692">
        <v>50438026.786000006</v>
      </c>
      <c r="I17" s="693"/>
      <c r="J17" s="591"/>
      <c r="K17" s="591"/>
      <c r="L17" s="591"/>
      <c r="M17" s="591"/>
      <c r="N17" s="591"/>
      <c r="O17" s="591"/>
      <c r="P17" s="591"/>
      <c r="Q17" s="591"/>
    </row>
    <row r="18" spans="1:35" s="24" customFormat="1" ht="20.100000000000001" customHeight="1">
      <c r="A18" s="290" t="s">
        <v>37</v>
      </c>
      <c r="B18" s="691">
        <v>0.23948262935629241</v>
      </c>
      <c r="C18" s="691">
        <v>16.462067062983017</v>
      </c>
      <c r="D18" s="691">
        <v>82.254490047528989</v>
      </c>
      <c r="E18" s="691">
        <v>2.4719910804331013E-2</v>
      </c>
      <c r="F18" s="691">
        <v>98.980759650672624</v>
      </c>
      <c r="G18" s="691">
        <v>1.0192403493273878</v>
      </c>
      <c r="H18" s="692">
        <v>10843663.721999999</v>
      </c>
      <c r="I18" s="693"/>
      <c r="J18" s="591"/>
      <c r="K18" s="591"/>
      <c r="L18" s="591"/>
      <c r="M18" s="591"/>
      <c r="N18" s="591"/>
      <c r="O18" s="591"/>
      <c r="P18" s="591"/>
      <c r="Q18" s="591"/>
    </row>
    <row r="19" spans="1:35" s="24" customFormat="1" ht="20.100000000000001" customHeight="1">
      <c r="A19" s="290" t="s">
        <v>38</v>
      </c>
      <c r="B19" s="691">
        <v>6.4897075951294125</v>
      </c>
      <c r="C19" s="691">
        <v>24.155456829387653</v>
      </c>
      <c r="D19" s="691">
        <v>65.332449277196332</v>
      </c>
      <c r="E19" s="691">
        <v>0.69933509606128796</v>
      </c>
      <c r="F19" s="691">
        <v>96.676948797774699</v>
      </c>
      <c r="G19" s="691">
        <v>3.3230512022253036</v>
      </c>
      <c r="H19" s="692">
        <v>4251233.8030000003</v>
      </c>
      <c r="I19" s="693"/>
      <c r="J19" s="591"/>
      <c r="K19" s="591"/>
      <c r="L19" s="591"/>
      <c r="M19" s="591"/>
      <c r="N19" s="591"/>
      <c r="O19" s="591"/>
      <c r="P19" s="591"/>
      <c r="Q19" s="591"/>
    </row>
    <row r="20" spans="1:35" s="24" customFormat="1" ht="20.100000000000001" customHeight="1">
      <c r="A20" s="26" t="s">
        <v>39</v>
      </c>
      <c r="B20" s="691" t="s">
        <v>131</v>
      </c>
      <c r="C20" s="691">
        <v>25.873633506889899</v>
      </c>
      <c r="D20" s="691">
        <v>72.334386413635414</v>
      </c>
      <c r="E20" s="691">
        <v>0.42474225493909207</v>
      </c>
      <c r="F20" s="691">
        <v>98.632762175464393</v>
      </c>
      <c r="G20" s="691">
        <v>1.3672378245356096</v>
      </c>
      <c r="H20" s="692">
        <v>3369244.4849999999</v>
      </c>
      <c r="I20" s="693"/>
      <c r="J20" s="591"/>
      <c r="K20" s="591"/>
      <c r="L20" s="591"/>
      <c r="M20" s="591"/>
      <c r="N20" s="591"/>
      <c r="O20" s="591"/>
      <c r="P20" s="591"/>
      <c r="Q20" s="591"/>
    </row>
    <row r="21" spans="1:35" s="24" customFormat="1" ht="20.100000000000001" customHeight="1">
      <c r="A21" s="26" t="s">
        <v>115</v>
      </c>
      <c r="B21" s="691">
        <v>60.967158472877934</v>
      </c>
      <c r="C21" s="691">
        <v>6.4388935502654975E-3</v>
      </c>
      <c r="D21" s="691">
        <v>34.414346546926112</v>
      </c>
      <c r="E21" s="691">
        <v>3.9394831702799262</v>
      </c>
      <c r="F21" s="691">
        <v>99.327427083634234</v>
      </c>
      <c r="G21" s="691">
        <v>0.67257291636576022</v>
      </c>
      <c r="H21" s="692">
        <v>6534352.4740000004</v>
      </c>
      <c r="I21" s="693"/>
      <c r="J21" s="591"/>
      <c r="K21" s="591"/>
      <c r="L21" s="591"/>
      <c r="M21" s="591"/>
      <c r="N21" s="591"/>
      <c r="O21" s="591"/>
      <c r="P21" s="591"/>
      <c r="Q21" s="591"/>
    </row>
    <row r="22" spans="1:35" s="24" customFormat="1" ht="20.100000000000001" customHeight="1">
      <c r="A22" s="26" t="s">
        <v>150</v>
      </c>
      <c r="B22" s="691" t="s">
        <v>131</v>
      </c>
      <c r="C22" s="691">
        <v>44.875471923405364</v>
      </c>
      <c r="D22" s="691">
        <v>54.758050673561634</v>
      </c>
      <c r="E22" s="691">
        <v>5.160702934075044E-2</v>
      </c>
      <c r="F22" s="691">
        <v>99.685129626307742</v>
      </c>
      <c r="G22" s="691">
        <v>0.31487037369225279</v>
      </c>
      <c r="H22" s="692">
        <v>1333882.2420000001</v>
      </c>
      <c r="I22" s="693"/>
      <c r="J22" s="591"/>
      <c r="K22" s="591"/>
      <c r="L22" s="591"/>
      <c r="M22" s="591"/>
      <c r="N22" s="591"/>
      <c r="O22" s="591"/>
      <c r="P22" s="591"/>
      <c r="Q22" s="591"/>
    </row>
    <row r="23" spans="1:35" s="24" customFormat="1" ht="20.100000000000001" customHeight="1">
      <c r="A23" s="27" t="s">
        <v>42</v>
      </c>
      <c r="B23" s="691">
        <v>8.1011521110100482</v>
      </c>
      <c r="C23" s="691">
        <v>14.270189793471818</v>
      </c>
      <c r="D23" s="691">
        <v>75.529805544619805</v>
      </c>
      <c r="E23" s="691">
        <v>1.280365385038619</v>
      </c>
      <c r="F23" s="691">
        <v>99.181512834140278</v>
      </c>
      <c r="G23" s="691">
        <v>0.8184871658597197</v>
      </c>
      <c r="H23" s="692">
        <v>1002035.993</v>
      </c>
      <c r="I23" s="693"/>
      <c r="J23" s="591"/>
      <c r="K23" s="591"/>
      <c r="L23" s="591"/>
      <c r="M23" s="591"/>
      <c r="N23" s="591"/>
      <c r="O23" s="591"/>
      <c r="P23" s="591"/>
      <c r="Q23" s="591"/>
    </row>
    <row r="24" spans="1:35" s="24" customFormat="1" ht="20.100000000000001" customHeight="1">
      <c r="A24" s="26" t="s">
        <v>43</v>
      </c>
      <c r="B24" s="691">
        <v>12.991864545943333</v>
      </c>
      <c r="C24" s="691" t="s">
        <v>131</v>
      </c>
      <c r="D24" s="691">
        <v>83.814695878751749</v>
      </c>
      <c r="E24" s="691">
        <v>2.5951696403374651</v>
      </c>
      <c r="F24" s="691">
        <v>99.401730065032552</v>
      </c>
      <c r="G24" s="691">
        <v>0.59826993496745973</v>
      </c>
      <c r="H24" s="694">
        <v>1671486.3</v>
      </c>
      <c r="I24" s="693"/>
      <c r="J24" s="591"/>
      <c r="K24" s="591"/>
      <c r="L24" s="591"/>
      <c r="M24" s="591"/>
      <c r="N24" s="591"/>
      <c r="O24" s="591"/>
      <c r="P24" s="591"/>
      <c r="Q24" s="591"/>
    </row>
    <row r="25" spans="1:35" s="24" customFormat="1" ht="20.100000000000001" customHeight="1">
      <c r="A25" s="26" t="s">
        <v>44</v>
      </c>
      <c r="B25" s="691">
        <v>21.195427321218688</v>
      </c>
      <c r="C25" s="691">
        <v>4.4516209947855635E-2</v>
      </c>
      <c r="D25" s="691">
        <v>78.680394066011644</v>
      </c>
      <c r="E25" s="691">
        <v>7.9662402821800496E-2</v>
      </c>
      <c r="F25" s="691">
        <v>100</v>
      </c>
      <c r="G25" s="691" t="s">
        <v>131</v>
      </c>
      <c r="H25" s="695">
        <v>2361265.7080000006</v>
      </c>
      <c r="I25" s="693"/>
      <c r="J25" s="591"/>
      <c r="K25" s="591"/>
      <c r="L25" s="591"/>
      <c r="M25" s="591"/>
      <c r="N25" s="591"/>
      <c r="O25" s="591"/>
      <c r="P25" s="591"/>
      <c r="Q25" s="591"/>
    </row>
    <row r="26" spans="1:35" s="24" customFormat="1" ht="20.100000000000001" customHeight="1">
      <c r="A26" s="26" t="s">
        <v>45</v>
      </c>
      <c r="B26" s="691">
        <v>19.014879717734861</v>
      </c>
      <c r="C26" s="691" t="s">
        <v>131</v>
      </c>
      <c r="D26" s="691">
        <v>68.21237740126837</v>
      </c>
      <c r="E26" s="691">
        <v>0.29472008644811232</v>
      </c>
      <c r="F26" s="691">
        <v>87.521977205451336</v>
      </c>
      <c r="G26" s="691">
        <v>12.478022794548657</v>
      </c>
      <c r="H26" s="695">
        <v>1404858.4370000002</v>
      </c>
      <c r="I26" s="693"/>
      <c r="J26" s="591"/>
      <c r="K26" s="591"/>
      <c r="L26" s="591"/>
      <c r="M26" s="591"/>
      <c r="N26" s="591"/>
      <c r="O26" s="591"/>
      <c r="P26" s="591"/>
      <c r="Q26" s="591"/>
    </row>
    <row r="27" spans="1:35" s="71" customFormat="1" ht="25.5" customHeight="1" thickBot="1">
      <c r="A27" s="666" t="s">
        <v>46</v>
      </c>
      <c r="B27" s="696">
        <v>30.908100181503784</v>
      </c>
      <c r="C27" s="696">
        <v>33.322631039548497</v>
      </c>
      <c r="D27" s="696">
        <v>33.613220962888271</v>
      </c>
      <c r="E27" s="696">
        <v>0.71410187507497092</v>
      </c>
      <c r="F27" s="696">
        <v>98.558054059015532</v>
      </c>
      <c r="G27" s="696">
        <v>1.4419459409844908</v>
      </c>
      <c r="H27" s="697">
        <v>372440046.97799993</v>
      </c>
      <c r="J27" s="698"/>
      <c r="K27" s="698"/>
      <c r="L27" s="698"/>
      <c r="M27" s="698"/>
      <c r="N27" s="698"/>
      <c r="O27" s="698"/>
      <c r="P27" s="698"/>
      <c r="Q27" s="698"/>
    </row>
    <row r="28" spans="1:35" ht="6" customHeight="1">
      <c r="A28" s="18"/>
      <c r="B28" s="18"/>
      <c r="C28" s="18"/>
      <c r="D28" s="18"/>
      <c r="E28" s="18"/>
      <c r="F28" s="18"/>
      <c r="G28" s="18"/>
      <c r="H28" s="1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s="74" customFormat="1" ht="11.1" customHeight="1">
      <c r="A29" s="30" t="s">
        <v>153</v>
      </c>
      <c r="B29" s="18"/>
      <c r="C29" s="18"/>
      <c r="D29" s="18"/>
      <c r="E29" s="18"/>
      <c r="F29" s="18"/>
      <c r="G29" s="18"/>
      <c r="H29" s="18"/>
    </row>
    <row r="30" spans="1:35" s="74" customFormat="1" ht="11.1" customHeight="1">
      <c r="A30" s="30" t="s">
        <v>728</v>
      </c>
      <c r="B30" s="18"/>
      <c r="C30" s="18"/>
      <c r="D30" s="18"/>
      <c r="E30" s="18"/>
      <c r="F30" s="18"/>
      <c r="G30" s="18"/>
      <c r="H30" s="18"/>
    </row>
    <row r="31" spans="1:35" s="74" customFormat="1" ht="10.5" customHeight="1">
      <c r="A31" s="30"/>
      <c r="B31" s="33"/>
      <c r="C31" s="33"/>
      <c r="D31" s="33"/>
      <c r="E31" s="33"/>
      <c r="F31" s="33"/>
      <c r="G31" s="33"/>
      <c r="H31" s="33"/>
      <c r="I31" s="33"/>
      <c r="J31" s="33"/>
      <c r="K31" s="33"/>
      <c r="L31" s="33"/>
    </row>
    <row r="32" spans="1:35" s="74" customFormat="1" ht="13.5">
      <c r="A32" s="18"/>
      <c r="B32" s="24"/>
      <c r="C32" s="24"/>
      <c r="D32" s="24"/>
      <c r="E32" s="24"/>
      <c r="F32" s="24"/>
      <c r="G32" s="24"/>
      <c r="H32" s="24"/>
      <c r="I32" s="7"/>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2292C4AC-6D52-4B06-A88E-FB76741D8B39}"/>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ABA48-3D7C-4293-B377-FB3CA2990282}">
  <dimension ref="A1:O44"/>
  <sheetViews>
    <sheetView showGridLines="0" zoomScaleNormal="100" workbookViewId="0"/>
  </sheetViews>
  <sheetFormatPr baseColWidth="10" defaultRowHeight="12.75"/>
  <cols>
    <col min="1" max="1" width="44" style="7" customWidth="1"/>
    <col min="2" max="2" width="21.85546875" style="7" customWidth="1"/>
    <col min="3" max="4" width="21.42578125" style="7" customWidth="1"/>
    <col min="5" max="5" width="21" style="7" customWidth="1"/>
    <col min="6" max="6" width="22.42578125" style="7" customWidth="1"/>
    <col min="7" max="7" width="13.42578125" style="7" customWidth="1"/>
    <col min="8" max="8" width="19.42578125" style="7" customWidth="1"/>
    <col min="9" max="16384" width="11.42578125" style="7"/>
  </cols>
  <sheetData>
    <row r="1" spans="1:15" s="578" customFormat="1" ht="18" customHeight="1">
      <c r="A1" s="1401" t="s">
        <v>1230</v>
      </c>
      <c r="B1" s="275"/>
      <c r="C1" s="275"/>
      <c r="D1" s="275"/>
      <c r="E1" s="275"/>
      <c r="F1" s="275"/>
    </row>
    <row r="2" spans="1:15" s="41" customFormat="1" ht="24.95" customHeight="1">
      <c r="A2" s="168" t="s">
        <v>668</v>
      </c>
      <c r="B2" s="168"/>
      <c r="C2" s="168"/>
      <c r="D2" s="168"/>
      <c r="E2" s="168"/>
      <c r="F2" s="168"/>
      <c r="H2" s="579"/>
    </row>
    <row r="3" spans="1:15" s="43" customFormat="1" ht="18" customHeight="1">
      <c r="A3" s="170">
        <v>45657</v>
      </c>
      <c r="B3" s="170"/>
      <c r="C3" s="170"/>
      <c r="D3" s="170"/>
      <c r="E3" s="170"/>
      <c r="F3" s="170"/>
      <c r="H3" s="580"/>
    </row>
    <row r="4" spans="1:15" s="385" customFormat="1" ht="18" customHeight="1">
      <c r="A4" s="171" t="s">
        <v>174</v>
      </c>
      <c r="B4" s="171"/>
      <c r="C4" s="171"/>
      <c r="D4" s="171"/>
      <c r="E4" s="171"/>
      <c r="F4" s="171"/>
      <c r="H4" s="581"/>
    </row>
    <row r="5" spans="1:15" s="45" customFormat="1" ht="7.5" customHeight="1" thickBot="1">
      <c r="A5" s="44"/>
      <c r="B5" s="44"/>
      <c r="C5" s="44"/>
      <c r="D5" s="44"/>
      <c r="E5" s="44"/>
      <c r="F5" s="44"/>
      <c r="G5" s="44"/>
      <c r="H5" s="44"/>
    </row>
    <row r="6" spans="1:15" s="35" customFormat="1" ht="35.1" customHeight="1">
      <c r="A6" s="47" t="s">
        <v>1</v>
      </c>
      <c r="B6" s="47" t="s">
        <v>669</v>
      </c>
      <c r="C6" s="47"/>
      <c r="D6" s="47" t="s">
        <v>670</v>
      </c>
      <c r="E6" s="47"/>
      <c r="F6" s="47" t="s">
        <v>671</v>
      </c>
    </row>
    <row r="7" spans="1:15" s="35" customFormat="1" ht="35.1" customHeight="1">
      <c r="A7" s="582"/>
      <c r="B7" s="583" t="s">
        <v>672</v>
      </c>
      <c r="C7" s="583" t="s">
        <v>673</v>
      </c>
      <c r="D7" s="583" t="s">
        <v>672</v>
      </c>
      <c r="E7" s="583" t="s">
        <v>673</v>
      </c>
      <c r="F7" s="582"/>
    </row>
    <row r="8" spans="1:15" s="35" customFormat="1" ht="7.5" customHeight="1">
      <c r="A8" s="410"/>
      <c r="B8" s="584"/>
      <c r="C8" s="584"/>
      <c r="D8" s="584"/>
      <c r="E8" s="584"/>
      <c r="F8" s="410"/>
    </row>
    <row r="9" spans="1:15" s="35" customFormat="1" ht="8.4499999999999993" customHeight="1">
      <c r="A9" s="585"/>
      <c r="B9" s="586"/>
      <c r="C9" s="586"/>
      <c r="D9" s="586"/>
      <c r="E9" s="586"/>
      <c r="F9" s="587"/>
    </row>
    <row r="10" spans="1:15" s="24" customFormat="1" ht="20.100000000000001" customHeight="1">
      <c r="A10" s="290" t="s">
        <v>29</v>
      </c>
      <c r="B10" s="588">
        <v>1.3201129709590813</v>
      </c>
      <c r="C10" s="588">
        <v>41.428417096824681</v>
      </c>
      <c r="D10" s="588" t="s">
        <v>131</v>
      </c>
      <c r="E10" s="588">
        <v>57.251469932216239</v>
      </c>
      <c r="F10" s="589">
        <v>5692468.2699999996</v>
      </c>
      <c r="G10" s="590"/>
      <c r="H10" s="591"/>
      <c r="I10" s="591"/>
      <c r="J10" s="591"/>
      <c r="K10" s="591"/>
      <c r="L10" s="591"/>
      <c r="M10" s="591"/>
      <c r="N10" s="591"/>
      <c r="O10" s="591"/>
    </row>
    <row r="11" spans="1:15" s="24" customFormat="1" ht="20.100000000000001" customHeight="1">
      <c r="A11" s="290" t="s">
        <v>30</v>
      </c>
      <c r="B11" s="588">
        <v>8.3535848617754694E-3</v>
      </c>
      <c r="C11" s="588">
        <v>99.99164641513822</v>
      </c>
      <c r="D11" s="588" t="s">
        <v>131</v>
      </c>
      <c r="E11" s="588" t="s">
        <v>131</v>
      </c>
      <c r="F11" s="589">
        <v>131871.52799999999</v>
      </c>
      <c r="G11" s="590"/>
      <c r="H11" s="591"/>
      <c r="I11" s="591"/>
      <c r="J11" s="591"/>
      <c r="K11" s="591"/>
      <c r="L11" s="591"/>
      <c r="M11" s="591"/>
      <c r="N11" s="591"/>
      <c r="O11" s="591"/>
    </row>
    <row r="12" spans="1:15" s="24" customFormat="1" ht="20.100000000000001" customHeight="1">
      <c r="A12" s="290" t="s">
        <v>31</v>
      </c>
      <c r="B12" s="588" t="s">
        <v>131</v>
      </c>
      <c r="C12" s="588">
        <v>53.97760884101055</v>
      </c>
      <c r="D12" s="588">
        <v>37.314275525255006</v>
      </c>
      <c r="E12" s="588">
        <v>8.7081156337344456</v>
      </c>
      <c r="F12" s="589">
        <v>8644809.4130000006</v>
      </c>
      <c r="G12" s="590"/>
      <c r="H12" s="591"/>
      <c r="I12" s="591"/>
      <c r="J12" s="591"/>
      <c r="K12" s="591"/>
      <c r="L12" s="591"/>
      <c r="M12" s="591"/>
      <c r="N12" s="591"/>
      <c r="O12" s="591"/>
    </row>
    <row r="13" spans="1:15" s="24" customFormat="1" ht="20.100000000000001" customHeight="1">
      <c r="A13" s="290" t="s">
        <v>32</v>
      </c>
      <c r="B13" s="588">
        <v>3.5616005922385403</v>
      </c>
      <c r="C13" s="588">
        <v>85.753597631045835</v>
      </c>
      <c r="D13" s="588" t="s">
        <v>131</v>
      </c>
      <c r="E13" s="588">
        <v>10.68480177671562</v>
      </c>
      <c r="F13" s="589">
        <v>1056828.216</v>
      </c>
      <c r="G13" s="590"/>
      <c r="H13" s="591"/>
      <c r="I13" s="591"/>
      <c r="J13" s="591"/>
      <c r="K13" s="591"/>
      <c r="L13" s="591"/>
      <c r="M13" s="591"/>
      <c r="N13" s="591"/>
      <c r="O13" s="591"/>
    </row>
    <row r="14" spans="1:15" s="24" customFormat="1" ht="20.100000000000001" customHeight="1">
      <c r="A14" s="290" t="s">
        <v>33</v>
      </c>
      <c r="B14" s="588" t="s">
        <v>131</v>
      </c>
      <c r="C14" s="588">
        <v>40.365639548687895</v>
      </c>
      <c r="D14" s="588">
        <v>37.22275439934841</v>
      </c>
      <c r="E14" s="588">
        <v>22.411606051963702</v>
      </c>
      <c r="F14" s="589">
        <v>1931409.9979999999</v>
      </c>
      <c r="G14" s="590"/>
      <c r="H14" s="591"/>
      <c r="I14" s="591"/>
      <c r="J14" s="591"/>
      <c r="K14" s="591"/>
      <c r="L14" s="591"/>
      <c r="M14" s="591"/>
      <c r="N14" s="591"/>
      <c r="O14" s="591"/>
    </row>
    <row r="15" spans="1:15" s="24" customFormat="1" ht="20.100000000000001" customHeight="1">
      <c r="A15" s="290" t="s">
        <v>34</v>
      </c>
      <c r="B15" s="588" t="s">
        <v>131</v>
      </c>
      <c r="C15" s="588">
        <v>11.619852015557855</v>
      </c>
      <c r="D15" s="588">
        <v>3.5828015460562703</v>
      </c>
      <c r="E15" s="588">
        <v>84.797346438385873</v>
      </c>
      <c r="F15" s="589">
        <v>6591644.9450000003</v>
      </c>
      <c r="G15" s="590"/>
      <c r="H15" s="591"/>
      <c r="I15" s="591"/>
      <c r="J15" s="591"/>
      <c r="K15" s="591"/>
      <c r="L15" s="591"/>
      <c r="M15" s="591"/>
      <c r="N15" s="591"/>
      <c r="O15" s="591"/>
    </row>
    <row r="16" spans="1:15" s="24" customFormat="1" ht="20.100000000000001" customHeight="1">
      <c r="A16" s="290" t="s">
        <v>35</v>
      </c>
      <c r="B16" s="588" t="s">
        <v>131</v>
      </c>
      <c r="C16" s="588" t="s">
        <v>131</v>
      </c>
      <c r="D16" s="588">
        <v>100</v>
      </c>
      <c r="E16" s="588" t="s">
        <v>131</v>
      </c>
      <c r="F16" s="589">
        <v>64222.46</v>
      </c>
      <c r="G16" s="590"/>
      <c r="H16" s="591"/>
      <c r="I16" s="591"/>
      <c r="J16" s="591"/>
      <c r="K16" s="591"/>
      <c r="L16" s="591"/>
      <c r="M16" s="591"/>
      <c r="N16" s="591"/>
      <c r="O16" s="591"/>
    </row>
    <row r="17" spans="1:15" s="24" customFormat="1" ht="20.100000000000001" customHeight="1">
      <c r="A17" s="290" t="s">
        <v>36</v>
      </c>
      <c r="B17" s="588">
        <v>25.236570139704824</v>
      </c>
      <c r="C17" s="588">
        <v>30.00866351922955</v>
      </c>
      <c r="D17" s="588">
        <v>27.847410167774171</v>
      </c>
      <c r="E17" s="588">
        <v>16.907356173291461</v>
      </c>
      <c r="F17" s="589">
        <v>3784624.8309999998</v>
      </c>
      <c r="G17" s="590"/>
      <c r="H17" s="591"/>
      <c r="I17" s="591"/>
      <c r="J17" s="591"/>
      <c r="K17" s="591"/>
      <c r="L17" s="591"/>
      <c r="M17" s="591"/>
      <c r="N17" s="591"/>
      <c r="O17" s="591"/>
    </row>
    <row r="18" spans="1:15" s="24" customFormat="1" ht="20.100000000000001" customHeight="1">
      <c r="A18" s="290" t="s">
        <v>37</v>
      </c>
      <c r="B18" s="588">
        <v>68.74269977861816</v>
      </c>
      <c r="C18" s="588">
        <v>5.937726009085072E-3</v>
      </c>
      <c r="D18" s="588">
        <v>31.251362495372753</v>
      </c>
      <c r="E18" s="588" t="s">
        <v>131</v>
      </c>
      <c r="F18" s="589">
        <v>1825648.402</v>
      </c>
      <c r="G18" s="590"/>
      <c r="H18" s="591"/>
      <c r="I18" s="591"/>
      <c r="J18" s="591"/>
      <c r="K18" s="591"/>
      <c r="L18" s="591"/>
      <c r="M18" s="591"/>
      <c r="N18" s="591"/>
      <c r="O18" s="591"/>
    </row>
    <row r="19" spans="1:15" s="24" customFormat="1" ht="20.100000000000001" customHeight="1">
      <c r="A19" s="290" t="s">
        <v>38</v>
      </c>
      <c r="B19" s="588" t="s">
        <v>131</v>
      </c>
      <c r="C19" s="588">
        <v>100</v>
      </c>
      <c r="D19" s="588" t="s">
        <v>131</v>
      </c>
      <c r="E19" s="588" t="s">
        <v>131</v>
      </c>
      <c r="F19" s="589">
        <v>229507.06099999999</v>
      </c>
      <c r="G19" s="590"/>
      <c r="H19" s="591"/>
      <c r="I19" s="591"/>
      <c r="J19" s="591"/>
      <c r="K19" s="591"/>
      <c r="L19" s="591"/>
      <c r="M19" s="591"/>
      <c r="N19" s="591"/>
      <c r="O19" s="591"/>
    </row>
    <row r="20" spans="1:15" s="24" customFormat="1" ht="20.100000000000001" customHeight="1">
      <c r="A20" s="26" t="s">
        <v>39</v>
      </c>
      <c r="B20" s="588" t="s">
        <v>131</v>
      </c>
      <c r="C20" s="588">
        <v>100</v>
      </c>
      <c r="D20" s="588" t="s">
        <v>131</v>
      </c>
      <c r="E20" s="588" t="s">
        <v>131</v>
      </c>
      <c r="F20" s="589">
        <v>40.252000000000002</v>
      </c>
      <c r="G20" s="590"/>
      <c r="H20" s="591"/>
      <c r="I20" s="591"/>
      <c r="J20" s="591"/>
      <c r="K20" s="591"/>
      <c r="L20" s="591"/>
      <c r="M20" s="591"/>
      <c r="N20" s="591"/>
      <c r="O20" s="591"/>
    </row>
    <row r="21" spans="1:15" s="24" customFormat="1" ht="20.100000000000001" customHeight="1">
      <c r="A21" s="26" t="s">
        <v>115</v>
      </c>
      <c r="B21" s="588">
        <v>14.863378610693992</v>
      </c>
      <c r="C21" s="588" t="s">
        <v>131</v>
      </c>
      <c r="D21" s="588">
        <v>4.6621464242210147</v>
      </c>
      <c r="E21" s="588">
        <v>80.474474965084994</v>
      </c>
      <c r="F21" s="589">
        <v>807353.45</v>
      </c>
      <c r="G21" s="590"/>
      <c r="H21" s="591"/>
      <c r="I21" s="591"/>
      <c r="J21" s="591"/>
      <c r="K21" s="591"/>
      <c r="L21" s="591"/>
      <c r="M21" s="591"/>
      <c r="N21" s="591"/>
      <c r="O21" s="591"/>
    </row>
    <row r="22" spans="1:15" s="24" customFormat="1" ht="20.100000000000001" customHeight="1">
      <c r="A22" s="26" t="s">
        <v>150</v>
      </c>
      <c r="B22" s="588" t="s">
        <v>131</v>
      </c>
      <c r="C22" s="588" t="s">
        <v>131</v>
      </c>
      <c r="D22" s="588" t="s">
        <v>131</v>
      </c>
      <c r="E22" s="588" t="s">
        <v>131</v>
      </c>
      <c r="F22" s="589" t="s">
        <v>131</v>
      </c>
      <c r="G22" s="590"/>
      <c r="H22" s="591"/>
      <c r="I22" s="591"/>
      <c r="J22" s="591"/>
      <c r="K22" s="591"/>
      <c r="L22" s="591"/>
      <c r="M22" s="591"/>
      <c r="N22" s="591"/>
      <c r="O22" s="591"/>
    </row>
    <row r="23" spans="1:15" s="24" customFormat="1" ht="20.100000000000001" customHeight="1">
      <c r="A23" s="27" t="s">
        <v>42</v>
      </c>
      <c r="B23" s="588" t="s">
        <v>131</v>
      </c>
      <c r="C23" s="588">
        <v>100</v>
      </c>
      <c r="D23" s="588" t="s">
        <v>131</v>
      </c>
      <c r="E23" s="588" t="s">
        <v>131</v>
      </c>
      <c r="F23" s="589">
        <v>33089.620000000003</v>
      </c>
      <c r="G23" s="590"/>
      <c r="H23" s="591"/>
      <c r="I23" s="591"/>
      <c r="J23" s="591"/>
      <c r="K23" s="591"/>
      <c r="L23" s="591"/>
      <c r="M23" s="591"/>
      <c r="N23" s="591"/>
      <c r="O23" s="591"/>
    </row>
    <row r="24" spans="1:15" s="24" customFormat="1" ht="20.100000000000001" customHeight="1">
      <c r="A24" s="26" t="s">
        <v>43</v>
      </c>
      <c r="B24" s="588" t="s">
        <v>131</v>
      </c>
      <c r="C24" s="588" t="s">
        <v>131</v>
      </c>
      <c r="D24" s="588">
        <v>84.615384615384613</v>
      </c>
      <c r="E24" s="588">
        <v>15.384615384615385</v>
      </c>
      <c r="F24" s="589">
        <v>440388</v>
      </c>
      <c r="G24" s="590"/>
      <c r="H24" s="591"/>
      <c r="I24" s="591"/>
      <c r="J24" s="591"/>
      <c r="K24" s="591"/>
      <c r="L24" s="591"/>
      <c r="M24" s="591"/>
      <c r="N24" s="591"/>
      <c r="O24" s="591"/>
    </row>
    <row r="25" spans="1:15" s="24" customFormat="1" ht="20.100000000000001" customHeight="1">
      <c r="A25" s="26" t="s">
        <v>44</v>
      </c>
      <c r="B25" s="588" t="s">
        <v>131</v>
      </c>
      <c r="C25" s="588" t="s">
        <v>131</v>
      </c>
      <c r="D25" s="588">
        <v>100</v>
      </c>
      <c r="E25" s="588" t="s">
        <v>131</v>
      </c>
      <c r="F25" s="589">
        <v>1508.194</v>
      </c>
      <c r="G25" s="590"/>
      <c r="H25" s="591"/>
      <c r="I25" s="591"/>
      <c r="J25" s="591"/>
      <c r="K25" s="591"/>
      <c r="L25" s="591"/>
      <c r="M25" s="591"/>
      <c r="N25" s="591"/>
      <c r="O25" s="591"/>
    </row>
    <row r="26" spans="1:15" s="24" customFormat="1" ht="20.100000000000001" customHeight="1">
      <c r="A26" s="26" t="s">
        <v>45</v>
      </c>
      <c r="B26" s="588" t="s">
        <v>131</v>
      </c>
      <c r="C26" s="588" t="s">
        <v>131</v>
      </c>
      <c r="D26" s="588">
        <v>42.328042328042329</v>
      </c>
      <c r="E26" s="588">
        <v>57.671957671957671</v>
      </c>
      <c r="F26" s="589">
        <v>177849</v>
      </c>
      <c r="G26" s="590"/>
      <c r="H26" s="591"/>
      <c r="I26" s="591"/>
      <c r="J26" s="591"/>
      <c r="K26" s="591"/>
      <c r="L26" s="591"/>
      <c r="M26" s="591"/>
      <c r="N26" s="591"/>
      <c r="O26" s="591"/>
    </row>
    <row r="27" spans="1:15" s="474" customFormat="1" ht="30.2" customHeight="1" thickBot="1">
      <c r="A27" s="365" t="s">
        <v>46</v>
      </c>
      <c r="B27" s="592">
        <v>7.7766753432436415</v>
      </c>
      <c r="C27" s="592">
        <v>35.038434128138881</v>
      </c>
      <c r="D27" s="592">
        <v>20.235351177920464</v>
      </c>
      <c r="E27" s="592">
        <v>36.949539350697016</v>
      </c>
      <c r="F27" s="593">
        <v>31413263.640000001</v>
      </c>
      <c r="G27" s="590"/>
      <c r="H27" s="594"/>
      <c r="I27" s="594"/>
      <c r="J27" s="594"/>
      <c r="K27" s="594"/>
      <c r="L27" s="594"/>
      <c r="M27" s="594"/>
      <c r="N27" s="594"/>
      <c r="O27" s="594"/>
    </row>
    <row r="28" spans="1:15" s="45" customFormat="1" ht="5.25" customHeight="1">
      <c r="A28" s="18"/>
      <c r="B28" s="595"/>
      <c r="C28" s="595"/>
      <c r="D28" s="595"/>
      <c r="E28" s="595"/>
      <c r="F28" s="37"/>
      <c r="G28" s="596"/>
      <c r="H28" s="597"/>
    </row>
    <row r="29" spans="1:15" s="45" customFormat="1" ht="13.5">
      <c r="A29" s="26" t="s">
        <v>674</v>
      </c>
      <c r="B29" s="18"/>
      <c r="C29" s="18"/>
      <c r="D29" s="18"/>
      <c r="E29" s="18"/>
      <c r="F29" s="598"/>
      <c r="H29" s="599"/>
    </row>
    <row r="30" spans="1:15" s="45" customFormat="1" ht="13.5">
      <c r="A30" s="30"/>
      <c r="B30" s="33"/>
      <c r="C30" s="33"/>
      <c r="D30" s="33"/>
      <c r="E30" s="33"/>
      <c r="F30" s="33"/>
      <c r="G30" s="33"/>
      <c r="H30" s="33"/>
      <c r="I30" s="33"/>
      <c r="J30" s="33"/>
      <c r="K30" s="33"/>
      <c r="L30" s="33"/>
    </row>
    <row r="31" spans="1:15" s="45" customFormat="1" ht="13.5">
      <c r="A31" s="18"/>
      <c r="B31" s="24"/>
      <c r="C31" s="24"/>
      <c r="D31" s="24"/>
      <c r="E31" s="24"/>
      <c r="F31" s="24"/>
      <c r="G31" s="24"/>
      <c r="H31" s="24"/>
      <c r="I31" s="7"/>
    </row>
    <row r="32" spans="1:15" s="45" customFormat="1">
      <c r="F32" s="8"/>
      <c r="H32" s="599"/>
    </row>
    <row r="33" spans="8:8" s="45" customFormat="1">
      <c r="H33" s="599"/>
    </row>
    <row r="34" spans="8:8" s="45" customFormat="1">
      <c r="H34" s="599"/>
    </row>
    <row r="35" spans="8:8" s="45" customFormat="1">
      <c r="H35" s="599"/>
    </row>
    <row r="36" spans="8:8" s="45" customFormat="1">
      <c r="H36" s="599"/>
    </row>
    <row r="37" spans="8:8" s="45" customFormat="1"/>
    <row r="38" spans="8:8" s="45" customFormat="1"/>
    <row r="39" spans="8:8" s="45" customFormat="1"/>
    <row r="40" spans="8:8" s="45" customFormat="1"/>
    <row r="41" spans="8:8" s="45" customFormat="1"/>
    <row r="42" spans="8:8" s="45" customFormat="1"/>
    <row r="43" spans="8:8" s="45" customFormat="1"/>
    <row r="44" spans="8:8" s="45" customFormat="1"/>
  </sheetData>
  <mergeCells count="8">
    <mergeCell ref="A6:A8"/>
    <mergeCell ref="B6:C6"/>
    <mergeCell ref="D6:E6"/>
    <mergeCell ref="F6:F8"/>
    <mergeCell ref="B7:B8"/>
    <mergeCell ref="C7:C8"/>
    <mergeCell ref="D7:D8"/>
    <mergeCell ref="E7:E8"/>
  </mergeCells>
  <hyperlinks>
    <hyperlink ref="A1" location="Índice!A1" display="Volver al Índice" xr:uid="{707AA6A9-2B84-41A4-A69A-1A3B89444A13}"/>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EAB6-7EF3-4C67-A9F5-574E280A120C}">
  <dimension ref="A1:J203"/>
  <sheetViews>
    <sheetView showGridLines="0" zoomScale="115" zoomScaleNormal="115" workbookViewId="0"/>
  </sheetViews>
  <sheetFormatPr baseColWidth="10" defaultColWidth="13.140625" defaultRowHeight="12.75"/>
  <cols>
    <col min="1" max="1" width="38.85546875" style="724" customWidth="1"/>
    <col min="2" max="2" width="20.140625" style="724" customWidth="1"/>
    <col min="3" max="3" width="17.5703125" style="724" customWidth="1"/>
    <col min="4" max="5" width="20.140625" style="724" customWidth="1"/>
    <col min="6" max="6" width="15.85546875" style="724" bestFit="1" customWidth="1"/>
    <col min="7" max="10" width="13.140625" style="724"/>
    <col min="11" max="11" width="22.140625" style="724" customWidth="1"/>
    <col min="12" max="256" width="13.140625" style="724"/>
    <col min="257" max="257" width="38.85546875" style="724" customWidth="1"/>
    <col min="258" max="258" width="20.140625" style="724" customWidth="1"/>
    <col min="259" max="259" width="17.5703125" style="724" customWidth="1"/>
    <col min="260" max="261" width="20.140625" style="724" customWidth="1"/>
    <col min="262" max="262" width="15.85546875" style="724" bestFit="1" customWidth="1"/>
    <col min="263" max="266" width="13.140625" style="724"/>
    <col min="267" max="267" width="22.140625" style="724" customWidth="1"/>
    <col min="268" max="512" width="13.140625" style="724"/>
    <col min="513" max="513" width="38.85546875" style="724" customWidth="1"/>
    <col min="514" max="514" width="20.140625" style="724" customWidth="1"/>
    <col min="515" max="515" width="17.5703125" style="724" customWidth="1"/>
    <col min="516" max="517" width="20.140625" style="724" customWidth="1"/>
    <col min="518" max="518" width="15.85546875" style="724" bestFit="1" customWidth="1"/>
    <col min="519" max="522" width="13.140625" style="724"/>
    <col min="523" max="523" width="22.140625" style="724" customWidth="1"/>
    <col min="524" max="768" width="13.140625" style="724"/>
    <col min="769" max="769" width="38.85546875" style="724" customWidth="1"/>
    <col min="770" max="770" width="20.140625" style="724" customWidth="1"/>
    <col min="771" max="771" width="17.5703125" style="724" customWidth="1"/>
    <col min="772" max="773" width="20.140625" style="724" customWidth="1"/>
    <col min="774" max="774" width="15.85546875" style="724" bestFit="1" customWidth="1"/>
    <col min="775" max="778" width="13.140625" style="724"/>
    <col min="779" max="779" width="22.140625" style="724" customWidth="1"/>
    <col min="780" max="1024" width="13.140625" style="724"/>
    <col min="1025" max="1025" width="38.85546875" style="724" customWidth="1"/>
    <col min="1026" max="1026" width="20.140625" style="724" customWidth="1"/>
    <col min="1027" max="1027" width="17.5703125" style="724" customWidth="1"/>
    <col min="1028" max="1029" width="20.140625" style="724" customWidth="1"/>
    <col min="1030" max="1030" width="15.85546875" style="724" bestFit="1" customWidth="1"/>
    <col min="1031" max="1034" width="13.140625" style="724"/>
    <col min="1035" max="1035" width="22.140625" style="724" customWidth="1"/>
    <col min="1036" max="1280" width="13.140625" style="724"/>
    <col min="1281" max="1281" width="38.85546875" style="724" customWidth="1"/>
    <col min="1282" max="1282" width="20.140625" style="724" customWidth="1"/>
    <col min="1283" max="1283" width="17.5703125" style="724" customWidth="1"/>
    <col min="1284" max="1285" width="20.140625" style="724" customWidth="1"/>
    <col min="1286" max="1286" width="15.85546875" style="724" bestFit="1" customWidth="1"/>
    <col min="1287" max="1290" width="13.140625" style="724"/>
    <col min="1291" max="1291" width="22.140625" style="724" customWidth="1"/>
    <col min="1292" max="1536" width="13.140625" style="724"/>
    <col min="1537" max="1537" width="38.85546875" style="724" customWidth="1"/>
    <col min="1538" max="1538" width="20.140625" style="724" customWidth="1"/>
    <col min="1539" max="1539" width="17.5703125" style="724" customWidth="1"/>
    <col min="1540" max="1541" width="20.140625" style="724" customWidth="1"/>
    <col min="1542" max="1542" width="15.85546875" style="724" bestFit="1" customWidth="1"/>
    <col min="1543" max="1546" width="13.140625" style="724"/>
    <col min="1547" max="1547" width="22.140625" style="724" customWidth="1"/>
    <col min="1548" max="1792" width="13.140625" style="724"/>
    <col min="1793" max="1793" width="38.85546875" style="724" customWidth="1"/>
    <col min="1794" max="1794" width="20.140625" style="724" customWidth="1"/>
    <col min="1795" max="1795" width="17.5703125" style="724" customWidth="1"/>
    <col min="1796" max="1797" width="20.140625" style="724" customWidth="1"/>
    <col min="1798" max="1798" width="15.85546875" style="724" bestFit="1" customWidth="1"/>
    <col min="1799" max="1802" width="13.140625" style="724"/>
    <col min="1803" max="1803" width="22.140625" style="724" customWidth="1"/>
    <col min="1804" max="2048" width="13.140625" style="724"/>
    <col min="2049" max="2049" width="38.85546875" style="724" customWidth="1"/>
    <col min="2050" max="2050" width="20.140625" style="724" customWidth="1"/>
    <col min="2051" max="2051" width="17.5703125" style="724" customWidth="1"/>
    <col min="2052" max="2053" width="20.140625" style="724" customWidth="1"/>
    <col min="2054" max="2054" width="15.85546875" style="724" bestFit="1" customWidth="1"/>
    <col min="2055" max="2058" width="13.140625" style="724"/>
    <col min="2059" max="2059" width="22.140625" style="724" customWidth="1"/>
    <col min="2060" max="2304" width="13.140625" style="724"/>
    <col min="2305" max="2305" width="38.85546875" style="724" customWidth="1"/>
    <col min="2306" max="2306" width="20.140625" style="724" customWidth="1"/>
    <col min="2307" max="2307" width="17.5703125" style="724" customWidth="1"/>
    <col min="2308" max="2309" width="20.140625" style="724" customWidth="1"/>
    <col min="2310" max="2310" width="15.85546875" style="724" bestFit="1" customWidth="1"/>
    <col min="2311" max="2314" width="13.140625" style="724"/>
    <col min="2315" max="2315" width="22.140625" style="724" customWidth="1"/>
    <col min="2316" max="2560" width="13.140625" style="724"/>
    <col min="2561" max="2561" width="38.85546875" style="724" customWidth="1"/>
    <col min="2562" max="2562" width="20.140625" style="724" customWidth="1"/>
    <col min="2563" max="2563" width="17.5703125" style="724" customWidth="1"/>
    <col min="2564" max="2565" width="20.140625" style="724" customWidth="1"/>
    <col min="2566" max="2566" width="15.85546875" style="724" bestFit="1" customWidth="1"/>
    <col min="2567" max="2570" width="13.140625" style="724"/>
    <col min="2571" max="2571" width="22.140625" style="724" customWidth="1"/>
    <col min="2572" max="2816" width="13.140625" style="724"/>
    <col min="2817" max="2817" width="38.85546875" style="724" customWidth="1"/>
    <col min="2818" max="2818" width="20.140625" style="724" customWidth="1"/>
    <col min="2819" max="2819" width="17.5703125" style="724" customWidth="1"/>
    <col min="2820" max="2821" width="20.140625" style="724" customWidth="1"/>
    <col min="2822" max="2822" width="15.85546875" style="724" bestFit="1" customWidth="1"/>
    <col min="2823" max="2826" width="13.140625" style="724"/>
    <col min="2827" max="2827" width="22.140625" style="724" customWidth="1"/>
    <col min="2828" max="3072" width="13.140625" style="724"/>
    <col min="3073" max="3073" width="38.85546875" style="724" customWidth="1"/>
    <col min="3074" max="3074" width="20.140625" style="724" customWidth="1"/>
    <col min="3075" max="3075" width="17.5703125" style="724" customWidth="1"/>
    <col min="3076" max="3077" width="20.140625" style="724" customWidth="1"/>
    <col min="3078" max="3078" width="15.85546875" style="724" bestFit="1" customWidth="1"/>
    <col min="3079" max="3082" width="13.140625" style="724"/>
    <col min="3083" max="3083" width="22.140625" style="724" customWidth="1"/>
    <col min="3084" max="3328" width="13.140625" style="724"/>
    <col min="3329" max="3329" width="38.85546875" style="724" customWidth="1"/>
    <col min="3330" max="3330" width="20.140625" style="724" customWidth="1"/>
    <col min="3331" max="3331" width="17.5703125" style="724" customWidth="1"/>
    <col min="3332" max="3333" width="20.140625" style="724" customWidth="1"/>
    <col min="3334" max="3334" width="15.85546875" style="724" bestFit="1" customWidth="1"/>
    <col min="3335" max="3338" width="13.140625" style="724"/>
    <col min="3339" max="3339" width="22.140625" style="724" customWidth="1"/>
    <col min="3340" max="3584" width="13.140625" style="724"/>
    <col min="3585" max="3585" width="38.85546875" style="724" customWidth="1"/>
    <col min="3586" max="3586" width="20.140625" style="724" customWidth="1"/>
    <col min="3587" max="3587" width="17.5703125" style="724" customWidth="1"/>
    <col min="3588" max="3589" width="20.140625" style="724" customWidth="1"/>
    <col min="3590" max="3590" width="15.85546875" style="724" bestFit="1" customWidth="1"/>
    <col min="3591" max="3594" width="13.140625" style="724"/>
    <col min="3595" max="3595" width="22.140625" style="724" customWidth="1"/>
    <col min="3596" max="3840" width="13.140625" style="724"/>
    <col min="3841" max="3841" width="38.85546875" style="724" customWidth="1"/>
    <col min="3842" max="3842" width="20.140625" style="724" customWidth="1"/>
    <col min="3843" max="3843" width="17.5703125" style="724" customWidth="1"/>
    <col min="3844" max="3845" width="20.140625" style="724" customWidth="1"/>
    <col min="3846" max="3846" width="15.85546875" style="724" bestFit="1" customWidth="1"/>
    <col min="3847" max="3850" width="13.140625" style="724"/>
    <col min="3851" max="3851" width="22.140625" style="724" customWidth="1"/>
    <col min="3852" max="4096" width="13.140625" style="724"/>
    <col min="4097" max="4097" width="38.85546875" style="724" customWidth="1"/>
    <col min="4098" max="4098" width="20.140625" style="724" customWidth="1"/>
    <col min="4099" max="4099" width="17.5703125" style="724" customWidth="1"/>
    <col min="4100" max="4101" width="20.140625" style="724" customWidth="1"/>
    <col min="4102" max="4102" width="15.85546875" style="724" bestFit="1" customWidth="1"/>
    <col min="4103" max="4106" width="13.140625" style="724"/>
    <col min="4107" max="4107" width="22.140625" style="724" customWidth="1"/>
    <col min="4108" max="4352" width="13.140625" style="724"/>
    <col min="4353" max="4353" width="38.85546875" style="724" customWidth="1"/>
    <col min="4354" max="4354" width="20.140625" style="724" customWidth="1"/>
    <col min="4355" max="4355" width="17.5703125" style="724" customWidth="1"/>
    <col min="4356" max="4357" width="20.140625" style="724" customWidth="1"/>
    <col min="4358" max="4358" width="15.85546875" style="724" bestFit="1" customWidth="1"/>
    <col min="4359" max="4362" width="13.140625" style="724"/>
    <col min="4363" max="4363" width="22.140625" style="724" customWidth="1"/>
    <col min="4364" max="4608" width="13.140625" style="724"/>
    <col min="4609" max="4609" width="38.85546875" style="724" customWidth="1"/>
    <col min="4610" max="4610" width="20.140625" style="724" customWidth="1"/>
    <col min="4611" max="4611" width="17.5703125" style="724" customWidth="1"/>
    <col min="4612" max="4613" width="20.140625" style="724" customWidth="1"/>
    <col min="4614" max="4614" width="15.85546875" style="724" bestFit="1" customWidth="1"/>
    <col min="4615" max="4618" width="13.140625" style="724"/>
    <col min="4619" max="4619" width="22.140625" style="724" customWidth="1"/>
    <col min="4620" max="4864" width="13.140625" style="724"/>
    <col min="4865" max="4865" width="38.85546875" style="724" customWidth="1"/>
    <col min="4866" max="4866" width="20.140625" style="724" customWidth="1"/>
    <col min="4867" max="4867" width="17.5703125" style="724" customWidth="1"/>
    <col min="4868" max="4869" width="20.140625" style="724" customWidth="1"/>
    <col min="4870" max="4870" width="15.85546875" style="724" bestFit="1" customWidth="1"/>
    <col min="4871" max="4874" width="13.140625" style="724"/>
    <col min="4875" max="4875" width="22.140625" style="724" customWidth="1"/>
    <col min="4876" max="5120" width="13.140625" style="724"/>
    <col min="5121" max="5121" width="38.85546875" style="724" customWidth="1"/>
    <col min="5122" max="5122" width="20.140625" style="724" customWidth="1"/>
    <col min="5123" max="5123" width="17.5703125" style="724" customWidth="1"/>
    <col min="5124" max="5125" width="20.140625" style="724" customWidth="1"/>
    <col min="5126" max="5126" width="15.85546875" style="724" bestFit="1" customWidth="1"/>
    <col min="5127" max="5130" width="13.140625" style="724"/>
    <col min="5131" max="5131" width="22.140625" style="724" customWidth="1"/>
    <col min="5132" max="5376" width="13.140625" style="724"/>
    <col min="5377" max="5377" width="38.85546875" style="724" customWidth="1"/>
    <col min="5378" max="5378" width="20.140625" style="724" customWidth="1"/>
    <col min="5379" max="5379" width="17.5703125" style="724" customWidth="1"/>
    <col min="5380" max="5381" width="20.140625" style="724" customWidth="1"/>
    <col min="5382" max="5382" width="15.85546875" style="724" bestFit="1" customWidth="1"/>
    <col min="5383" max="5386" width="13.140625" style="724"/>
    <col min="5387" max="5387" width="22.140625" style="724" customWidth="1"/>
    <col min="5388" max="5632" width="13.140625" style="724"/>
    <col min="5633" max="5633" width="38.85546875" style="724" customWidth="1"/>
    <col min="5634" max="5634" width="20.140625" style="724" customWidth="1"/>
    <col min="5635" max="5635" width="17.5703125" style="724" customWidth="1"/>
    <col min="5636" max="5637" width="20.140625" style="724" customWidth="1"/>
    <col min="5638" max="5638" width="15.85546875" style="724" bestFit="1" customWidth="1"/>
    <col min="5639" max="5642" width="13.140625" style="724"/>
    <col min="5643" max="5643" width="22.140625" style="724" customWidth="1"/>
    <col min="5644" max="5888" width="13.140625" style="724"/>
    <col min="5889" max="5889" width="38.85546875" style="724" customWidth="1"/>
    <col min="5890" max="5890" width="20.140625" style="724" customWidth="1"/>
    <col min="5891" max="5891" width="17.5703125" style="724" customWidth="1"/>
    <col min="5892" max="5893" width="20.140625" style="724" customWidth="1"/>
    <col min="5894" max="5894" width="15.85546875" style="724" bestFit="1" customWidth="1"/>
    <col min="5895" max="5898" width="13.140625" style="724"/>
    <col min="5899" max="5899" width="22.140625" style="724" customWidth="1"/>
    <col min="5900" max="6144" width="13.140625" style="724"/>
    <col min="6145" max="6145" width="38.85546875" style="724" customWidth="1"/>
    <col min="6146" max="6146" width="20.140625" style="724" customWidth="1"/>
    <col min="6147" max="6147" width="17.5703125" style="724" customWidth="1"/>
    <col min="6148" max="6149" width="20.140625" style="724" customWidth="1"/>
    <col min="6150" max="6150" width="15.85546875" style="724" bestFit="1" customWidth="1"/>
    <col min="6151" max="6154" width="13.140625" style="724"/>
    <col min="6155" max="6155" width="22.140625" style="724" customWidth="1"/>
    <col min="6156" max="6400" width="13.140625" style="724"/>
    <col min="6401" max="6401" width="38.85546875" style="724" customWidth="1"/>
    <col min="6402" max="6402" width="20.140625" style="724" customWidth="1"/>
    <col min="6403" max="6403" width="17.5703125" style="724" customWidth="1"/>
    <col min="6404" max="6405" width="20.140625" style="724" customWidth="1"/>
    <col min="6406" max="6406" width="15.85546875" style="724" bestFit="1" customWidth="1"/>
    <col min="6407" max="6410" width="13.140625" style="724"/>
    <col min="6411" max="6411" width="22.140625" style="724" customWidth="1"/>
    <col min="6412" max="6656" width="13.140625" style="724"/>
    <col min="6657" max="6657" width="38.85546875" style="724" customWidth="1"/>
    <col min="6658" max="6658" width="20.140625" style="724" customWidth="1"/>
    <col min="6659" max="6659" width="17.5703125" style="724" customWidth="1"/>
    <col min="6660" max="6661" width="20.140625" style="724" customWidth="1"/>
    <col min="6662" max="6662" width="15.85546875" style="724" bestFit="1" customWidth="1"/>
    <col min="6663" max="6666" width="13.140625" style="724"/>
    <col min="6667" max="6667" width="22.140625" style="724" customWidth="1"/>
    <col min="6668" max="6912" width="13.140625" style="724"/>
    <col min="6913" max="6913" width="38.85546875" style="724" customWidth="1"/>
    <col min="6914" max="6914" width="20.140625" style="724" customWidth="1"/>
    <col min="6915" max="6915" width="17.5703125" style="724" customWidth="1"/>
    <col min="6916" max="6917" width="20.140625" style="724" customWidth="1"/>
    <col min="6918" max="6918" width="15.85546875" style="724" bestFit="1" customWidth="1"/>
    <col min="6919" max="6922" width="13.140625" style="724"/>
    <col min="6923" max="6923" width="22.140625" style="724" customWidth="1"/>
    <col min="6924" max="7168" width="13.140625" style="724"/>
    <col min="7169" max="7169" width="38.85546875" style="724" customWidth="1"/>
    <col min="7170" max="7170" width="20.140625" style="724" customWidth="1"/>
    <col min="7171" max="7171" width="17.5703125" style="724" customWidth="1"/>
    <col min="7172" max="7173" width="20.140625" style="724" customWidth="1"/>
    <col min="7174" max="7174" width="15.85546875" style="724" bestFit="1" customWidth="1"/>
    <col min="7175" max="7178" width="13.140625" style="724"/>
    <col min="7179" max="7179" width="22.140625" style="724" customWidth="1"/>
    <col min="7180" max="7424" width="13.140625" style="724"/>
    <col min="7425" max="7425" width="38.85546875" style="724" customWidth="1"/>
    <col min="7426" max="7426" width="20.140625" style="724" customWidth="1"/>
    <col min="7427" max="7427" width="17.5703125" style="724" customWidth="1"/>
    <col min="7428" max="7429" width="20.140625" style="724" customWidth="1"/>
    <col min="7430" max="7430" width="15.85546875" style="724" bestFit="1" customWidth="1"/>
    <col min="7431" max="7434" width="13.140625" style="724"/>
    <col min="7435" max="7435" width="22.140625" style="724" customWidth="1"/>
    <col min="7436" max="7680" width="13.140625" style="724"/>
    <col min="7681" max="7681" width="38.85546875" style="724" customWidth="1"/>
    <col min="7682" max="7682" width="20.140625" style="724" customWidth="1"/>
    <col min="7683" max="7683" width="17.5703125" style="724" customWidth="1"/>
    <col min="7684" max="7685" width="20.140625" style="724" customWidth="1"/>
    <col min="7686" max="7686" width="15.85546875" style="724" bestFit="1" customWidth="1"/>
    <col min="7687" max="7690" width="13.140625" style="724"/>
    <col min="7691" max="7691" width="22.140625" style="724" customWidth="1"/>
    <col min="7692" max="7936" width="13.140625" style="724"/>
    <col min="7937" max="7937" width="38.85546875" style="724" customWidth="1"/>
    <col min="7938" max="7938" width="20.140625" style="724" customWidth="1"/>
    <col min="7939" max="7939" width="17.5703125" style="724" customWidth="1"/>
    <col min="7940" max="7941" width="20.140625" style="724" customWidth="1"/>
    <col min="7942" max="7942" width="15.85546875" style="724" bestFit="1" customWidth="1"/>
    <col min="7943" max="7946" width="13.140625" style="724"/>
    <col min="7947" max="7947" width="22.140625" style="724" customWidth="1"/>
    <col min="7948" max="8192" width="13.140625" style="724"/>
    <col min="8193" max="8193" width="38.85546875" style="724" customWidth="1"/>
    <col min="8194" max="8194" width="20.140625" style="724" customWidth="1"/>
    <col min="8195" max="8195" width="17.5703125" style="724" customWidth="1"/>
    <col min="8196" max="8197" width="20.140625" style="724" customWidth="1"/>
    <col min="8198" max="8198" width="15.85546875" style="724" bestFit="1" customWidth="1"/>
    <col min="8199" max="8202" width="13.140625" style="724"/>
    <col min="8203" max="8203" width="22.140625" style="724" customWidth="1"/>
    <col min="8204" max="8448" width="13.140625" style="724"/>
    <col min="8449" max="8449" width="38.85546875" style="724" customWidth="1"/>
    <col min="8450" max="8450" width="20.140625" style="724" customWidth="1"/>
    <col min="8451" max="8451" width="17.5703125" style="724" customWidth="1"/>
    <col min="8452" max="8453" width="20.140625" style="724" customWidth="1"/>
    <col min="8454" max="8454" width="15.85546875" style="724" bestFit="1" customWidth="1"/>
    <col min="8455" max="8458" width="13.140625" style="724"/>
    <col min="8459" max="8459" width="22.140625" style="724" customWidth="1"/>
    <col min="8460" max="8704" width="13.140625" style="724"/>
    <col min="8705" max="8705" width="38.85546875" style="724" customWidth="1"/>
    <col min="8706" max="8706" width="20.140625" style="724" customWidth="1"/>
    <col min="8707" max="8707" width="17.5703125" style="724" customWidth="1"/>
    <col min="8708" max="8709" width="20.140625" style="724" customWidth="1"/>
    <col min="8710" max="8710" width="15.85546875" style="724" bestFit="1" customWidth="1"/>
    <col min="8711" max="8714" width="13.140625" style="724"/>
    <col min="8715" max="8715" width="22.140625" style="724" customWidth="1"/>
    <col min="8716" max="8960" width="13.140625" style="724"/>
    <col min="8961" max="8961" width="38.85546875" style="724" customWidth="1"/>
    <col min="8962" max="8962" width="20.140625" style="724" customWidth="1"/>
    <col min="8963" max="8963" width="17.5703125" style="724" customWidth="1"/>
    <col min="8964" max="8965" width="20.140625" style="724" customWidth="1"/>
    <col min="8966" max="8966" width="15.85546875" style="724" bestFit="1" customWidth="1"/>
    <col min="8967" max="8970" width="13.140625" style="724"/>
    <col min="8971" max="8971" width="22.140625" style="724" customWidth="1"/>
    <col min="8972" max="9216" width="13.140625" style="724"/>
    <col min="9217" max="9217" width="38.85546875" style="724" customWidth="1"/>
    <col min="9218" max="9218" width="20.140625" style="724" customWidth="1"/>
    <col min="9219" max="9219" width="17.5703125" style="724" customWidth="1"/>
    <col min="9220" max="9221" width="20.140625" style="724" customWidth="1"/>
    <col min="9222" max="9222" width="15.85546875" style="724" bestFit="1" customWidth="1"/>
    <col min="9223" max="9226" width="13.140625" style="724"/>
    <col min="9227" max="9227" width="22.140625" style="724" customWidth="1"/>
    <col min="9228" max="9472" width="13.140625" style="724"/>
    <col min="9473" max="9473" width="38.85546875" style="724" customWidth="1"/>
    <col min="9474" max="9474" width="20.140625" style="724" customWidth="1"/>
    <col min="9475" max="9475" width="17.5703125" style="724" customWidth="1"/>
    <col min="9476" max="9477" width="20.140625" style="724" customWidth="1"/>
    <col min="9478" max="9478" width="15.85546875" style="724" bestFit="1" customWidth="1"/>
    <col min="9479" max="9482" width="13.140625" style="724"/>
    <col min="9483" max="9483" width="22.140625" style="724" customWidth="1"/>
    <col min="9484" max="9728" width="13.140625" style="724"/>
    <col min="9729" max="9729" width="38.85546875" style="724" customWidth="1"/>
    <col min="9730" max="9730" width="20.140625" style="724" customWidth="1"/>
    <col min="9731" max="9731" width="17.5703125" style="724" customWidth="1"/>
    <col min="9732" max="9733" width="20.140625" style="724" customWidth="1"/>
    <col min="9734" max="9734" width="15.85546875" style="724" bestFit="1" customWidth="1"/>
    <col min="9735" max="9738" width="13.140625" style="724"/>
    <col min="9739" max="9739" width="22.140625" style="724" customWidth="1"/>
    <col min="9740" max="9984" width="13.140625" style="724"/>
    <col min="9985" max="9985" width="38.85546875" style="724" customWidth="1"/>
    <col min="9986" max="9986" width="20.140625" style="724" customWidth="1"/>
    <col min="9987" max="9987" width="17.5703125" style="724" customWidth="1"/>
    <col min="9988" max="9989" width="20.140625" style="724" customWidth="1"/>
    <col min="9990" max="9990" width="15.85546875" style="724" bestFit="1" customWidth="1"/>
    <col min="9991" max="9994" width="13.140625" style="724"/>
    <col min="9995" max="9995" width="22.140625" style="724" customWidth="1"/>
    <col min="9996" max="10240" width="13.140625" style="724"/>
    <col min="10241" max="10241" width="38.85546875" style="724" customWidth="1"/>
    <col min="10242" max="10242" width="20.140625" style="724" customWidth="1"/>
    <col min="10243" max="10243" width="17.5703125" style="724" customWidth="1"/>
    <col min="10244" max="10245" width="20.140625" style="724" customWidth="1"/>
    <col min="10246" max="10246" width="15.85546875" style="724" bestFit="1" customWidth="1"/>
    <col min="10247" max="10250" width="13.140625" style="724"/>
    <col min="10251" max="10251" width="22.140625" style="724" customWidth="1"/>
    <col min="10252" max="10496" width="13.140625" style="724"/>
    <col min="10497" max="10497" width="38.85546875" style="724" customWidth="1"/>
    <col min="10498" max="10498" width="20.140625" style="724" customWidth="1"/>
    <col min="10499" max="10499" width="17.5703125" style="724" customWidth="1"/>
    <col min="10500" max="10501" width="20.140625" style="724" customWidth="1"/>
    <col min="10502" max="10502" width="15.85546875" style="724" bestFit="1" customWidth="1"/>
    <col min="10503" max="10506" width="13.140625" style="724"/>
    <col min="10507" max="10507" width="22.140625" style="724" customWidth="1"/>
    <col min="10508" max="10752" width="13.140625" style="724"/>
    <col min="10753" max="10753" width="38.85546875" style="724" customWidth="1"/>
    <col min="10754" max="10754" width="20.140625" style="724" customWidth="1"/>
    <col min="10755" max="10755" width="17.5703125" style="724" customWidth="1"/>
    <col min="10756" max="10757" width="20.140625" style="724" customWidth="1"/>
    <col min="10758" max="10758" width="15.85546875" style="724" bestFit="1" customWidth="1"/>
    <col min="10759" max="10762" width="13.140625" style="724"/>
    <col min="10763" max="10763" width="22.140625" style="724" customWidth="1"/>
    <col min="10764" max="11008" width="13.140625" style="724"/>
    <col min="11009" max="11009" width="38.85546875" style="724" customWidth="1"/>
    <col min="11010" max="11010" width="20.140625" style="724" customWidth="1"/>
    <col min="11011" max="11011" width="17.5703125" style="724" customWidth="1"/>
    <col min="11012" max="11013" width="20.140625" style="724" customWidth="1"/>
    <col min="11014" max="11014" width="15.85546875" style="724" bestFit="1" customWidth="1"/>
    <col min="11015" max="11018" width="13.140625" style="724"/>
    <col min="11019" max="11019" width="22.140625" style="724" customWidth="1"/>
    <col min="11020" max="11264" width="13.140625" style="724"/>
    <col min="11265" max="11265" width="38.85546875" style="724" customWidth="1"/>
    <col min="11266" max="11266" width="20.140625" style="724" customWidth="1"/>
    <col min="11267" max="11267" width="17.5703125" style="724" customWidth="1"/>
    <col min="11268" max="11269" width="20.140625" style="724" customWidth="1"/>
    <col min="11270" max="11270" width="15.85546875" style="724" bestFit="1" customWidth="1"/>
    <col min="11271" max="11274" width="13.140625" style="724"/>
    <col min="11275" max="11275" width="22.140625" style="724" customWidth="1"/>
    <col min="11276" max="11520" width="13.140625" style="724"/>
    <col min="11521" max="11521" width="38.85546875" style="724" customWidth="1"/>
    <col min="11522" max="11522" width="20.140625" style="724" customWidth="1"/>
    <col min="11523" max="11523" width="17.5703125" style="724" customWidth="1"/>
    <col min="11524" max="11525" width="20.140625" style="724" customWidth="1"/>
    <col min="11526" max="11526" width="15.85546875" style="724" bestFit="1" customWidth="1"/>
    <col min="11527" max="11530" width="13.140625" style="724"/>
    <col min="11531" max="11531" width="22.140625" style="724" customWidth="1"/>
    <col min="11532" max="11776" width="13.140625" style="724"/>
    <col min="11777" max="11777" width="38.85546875" style="724" customWidth="1"/>
    <col min="11778" max="11778" width="20.140625" style="724" customWidth="1"/>
    <col min="11779" max="11779" width="17.5703125" style="724" customWidth="1"/>
    <col min="11780" max="11781" width="20.140625" style="724" customWidth="1"/>
    <col min="11782" max="11782" width="15.85546875" style="724" bestFit="1" customWidth="1"/>
    <col min="11783" max="11786" width="13.140625" style="724"/>
    <col min="11787" max="11787" width="22.140625" style="724" customWidth="1"/>
    <col min="11788" max="12032" width="13.140625" style="724"/>
    <col min="12033" max="12033" width="38.85546875" style="724" customWidth="1"/>
    <col min="12034" max="12034" width="20.140625" style="724" customWidth="1"/>
    <col min="12035" max="12035" width="17.5703125" style="724" customWidth="1"/>
    <col min="12036" max="12037" width="20.140625" style="724" customWidth="1"/>
    <col min="12038" max="12038" width="15.85546875" style="724" bestFit="1" customWidth="1"/>
    <col min="12039" max="12042" width="13.140625" style="724"/>
    <col min="12043" max="12043" width="22.140625" style="724" customWidth="1"/>
    <col min="12044" max="12288" width="13.140625" style="724"/>
    <col min="12289" max="12289" width="38.85546875" style="724" customWidth="1"/>
    <col min="12290" max="12290" width="20.140625" style="724" customWidth="1"/>
    <col min="12291" max="12291" width="17.5703125" style="724" customWidth="1"/>
    <col min="12292" max="12293" width="20.140625" style="724" customWidth="1"/>
    <col min="12294" max="12294" width="15.85546875" style="724" bestFit="1" customWidth="1"/>
    <col min="12295" max="12298" width="13.140625" style="724"/>
    <col min="12299" max="12299" width="22.140625" style="724" customWidth="1"/>
    <col min="12300" max="12544" width="13.140625" style="724"/>
    <col min="12545" max="12545" width="38.85546875" style="724" customWidth="1"/>
    <col min="12546" max="12546" width="20.140625" style="724" customWidth="1"/>
    <col min="12547" max="12547" width="17.5703125" style="724" customWidth="1"/>
    <col min="12548" max="12549" width="20.140625" style="724" customWidth="1"/>
    <col min="12550" max="12550" width="15.85546875" style="724" bestFit="1" customWidth="1"/>
    <col min="12551" max="12554" width="13.140625" style="724"/>
    <col min="12555" max="12555" width="22.140625" style="724" customWidth="1"/>
    <col min="12556" max="12800" width="13.140625" style="724"/>
    <col min="12801" max="12801" width="38.85546875" style="724" customWidth="1"/>
    <col min="12802" max="12802" width="20.140625" style="724" customWidth="1"/>
    <col min="12803" max="12803" width="17.5703125" style="724" customWidth="1"/>
    <col min="12804" max="12805" width="20.140625" style="724" customWidth="1"/>
    <col min="12806" max="12806" width="15.85546875" style="724" bestFit="1" customWidth="1"/>
    <col min="12807" max="12810" width="13.140625" style="724"/>
    <col min="12811" max="12811" width="22.140625" style="724" customWidth="1"/>
    <col min="12812" max="13056" width="13.140625" style="724"/>
    <col min="13057" max="13057" width="38.85546875" style="724" customWidth="1"/>
    <col min="13058" max="13058" width="20.140625" style="724" customWidth="1"/>
    <col min="13059" max="13059" width="17.5703125" style="724" customWidth="1"/>
    <col min="13060" max="13061" width="20.140625" style="724" customWidth="1"/>
    <col min="13062" max="13062" width="15.85546875" style="724" bestFit="1" customWidth="1"/>
    <col min="13063" max="13066" width="13.140625" style="724"/>
    <col min="13067" max="13067" width="22.140625" style="724" customWidth="1"/>
    <col min="13068" max="13312" width="13.140625" style="724"/>
    <col min="13313" max="13313" width="38.85546875" style="724" customWidth="1"/>
    <col min="13314" max="13314" width="20.140625" style="724" customWidth="1"/>
    <col min="13315" max="13315" width="17.5703125" style="724" customWidth="1"/>
    <col min="13316" max="13317" width="20.140625" style="724" customWidth="1"/>
    <col min="13318" max="13318" width="15.85546875" style="724" bestFit="1" customWidth="1"/>
    <col min="13319" max="13322" width="13.140625" style="724"/>
    <col min="13323" max="13323" width="22.140625" style="724" customWidth="1"/>
    <col min="13324" max="13568" width="13.140625" style="724"/>
    <col min="13569" max="13569" width="38.85546875" style="724" customWidth="1"/>
    <col min="13570" max="13570" width="20.140625" style="724" customWidth="1"/>
    <col min="13571" max="13571" width="17.5703125" style="724" customWidth="1"/>
    <col min="13572" max="13573" width="20.140625" style="724" customWidth="1"/>
    <col min="13574" max="13574" width="15.85546875" style="724" bestFit="1" customWidth="1"/>
    <col min="13575" max="13578" width="13.140625" style="724"/>
    <col min="13579" max="13579" width="22.140625" style="724" customWidth="1"/>
    <col min="13580" max="13824" width="13.140625" style="724"/>
    <col min="13825" max="13825" width="38.85546875" style="724" customWidth="1"/>
    <col min="13826" max="13826" width="20.140625" style="724" customWidth="1"/>
    <col min="13827" max="13827" width="17.5703125" style="724" customWidth="1"/>
    <col min="13828" max="13829" width="20.140625" style="724" customWidth="1"/>
    <col min="13830" max="13830" width="15.85546875" style="724" bestFit="1" customWidth="1"/>
    <col min="13831" max="13834" width="13.140625" style="724"/>
    <col min="13835" max="13835" width="22.140625" style="724" customWidth="1"/>
    <col min="13836" max="14080" width="13.140625" style="724"/>
    <col min="14081" max="14081" width="38.85546875" style="724" customWidth="1"/>
    <col min="14082" max="14082" width="20.140625" style="724" customWidth="1"/>
    <col min="14083" max="14083" width="17.5703125" style="724" customWidth="1"/>
    <col min="14084" max="14085" width="20.140625" style="724" customWidth="1"/>
    <col min="14086" max="14086" width="15.85546875" style="724" bestFit="1" customWidth="1"/>
    <col min="14087" max="14090" width="13.140625" style="724"/>
    <col min="14091" max="14091" width="22.140625" style="724" customWidth="1"/>
    <col min="14092" max="14336" width="13.140625" style="724"/>
    <col min="14337" max="14337" width="38.85546875" style="724" customWidth="1"/>
    <col min="14338" max="14338" width="20.140625" style="724" customWidth="1"/>
    <col min="14339" max="14339" width="17.5703125" style="724" customWidth="1"/>
    <col min="14340" max="14341" width="20.140625" style="724" customWidth="1"/>
    <col min="14342" max="14342" width="15.85546875" style="724" bestFit="1" customWidth="1"/>
    <col min="14343" max="14346" width="13.140625" style="724"/>
    <col min="14347" max="14347" width="22.140625" style="724" customWidth="1"/>
    <col min="14348" max="14592" width="13.140625" style="724"/>
    <col min="14593" max="14593" width="38.85546875" style="724" customWidth="1"/>
    <col min="14594" max="14594" width="20.140625" style="724" customWidth="1"/>
    <col min="14595" max="14595" width="17.5703125" style="724" customWidth="1"/>
    <col min="14596" max="14597" width="20.140625" style="724" customWidth="1"/>
    <col min="14598" max="14598" width="15.85546875" style="724" bestFit="1" customWidth="1"/>
    <col min="14599" max="14602" width="13.140625" style="724"/>
    <col min="14603" max="14603" width="22.140625" style="724" customWidth="1"/>
    <col min="14604" max="14848" width="13.140625" style="724"/>
    <col min="14849" max="14849" width="38.85546875" style="724" customWidth="1"/>
    <col min="14850" max="14850" width="20.140625" style="724" customWidth="1"/>
    <col min="14851" max="14851" width="17.5703125" style="724" customWidth="1"/>
    <col min="14852" max="14853" width="20.140625" style="724" customWidth="1"/>
    <col min="14854" max="14854" width="15.85546875" style="724" bestFit="1" customWidth="1"/>
    <col min="14855" max="14858" width="13.140625" style="724"/>
    <col min="14859" max="14859" width="22.140625" style="724" customWidth="1"/>
    <col min="14860" max="15104" width="13.140625" style="724"/>
    <col min="15105" max="15105" width="38.85546875" style="724" customWidth="1"/>
    <col min="15106" max="15106" width="20.140625" style="724" customWidth="1"/>
    <col min="15107" max="15107" width="17.5703125" style="724" customWidth="1"/>
    <col min="15108" max="15109" width="20.140625" style="724" customWidth="1"/>
    <col min="15110" max="15110" width="15.85546875" style="724" bestFit="1" customWidth="1"/>
    <col min="15111" max="15114" width="13.140625" style="724"/>
    <col min="15115" max="15115" width="22.140625" style="724" customWidth="1"/>
    <col min="15116" max="15360" width="13.140625" style="724"/>
    <col min="15361" max="15361" width="38.85546875" style="724" customWidth="1"/>
    <col min="15362" max="15362" width="20.140625" style="724" customWidth="1"/>
    <col min="15363" max="15363" width="17.5703125" style="724" customWidth="1"/>
    <col min="15364" max="15365" width="20.140625" style="724" customWidth="1"/>
    <col min="15366" max="15366" width="15.85546875" style="724" bestFit="1" customWidth="1"/>
    <col min="15367" max="15370" width="13.140625" style="724"/>
    <col min="15371" max="15371" width="22.140625" style="724" customWidth="1"/>
    <col min="15372" max="15616" width="13.140625" style="724"/>
    <col min="15617" max="15617" width="38.85546875" style="724" customWidth="1"/>
    <col min="15618" max="15618" width="20.140625" style="724" customWidth="1"/>
    <col min="15619" max="15619" width="17.5703125" style="724" customWidth="1"/>
    <col min="15620" max="15621" width="20.140625" style="724" customWidth="1"/>
    <col min="15622" max="15622" width="15.85546875" style="724" bestFit="1" customWidth="1"/>
    <col min="15623" max="15626" width="13.140625" style="724"/>
    <col min="15627" max="15627" width="22.140625" style="724" customWidth="1"/>
    <col min="15628" max="15872" width="13.140625" style="724"/>
    <col min="15873" max="15873" width="38.85546875" style="724" customWidth="1"/>
    <col min="15874" max="15874" width="20.140625" style="724" customWidth="1"/>
    <col min="15875" max="15875" width="17.5703125" style="724" customWidth="1"/>
    <col min="15876" max="15877" width="20.140625" style="724" customWidth="1"/>
    <col min="15878" max="15878" width="15.85546875" style="724" bestFit="1" customWidth="1"/>
    <col min="15879" max="15882" width="13.140625" style="724"/>
    <col min="15883" max="15883" width="22.140625" style="724" customWidth="1"/>
    <col min="15884" max="16128" width="13.140625" style="724"/>
    <col min="16129" max="16129" width="38.85546875" style="724" customWidth="1"/>
    <col min="16130" max="16130" width="20.140625" style="724" customWidth="1"/>
    <col min="16131" max="16131" width="17.5703125" style="724" customWidth="1"/>
    <col min="16132" max="16133" width="20.140625" style="724" customWidth="1"/>
    <col min="16134" max="16134" width="15.85546875" style="724" bestFit="1" customWidth="1"/>
    <col min="16135" max="16138" width="13.140625" style="724"/>
    <col min="16139" max="16139" width="22.140625" style="724" customWidth="1"/>
    <col min="16140" max="16384" width="13.140625" style="724"/>
  </cols>
  <sheetData>
    <row r="1" spans="1:6">
      <c r="A1" s="1401" t="s">
        <v>1230</v>
      </c>
      <c r="B1" s="725"/>
    </row>
    <row r="3" spans="1:6" ht="27.75">
      <c r="A3" s="726" t="s">
        <v>762</v>
      </c>
      <c r="B3" s="726"/>
      <c r="C3" s="726"/>
      <c r="D3" s="726"/>
      <c r="E3" s="726"/>
    </row>
    <row r="4" spans="1:6" ht="18.75">
      <c r="A4" s="727">
        <v>45657</v>
      </c>
      <c r="B4" s="727"/>
      <c r="C4" s="727"/>
      <c r="D4" s="727"/>
      <c r="E4" s="727"/>
    </row>
    <row r="5" spans="1:6" ht="16.5">
      <c r="A5" s="728" t="s">
        <v>122</v>
      </c>
      <c r="B5" s="728"/>
      <c r="C5" s="728"/>
      <c r="D5" s="728"/>
      <c r="E5" s="728"/>
    </row>
    <row r="6" spans="1:6">
      <c r="A6" s="729"/>
      <c r="B6" s="729"/>
      <c r="C6" s="730"/>
      <c r="D6" s="730"/>
      <c r="E6" s="730"/>
    </row>
    <row r="7" spans="1:6" ht="13.5" thickBot="1">
      <c r="A7" s="731">
        <v>45708</v>
      </c>
      <c r="B7" s="729"/>
      <c r="C7" s="730"/>
      <c r="D7" s="730"/>
      <c r="E7" s="730"/>
    </row>
    <row r="8" spans="1:6" ht="25.5" customHeight="1">
      <c r="A8" s="732"/>
      <c r="B8" s="733" t="s">
        <v>763</v>
      </c>
      <c r="C8" s="733"/>
      <c r="D8" s="734" t="s">
        <v>764</v>
      </c>
      <c r="E8" s="734" t="s">
        <v>765</v>
      </c>
    </row>
    <row r="9" spans="1:6" ht="25.5" customHeight="1">
      <c r="A9" s="735" t="s">
        <v>766</v>
      </c>
      <c r="B9" s="736" t="s">
        <v>767</v>
      </c>
      <c r="C9" s="736" t="s">
        <v>768</v>
      </c>
      <c r="D9" s="737"/>
      <c r="E9" s="737"/>
    </row>
    <row r="10" spans="1:6" ht="13.5" customHeight="1">
      <c r="A10" s="738"/>
      <c r="B10" s="739"/>
      <c r="C10" s="739"/>
      <c r="D10" s="739"/>
      <c r="E10" s="739"/>
    </row>
    <row r="11" spans="1:6" ht="10.5" customHeight="1">
      <c r="A11" s="740"/>
      <c r="B11" s="741"/>
      <c r="C11" s="741"/>
      <c r="D11" s="741"/>
      <c r="E11" s="742"/>
    </row>
    <row r="12" spans="1:6" ht="18" customHeight="1">
      <c r="A12" s="743" t="s">
        <v>29</v>
      </c>
      <c r="B12" s="744">
        <v>12750324.040999999</v>
      </c>
      <c r="C12" s="744">
        <v>0</v>
      </c>
      <c r="D12" s="744">
        <v>3181006.906</v>
      </c>
      <c r="E12" s="745">
        <v>15931330.948000001</v>
      </c>
      <c r="F12" s="746"/>
    </row>
    <row r="13" spans="1:6" ht="18" customHeight="1">
      <c r="A13" s="743" t="s">
        <v>30</v>
      </c>
      <c r="B13" s="744">
        <v>382573.60499999998</v>
      </c>
      <c r="C13" s="744">
        <v>0</v>
      </c>
      <c r="D13" s="744">
        <v>37443.175999999999</v>
      </c>
      <c r="E13" s="745">
        <v>420016.78100000002</v>
      </c>
      <c r="F13" s="746"/>
    </row>
    <row r="14" spans="1:6" ht="18" customHeight="1">
      <c r="A14" s="743" t="s">
        <v>31</v>
      </c>
      <c r="B14" s="744">
        <v>21158041.532000002</v>
      </c>
      <c r="C14" s="744">
        <v>0</v>
      </c>
      <c r="D14" s="744">
        <v>9097055.8540000003</v>
      </c>
      <c r="E14" s="745">
        <v>30255097.386</v>
      </c>
      <c r="F14" s="746"/>
    </row>
    <row r="15" spans="1:6" ht="18" customHeight="1">
      <c r="A15" s="747" t="s">
        <v>32</v>
      </c>
      <c r="B15" s="744">
        <v>990302.51899999997</v>
      </c>
      <c r="C15" s="744">
        <v>77249.601999999999</v>
      </c>
      <c r="D15" s="744">
        <v>308054.79499999998</v>
      </c>
      <c r="E15" s="745">
        <v>1375606.9169999999</v>
      </c>
      <c r="F15" s="746"/>
    </row>
    <row r="16" spans="1:6" ht="18" customHeight="1">
      <c r="A16" s="743" t="s">
        <v>33</v>
      </c>
      <c r="B16" s="744">
        <v>1830475.669</v>
      </c>
      <c r="C16" s="744">
        <v>0</v>
      </c>
      <c r="D16" s="744">
        <v>864003.304</v>
      </c>
      <c r="E16" s="745">
        <v>2694478.9739999999</v>
      </c>
      <c r="F16" s="746"/>
    </row>
    <row r="17" spans="1:6" ht="18" customHeight="1">
      <c r="A17" s="748" t="s">
        <v>114</v>
      </c>
      <c r="B17" s="744">
        <v>10743453.574999999</v>
      </c>
      <c r="C17" s="744">
        <v>0</v>
      </c>
      <c r="D17" s="744">
        <v>614031.43200000003</v>
      </c>
      <c r="E17" s="745">
        <v>11357485.007999999</v>
      </c>
      <c r="F17" s="746"/>
    </row>
    <row r="18" spans="1:6" ht="18" customHeight="1">
      <c r="A18" s="743" t="s">
        <v>35</v>
      </c>
      <c r="B18" s="744">
        <v>1186590.074</v>
      </c>
      <c r="C18" s="744">
        <v>0</v>
      </c>
      <c r="D18" s="744">
        <v>16564.112000000001</v>
      </c>
      <c r="E18" s="745">
        <v>1203154.186</v>
      </c>
      <c r="F18" s="746"/>
    </row>
    <row r="19" spans="1:6" ht="18" customHeight="1">
      <c r="A19" s="743" t="s">
        <v>36</v>
      </c>
      <c r="B19" s="744">
        <v>7892360.4460000005</v>
      </c>
      <c r="C19" s="744">
        <v>0</v>
      </c>
      <c r="D19" s="744">
        <v>2346943.2220000001</v>
      </c>
      <c r="E19" s="745">
        <v>10239303.669</v>
      </c>
      <c r="F19" s="746"/>
    </row>
    <row r="20" spans="1:6" ht="18" customHeight="1">
      <c r="A20" s="743" t="s">
        <v>37</v>
      </c>
      <c r="B20" s="744">
        <v>2264931.7140000002</v>
      </c>
      <c r="C20" s="744">
        <v>0</v>
      </c>
      <c r="D20" s="744">
        <v>311751.17800000001</v>
      </c>
      <c r="E20" s="745">
        <v>2576682.892</v>
      </c>
      <c r="F20" s="746"/>
    </row>
    <row r="21" spans="1:6" ht="18" customHeight="1">
      <c r="A21" s="743" t="s">
        <v>38</v>
      </c>
      <c r="B21" s="744">
        <v>768616.1</v>
      </c>
      <c r="C21" s="744">
        <v>0</v>
      </c>
      <c r="D21" s="744">
        <v>53125.387999999999</v>
      </c>
      <c r="E21" s="745">
        <v>821741.48899999994</v>
      </c>
      <c r="F21" s="746"/>
    </row>
    <row r="22" spans="1:6" ht="18" customHeight="1">
      <c r="A22" s="743" t="s">
        <v>96</v>
      </c>
      <c r="B22" s="744">
        <v>902299.89300000004</v>
      </c>
      <c r="C22" s="744">
        <v>0</v>
      </c>
      <c r="D22" s="744">
        <v>47098.21</v>
      </c>
      <c r="E22" s="745">
        <v>949398.10400000005</v>
      </c>
      <c r="F22" s="746"/>
    </row>
    <row r="23" spans="1:6" ht="18" customHeight="1">
      <c r="A23" s="743" t="s">
        <v>40</v>
      </c>
      <c r="B23" s="744">
        <v>1395891.2790000001</v>
      </c>
      <c r="C23" s="744">
        <v>0</v>
      </c>
      <c r="D23" s="744">
        <v>276284.93599999999</v>
      </c>
      <c r="E23" s="745">
        <v>1672176.2150000001</v>
      </c>
      <c r="F23" s="746"/>
    </row>
    <row r="24" spans="1:6" ht="18" customHeight="1">
      <c r="A24" s="743" t="s">
        <v>41</v>
      </c>
      <c r="B24" s="744">
        <v>301184.11800000002</v>
      </c>
      <c r="C24" s="744">
        <v>0</v>
      </c>
      <c r="D24" s="744">
        <v>4956.3770000000004</v>
      </c>
      <c r="E24" s="745">
        <v>306140.495</v>
      </c>
      <c r="F24" s="746"/>
    </row>
    <row r="25" spans="1:6" ht="18" customHeight="1">
      <c r="A25" s="749" t="s">
        <v>769</v>
      </c>
      <c r="B25" s="744">
        <v>101137.98299999999</v>
      </c>
      <c r="C25" s="744">
        <v>0</v>
      </c>
      <c r="D25" s="744">
        <v>46557.815000000002</v>
      </c>
      <c r="E25" s="745">
        <v>147695.79800000001</v>
      </c>
      <c r="F25" s="746"/>
    </row>
    <row r="26" spans="1:6" ht="18" customHeight="1">
      <c r="A26" s="743" t="s">
        <v>43</v>
      </c>
      <c r="B26" s="744">
        <v>535017.62399999995</v>
      </c>
      <c r="C26" s="744">
        <v>0</v>
      </c>
      <c r="D26" s="744">
        <v>83782.298999999999</v>
      </c>
      <c r="E26" s="745">
        <v>618799.92299999995</v>
      </c>
      <c r="F26" s="746"/>
    </row>
    <row r="27" spans="1:6" ht="18" customHeight="1">
      <c r="A27" s="743" t="s">
        <v>44</v>
      </c>
      <c r="B27" s="744">
        <v>299802.95299999998</v>
      </c>
      <c r="C27" s="744">
        <v>0</v>
      </c>
      <c r="D27" s="744">
        <v>7227.3220000000001</v>
      </c>
      <c r="E27" s="745">
        <v>307030.27600000001</v>
      </c>
      <c r="F27" s="746"/>
    </row>
    <row r="28" spans="1:6" ht="18" customHeight="1">
      <c r="A28" s="743" t="s">
        <v>770</v>
      </c>
      <c r="B28" s="744">
        <v>557163.91899999999</v>
      </c>
      <c r="C28" s="744">
        <v>0</v>
      </c>
      <c r="D28" s="744">
        <v>10100.119000000001</v>
      </c>
      <c r="E28" s="745">
        <v>567264.03899999999</v>
      </c>
      <c r="F28" s="746"/>
    </row>
    <row r="29" spans="1:6" ht="26.25" customHeight="1" thickBot="1">
      <c r="A29" s="750" t="s">
        <v>771</v>
      </c>
      <c r="B29" s="751">
        <v>64060167.044000007</v>
      </c>
      <c r="C29" s="751">
        <v>77249.601999999999</v>
      </c>
      <c r="D29" s="751">
        <v>17305986.445</v>
      </c>
      <c r="E29" s="751">
        <v>81443403.099999994</v>
      </c>
      <c r="F29" s="752"/>
    </row>
    <row r="30" spans="1:6" ht="13.5">
      <c r="A30" s="743" t="s">
        <v>772</v>
      </c>
      <c r="B30" s="743"/>
      <c r="C30" s="753"/>
      <c r="D30" s="753"/>
      <c r="E30" s="753"/>
    </row>
    <row r="31" spans="1:6" ht="13.15" customHeight="1">
      <c r="A31" s="754" t="s">
        <v>773</v>
      </c>
      <c r="B31" s="754"/>
      <c r="C31" s="754"/>
      <c r="D31" s="754"/>
      <c r="E31" s="754"/>
    </row>
    <row r="32" spans="1:6">
      <c r="A32" s="754"/>
      <c r="B32" s="754"/>
      <c r="C32" s="754"/>
      <c r="D32" s="754"/>
      <c r="E32" s="754"/>
    </row>
    <row r="33" spans="2:10" ht="39.6" customHeight="1">
      <c r="B33" s="755"/>
      <c r="C33" s="755"/>
      <c r="D33" s="755"/>
      <c r="E33" s="755"/>
      <c r="F33" s="755"/>
      <c r="G33" s="755"/>
      <c r="H33" s="755"/>
      <c r="I33" s="755"/>
      <c r="J33" s="755"/>
    </row>
    <row r="203" spans="4:4">
      <c r="D203" s="724" t="s">
        <v>155</v>
      </c>
    </row>
  </sheetData>
  <mergeCells count="7">
    <mergeCell ref="A31:E32"/>
    <mergeCell ref="A3:E3"/>
    <mergeCell ref="A4:E4"/>
    <mergeCell ref="A5:E5"/>
    <mergeCell ref="B8:C8"/>
    <mergeCell ref="D8:D9"/>
    <mergeCell ref="E8:E9"/>
  </mergeCells>
  <hyperlinks>
    <hyperlink ref="A1" location="Índice!A1" display="Volver al Índice" xr:uid="{F57B98EC-C7C7-42AE-AE4A-061846E5776C}"/>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F6BA4-9FF8-41C5-BC59-C6C2AC242838}">
  <dimension ref="A1:L30"/>
  <sheetViews>
    <sheetView showGridLines="0" zoomScaleNormal="75" workbookViewId="0"/>
  </sheetViews>
  <sheetFormatPr baseColWidth="10" defaultColWidth="12.42578125" defaultRowHeight="12.75"/>
  <cols>
    <col min="1" max="1" width="37.42578125" style="7" customWidth="1"/>
    <col min="2" max="5" width="11.42578125" style="7" customWidth="1"/>
    <col min="6" max="6" width="11.140625" style="7" customWidth="1"/>
    <col min="7" max="7" width="11.42578125" style="7" customWidth="1"/>
    <col min="8" max="8" width="10.42578125" style="7" customWidth="1"/>
    <col min="9" max="9" width="11.140625" style="7" customWidth="1"/>
    <col min="10" max="10" width="10.42578125" style="7" customWidth="1"/>
    <col min="11" max="11" width="15.42578125" style="7" customWidth="1"/>
    <col min="12" max="12" width="14.42578125" style="7" customWidth="1"/>
    <col min="13" max="16384" width="12.42578125" style="7"/>
  </cols>
  <sheetData>
    <row r="1" spans="1:12" s="1" customFormat="1" ht="18" customHeight="1">
      <c r="A1" s="1401" t="s">
        <v>1230</v>
      </c>
      <c r="B1" s="275"/>
      <c r="C1" s="275"/>
      <c r="D1" s="275"/>
      <c r="E1" s="275"/>
      <c r="F1" s="275"/>
      <c r="G1" s="275"/>
      <c r="H1" s="275"/>
      <c r="I1" s="275"/>
      <c r="J1" s="275"/>
      <c r="K1" s="275"/>
    </row>
    <row r="2" spans="1:12" s="41" customFormat="1" ht="24.95" customHeight="1">
      <c r="A2" s="168" t="s">
        <v>729</v>
      </c>
      <c r="B2" s="168"/>
      <c r="C2" s="168"/>
      <c r="D2" s="168"/>
      <c r="E2" s="168"/>
      <c r="F2" s="168"/>
      <c r="G2" s="168"/>
      <c r="H2" s="168"/>
      <c r="I2" s="168"/>
      <c r="J2" s="168"/>
      <c r="K2" s="168"/>
      <c r="L2" s="579"/>
    </row>
    <row r="3" spans="1:12" s="43" customFormat="1" ht="18" customHeight="1">
      <c r="A3" s="170">
        <v>45657</v>
      </c>
      <c r="B3" s="170"/>
      <c r="C3" s="170"/>
      <c r="D3" s="170"/>
      <c r="E3" s="170"/>
      <c r="F3" s="170"/>
      <c r="G3" s="170"/>
      <c r="H3" s="170"/>
      <c r="I3" s="170"/>
      <c r="J3" s="170"/>
      <c r="K3" s="170"/>
      <c r="L3" s="580"/>
    </row>
    <row r="4" spans="1:12" s="385" customFormat="1" ht="18" customHeight="1">
      <c r="A4" s="171" t="s">
        <v>174</v>
      </c>
      <c r="B4" s="171"/>
      <c r="C4" s="171"/>
      <c r="D4" s="171"/>
      <c r="E4" s="171"/>
      <c r="F4" s="171"/>
      <c r="G4" s="171"/>
      <c r="H4" s="171"/>
      <c r="I4" s="171"/>
      <c r="J4" s="171"/>
      <c r="K4" s="171"/>
      <c r="L4" s="581"/>
    </row>
    <row r="5" spans="1:12" ht="11.25" customHeight="1" thickBot="1">
      <c r="A5" s="699"/>
      <c r="B5" s="699"/>
      <c r="C5" s="699"/>
      <c r="D5" s="699"/>
      <c r="E5" s="699"/>
      <c r="F5" s="699"/>
      <c r="G5" s="699"/>
      <c r="H5" s="699"/>
      <c r="I5" s="699"/>
      <c r="J5" s="699"/>
      <c r="K5" s="699"/>
    </row>
    <row r="6" spans="1:12" ht="35.1" customHeight="1">
      <c r="A6" s="177" t="s">
        <v>1</v>
      </c>
      <c r="B6" s="658" t="s">
        <v>730</v>
      </c>
      <c r="C6" s="658"/>
      <c r="D6" s="658"/>
      <c r="E6" s="658"/>
      <c r="F6" s="48" t="s">
        <v>731</v>
      </c>
      <c r="G6" s="48" t="s">
        <v>732</v>
      </c>
      <c r="H6" s="48" t="s">
        <v>733</v>
      </c>
      <c r="I6" s="48" t="s">
        <v>734</v>
      </c>
      <c r="J6" s="48" t="s">
        <v>735</v>
      </c>
      <c r="K6" s="47" t="s">
        <v>736</v>
      </c>
    </row>
    <row r="7" spans="1:12" ht="39.950000000000003" customHeight="1">
      <c r="A7" s="700"/>
      <c r="B7" s="661" t="s">
        <v>549</v>
      </c>
      <c r="C7" s="661" t="s">
        <v>737</v>
      </c>
      <c r="D7" s="661" t="s">
        <v>738</v>
      </c>
      <c r="E7" s="661" t="s">
        <v>739</v>
      </c>
      <c r="F7" s="50"/>
      <c r="G7" s="50"/>
      <c r="H7" s="50"/>
      <c r="I7" s="50"/>
      <c r="J7" s="50"/>
      <c r="K7" s="701"/>
    </row>
    <row r="8" spans="1:12" ht="9.75" customHeight="1">
      <c r="A8" s="13"/>
      <c r="B8" s="606"/>
      <c r="C8" s="606"/>
      <c r="D8" s="606"/>
      <c r="E8" s="606"/>
      <c r="F8" s="606"/>
      <c r="G8" s="606"/>
      <c r="H8" s="606"/>
      <c r="I8" s="606"/>
      <c r="J8" s="606"/>
      <c r="K8" s="606"/>
    </row>
    <row r="9" spans="1:12" s="24" customFormat="1" ht="20.100000000000001" customHeight="1">
      <c r="A9" s="290" t="s">
        <v>29</v>
      </c>
      <c r="B9" s="702">
        <v>6.5022951663981203</v>
      </c>
      <c r="C9" s="702">
        <v>0.19085484264308811</v>
      </c>
      <c r="D9" s="702">
        <v>5.5760416285528498</v>
      </c>
      <c r="E9" s="702">
        <v>77.992499536890421</v>
      </c>
      <c r="F9" s="702">
        <v>1.017611363112777</v>
      </c>
      <c r="G9" s="702">
        <v>0.29349721303424608</v>
      </c>
      <c r="H9" s="702">
        <v>7.0288960478047366</v>
      </c>
      <c r="I9" s="702">
        <v>1.1166129465411889</v>
      </c>
      <c r="J9" s="702">
        <v>0.28169125502256132</v>
      </c>
      <c r="K9" s="703">
        <v>8941857.9920000006</v>
      </c>
      <c r="L9" s="590"/>
    </row>
    <row r="10" spans="1:12" s="24" customFormat="1" ht="20.100000000000001" customHeight="1">
      <c r="A10" s="290" t="s">
        <v>30</v>
      </c>
      <c r="B10" s="702">
        <v>3.8733808224562396</v>
      </c>
      <c r="C10" s="702">
        <v>0.99381401350085563</v>
      </c>
      <c r="D10" s="702">
        <v>0.52387926659307393</v>
      </c>
      <c r="E10" s="702">
        <v>92.641288403013604</v>
      </c>
      <c r="F10" s="702" t="s">
        <v>131</v>
      </c>
      <c r="G10" s="702">
        <v>1.4101042273924365</v>
      </c>
      <c r="H10" s="702">
        <v>0.55753326704378581</v>
      </c>
      <c r="I10" s="702" t="s">
        <v>131</v>
      </c>
      <c r="J10" s="702" t="s">
        <v>131</v>
      </c>
      <c r="K10" s="703">
        <v>248677.717</v>
      </c>
      <c r="L10" s="590"/>
    </row>
    <row r="11" spans="1:12" s="24" customFormat="1" ht="20.100000000000001" customHeight="1">
      <c r="A11" s="290" t="s">
        <v>31</v>
      </c>
      <c r="B11" s="702">
        <v>8.2038367502851273</v>
      </c>
      <c r="C11" s="702">
        <v>3.612067765654571E-2</v>
      </c>
      <c r="D11" s="702">
        <v>9.5934698181180309</v>
      </c>
      <c r="E11" s="702">
        <v>71.758990833212337</v>
      </c>
      <c r="F11" s="702" t="s">
        <v>131</v>
      </c>
      <c r="G11" s="702">
        <v>1.8795833758014135</v>
      </c>
      <c r="H11" s="702">
        <v>7.4159622782167105</v>
      </c>
      <c r="I11" s="702">
        <v>0.33393891698276384</v>
      </c>
      <c r="J11" s="702">
        <v>0.778097349727076</v>
      </c>
      <c r="K11" s="703">
        <v>16068951.017999999</v>
      </c>
      <c r="L11" s="590"/>
    </row>
    <row r="12" spans="1:12" s="24" customFormat="1" ht="20.100000000000001" customHeight="1">
      <c r="A12" s="290" t="s">
        <v>32</v>
      </c>
      <c r="B12" s="702">
        <v>4.0565646746366824</v>
      </c>
      <c r="C12" s="702">
        <v>0.27788461159088218</v>
      </c>
      <c r="D12" s="702">
        <v>6.4082893354298411</v>
      </c>
      <c r="E12" s="702">
        <v>86.034710921418082</v>
      </c>
      <c r="F12" s="702" t="s">
        <v>131</v>
      </c>
      <c r="G12" s="702" t="s">
        <v>131</v>
      </c>
      <c r="H12" s="702">
        <v>3.1886164830998274</v>
      </c>
      <c r="I12" s="702" t="s">
        <v>131</v>
      </c>
      <c r="J12" s="702">
        <v>3.3933973824704741E-2</v>
      </c>
      <c r="K12" s="703">
        <v>1062480.9279999998</v>
      </c>
      <c r="L12" s="590"/>
    </row>
    <row r="13" spans="1:12" s="24" customFormat="1" ht="20.100000000000001" customHeight="1">
      <c r="A13" s="290" t="s">
        <v>33</v>
      </c>
      <c r="B13" s="702">
        <v>7.338130295979882</v>
      </c>
      <c r="C13" s="702">
        <v>0.26667373977422071</v>
      </c>
      <c r="D13" s="702">
        <v>10.587671182760193</v>
      </c>
      <c r="E13" s="702">
        <v>76.442818707006737</v>
      </c>
      <c r="F13" s="702">
        <v>0.98255709792000845</v>
      </c>
      <c r="G13" s="702" t="s">
        <v>131</v>
      </c>
      <c r="H13" s="702">
        <v>3.1189830182161051</v>
      </c>
      <c r="I13" s="702">
        <v>1.2316223671474011</v>
      </c>
      <c r="J13" s="702">
        <v>3.1543591195449236E-2</v>
      </c>
      <c r="K13" s="703">
        <v>1697660.2209999999</v>
      </c>
      <c r="L13" s="590"/>
    </row>
    <row r="14" spans="1:12" s="24" customFormat="1" ht="20.100000000000001" customHeight="1">
      <c r="A14" s="290" t="s">
        <v>34</v>
      </c>
      <c r="B14" s="702">
        <v>6.454640717846309</v>
      </c>
      <c r="C14" s="702">
        <v>7.8627946564366308E-2</v>
      </c>
      <c r="D14" s="702">
        <v>6.4262978685180911</v>
      </c>
      <c r="E14" s="702">
        <v>79.299816633542136</v>
      </c>
      <c r="F14" s="702">
        <v>3.1315727539360045</v>
      </c>
      <c r="G14" s="702" t="s">
        <v>131</v>
      </c>
      <c r="H14" s="702">
        <v>3.2980236842619899</v>
      </c>
      <c r="I14" s="702">
        <v>1.1010029756989388</v>
      </c>
      <c r="J14" s="702">
        <v>0.21001741963218318</v>
      </c>
      <c r="K14" s="703">
        <v>5465611.385999999</v>
      </c>
      <c r="L14" s="590"/>
    </row>
    <row r="15" spans="1:12" s="24" customFormat="1" ht="20.100000000000001" customHeight="1">
      <c r="A15" s="290" t="s">
        <v>35</v>
      </c>
      <c r="B15" s="702">
        <v>13.18773651971733</v>
      </c>
      <c r="C15" s="702">
        <v>1.7236412556433627</v>
      </c>
      <c r="D15" s="702">
        <v>26.094026677428971</v>
      </c>
      <c r="E15" s="702">
        <v>23.74448161469406</v>
      </c>
      <c r="F15" s="702">
        <v>6.6308931521909438</v>
      </c>
      <c r="G15" s="702" t="s">
        <v>131</v>
      </c>
      <c r="H15" s="702">
        <v>27.878795473634852</v>
      </c>
      <c r="I15" s="702" t="s">
        <v>131</v>
      </c>
      <c r="J15" s="702">
        <v>0.74042530669048678</v>
      </c>
      <c r="K15" s="703">
        <v>681004.00599999994</v>
      </c>
      <c r="L15" s="590"/>
    </row>
    <row r="16" spans="1:12" s="24" customFormat="1" ht="20.100000000000001" customHeight="1">
      <c r="A16" s="290" t="s">
        <v>36</v>
      </c>
      <c r="B16" s="702">
        <v>5.1763592757183146</v>
      </c>
      <c r="C16" s="702">
        <v>0.12116691547600027</v>
      </c>
      <c r="D16" s="702">
        <v>8.8987884869845466</v>
      </c>
      <c r="E16" s="702">
        <v>78.253148165672258</v>
      </c>
      <c r="F16" s="702">
        <v>0.21576577379941136</v>
      </c>
      <c r="G16" s="702">
        <v>0.67038882974996927</v>
      </c>
      <c r="H16" s="702">
        <v>6.6476045534942791</v>
      </c>
      <c r="I16" s="702" t="s">
        <v>131</v>
      </c>
      <c r="J16" s="702">
        <v>1.6777999105199108E-2</v>
      </c>
      <c r="K16" s="703">
        <v>6400053.9830000009</v>
      </c>
      <c r="L16" s="590"/>
    </row>
    <row r="17" spans="1:12" s="24" customFormat="1" ht="20.100000000000001" customHeight="1">
      <c r="A17" s="290" t="s">
        <v>37</v>
      </c>
      <c r="B17" s="702">
        <v>0.78883129067915603</v>
      </c>
      <c r="C17" s="702">
        <v>6.0653646218288851E-2</v>
      </c>
      <c r="D17" s="702">
        <v>5.282703508645251</v>
      </c>
      <c r="E17" s="702">
        <v>93.14674480710508</v>
      </c>
      <c r="F17" s="702" t="s">
        <v>131</v>
      </c>
      <c r="G17" s="702">
        <v>2.699845905150961E-4</v>
      </c>
      <c r="H17" s="702" t="s">
        <v>131</v>
      </c>
      <c r="I17" s="702">
        <v>0.3181013039790494</v>
      </c>
      <c r="J17" s="702">
        <v>0.40269545878266649</v>
      </c>
      <c r="K17" s="703">
        <v>3146846.264</v>
      </c>
      <c r="L17" s="590"/>
    </row>
    <row r="18" spans="1:12" s="24" customFormat="1" ht="20.100000000000001" customHeight="1">
      <c r="A18" s="290" t="s">
        <v>38</v>
      </c>
      <c r="B18" s="702">
        <v>3.883930562528743</v>
      </c>
      <c r="C18" s="702">
        <v>1.5458485801528308</v>
      </c>
      <c r="D18" s="702">
        <v>15.05729929030603</v>
      </c>
      <c r="E18" s="702">
        <v>76.512018312127935</v>
      </c>
      <c r="F18" s="702">
        <v>0.59372930928738954</v>
      </c>
      <c r="G18" s="702" t="s">
        <v>131</v>
      </c>
      <c r="H18" s="702">
        <v>2.407156954000865</v>
      </c>
      <c r="I18" s="702" t="s">
        <v>131</v>
      </c>
      <c r="J18" s="702">
        <v>1.69915961953226E-5</v>
      </c>
      <c r="K18" s="703">
        <v>435509.40800000005</v>
      </c>
      <c r="L18" s="590"/>
    </row>
    <row r="19" spans="1:12" s="24" customFormat="1" ht="20.100000000000001" customHeight="1">
      <c r="A19" s="26" t="s">
        <v>39</v>
      </c>
      <c r="B19" s="702">
        <v>1.1950010543625293</v>
      </c>
      <c r="C19" s="702">
        <v>0.2625441492435866</v>
      </c>
      <c r="D19" s="702">
        <v>1.9341392797641825</v>
      </c>
      <c r="E19" s="702">
        <v>94.343964670045693</v>
      </c>
      <c r="F19" s="702">
        <v>0.1008974576736458</v>
      </c>
      <c r="G19" s="702" t="s">
        <v>131</v>
      </c>
      <c r="H19" s="702">
        <v>2.1387116495530258</v>
      </c>
      <c r="I19" s="702">
        <v>2.4741739357350113E-2</v>
      </c>
      <c r="J19" s="702" t="s">
        <v>131</v>
      </c>
      <c r="K19" s="703">
        <v>1210100.8569999998</v>
      </c>
      <c r="L19" s="590"/>
    </row>
    <row r="20" spans="1:12" s="24" customFormat="1" ht="20.100000000000001" customHeight="1">
      <c r="A20" s="26" t="s">
        <v>115</v>
      </c>
      <c r="B20" s="702">
        <v>10.922067831402929</v>
      </c>
      <c r="C20" s="702">
        <v>0.79115831012757709</v>
      </c>
      <c r="D20" s="702">
        <v>6.7550123671906164</v>
      </c>
      <c r="E20" s="702">
        <v>63.075091808747644</v>
      </c>
      <c r="F20" s="702" t="s">
        <v>131</v>
      </c>
      <c r="G20" s="702" t="s">
        <v>131</v>
      </c>
      <c r="H20" s="702">
        <v>8.099647399343473</v>
      </c>
      <c r="I20" s="702">
        <v>4.2659917245887309</v>
      </c>
      <c r="J20" s="702">
        <v>6.0910305585990265</v>
      </c>
      <c r="K20" s="703">
        <v>869872.17500000005</v>
      </c>
      <c r="L20" s="590"/>
    </row>
    <row r="21" spans="1:12" s="24" customFormat="1" ht="20.100000000000001" customHeight="1">
      <c r="A21" s="26" t="s">
        <v>150</v>
      </c>
      <c r="B21" s="702">
        <v>0.63647762220802895</v>
      </c>
      <c r="C21" s="702">
        <v>1.1151424690711009</v>
      </c>
      <c r="D21" s="702">
        <v>1.9384701966475373</v>
      </c>
      <c r="E21" s="702">
        <v>95.353019533269929</v>
      </c>
      <c r="F21" s="702" t="s">
        <v>131</v>
      </c>
      <c r="G21" s="702" t="s">
        <v>131</v>
      </c>
      <c r="H21" s="702">
        <v>0.91563689335213627</v>
      </c>
      <c r="I21" s="702" t="s">
        <v>131</v>
      </c>
      <c r="J21" s="702">
        <v>4.1253285451271458E-2</v>
      </c>
      <c r="K21" s="703">
        <v>453226.93200000003</v>
      </c>
      <c r="L21" s="590"/>
    </row>
    <row r="22" spans="1:12" s="24" customFormat="1" ht="20.100000000000001" customHeight="1">
      <c r="A22" s="27" t="s">
        <v>42</v>
      </c>
      <c r="B22" s="702">
        <v>4.1757587637196991</v>
      </c>
      <c r="C22" s="702">
        <v>0.69829858144643508</v>
      </c>
      <c r="D22" s="702">
        <v>1.5242723445689108</v>
      </c>
      <c r="E22" s="702">
        <v>93.381162481376805</v>
      </c>
      <c r="F22" s="702" t="s">
        <v>131</v>
      </c>
      <c r="G22" s="702">
        <v>8.5859610038379133E-4</v>
      </c>
      <c r="H22" s="702">
        <v>0.21964923278775583</v>
      </c>
      <c r="I22" s="702" t="s">
        <v>131</v>
      </c>
      <c r="J22" s="702" t="s">
        <v>131</v>
      </c>
      <c r="K22" s="703">
        <v>278128.44699999999</v>
      </c>
      <c r="L22" s="590"/>
    </row>
    <row r="23" spans="1:12" s="24" customFormat="1" ht="20.100000000000001" customHeight="1">
      <c r="A23" s="26" t="s">
        <v>43</v>
      </c>
      <c r="B23" s="702">
        <v>36.277274342291136</v>
      </c>
      <c r="C23" s="702">
        <v>1.7279475589571209</v>
      </c>
      <c r="D23" s="702">
        <v>9.8291896022906702</v>
      </c>
      <c r="E23" s="702">
        <v>48.072727207796291</v>
      </c>
      <c r="F23" s="702">
        <v>1.8318185012954391</v>
      </c>
      <c r="G23" s="702" t="s">
        <v>131</v>
      </c>
      <c r="H23" s="702">
        <v>1.117693381256023</v>
      </c>
      <c r="I23" s="702">
        <v>5.0489441257059023E-2</v>
      </c>
      <c r="J23" s="702">
        <v>1.0928599648562705</v>
      </c>
      <c r="K23" s="703">
        <v>162410.19499999998</v>
      </c>
      <c r="L23" s="590"/>
    </row>
    <row r="24" spans="1:12" s="24" customFormat="1" ht="20.100000000000001" customHeight="1">
      <c r="A24" s="26" t="s">
        <v>44</v>
      </c>
      <c r="B24" s="702">
        <v>65.972519618123584</v>
      </c>
      <c r="C24" s="702">
        <v>8.4492141335065281</v>
      </c>
      <c r="D24" s="702">
        <v>11.604266514892327</v>
      </c>
      <c r="E24" s="702">
        <v>11.664135463158095</v>
      </c>
      <c r="F24" s="702" t="s">
        <v>131</v>
      </c>
      <c r="G24" s="702" t="s">
        <v>131</v>
      </c>
      <c r="H24" s="702">
        <v>2.3098642703194763</v>
      </c>
      <c r="I24" s="702" t="s">
        <v>131</v>
      </c>
      <c r="J24" s="702" t="s">
        <v>131</v>
      </c>
      <c r="K24" s="703">
        <v>114099.21499999998</v>
      </c>
      <c r="L24" s="590"/>
    </row>
    <row r="25" spans="1:12" s="24" customFormat="1" ht="20.100000000000001" customHeight="1">
      <c r="A25" s="26" t="s">
        <v>45</v>
      </c>
      <c r="B25" s="702">
        <v>12.184712359252956</v>
      </c>
      <c r="C25" s="702">
        <v>4.2093406394379418</v>
      </c>
      <c r="D25" s="702">
        <v>13.170033814124368</v>
      </c>
      <c r="E25" s="702">
        <v>57.936011767035353</v>
      </c>
      <c r="F25" s="702">
        <v>8.2395821942033152</v>
      </c>
      <c r="G25" s="702" t="s">
        <v>131</v>
      </c>
      <c r="H25" s="702">
        <v>4.2603192259460707</v>
      </c>
      <c r="I25" s="702" t="s">
        <v>131</v>
      </c>
      <c r="J25" s="702" t="s">
        <v>131</v>
      </c>
      <c r="K25" s="703">
        <v>139607.63699999999</v>
      </c>
      <c r="L25" s="590"/>
    </row>
    <row r="26" spans="1:12" s="19" customFormat="1" ht="30.75" customHeight="1" thickBot="1">
      <c r="A26" s="365" t="s">
        <v>46</v>
      </c>
      <c r="B26" s="704">
        <v>6.6864906234457537</v>
      </c>
      <c r="C26" s="704">
        <v>0.21240961041308093</v>
      </c>
      <c r="D26" s="704">
        <v>7.9414814802666029</v>
      </c>
      <c r="E26" s="704">
        <v>76.55793718029345</v>
      </c>
      <c r="F26" s="705">
        <v>0.75161121571548861</v>
      </c>
      <c r="G26" s="705">
        <v>0.79089708693755678</v>
      </c>
      <c r="H26" s="704">
        <v>5.9649042715035661</v>
      </c>
      <c r="I26" s="704">
        <v>0.59543097815148904</v>
      </c>
      <c r="J26" s="704">
        <v>0.49883755327302165</v>
      </c>
      <c r="K26" s="706">
        <v>47376098.38099999</v>
      </c>
      <c r="L26" s="590"/>
    </row>
    <row r="27" spans="1:12" ht="5.25" customHeight="1">
      <c r="A27" s="19"/>
      <c r="B27" s="707"/>
      <c r="C27" s="707"/>
      <c r="D27" s="707"/>
      <c r="E27" s="707"/>
      <c r="F27" s="707"/>
      <c r="G27" s="707"/>
      <c r="H27" s="707"/>
      <c r="I27" s="707"/>
      <c r="J27" s="707"/>
      <c r="K27" s="707"/>
      <c r="L27" s="708"/>
    </row>
    <row r="28" spans="1:12" ht="13.5">
      <c r="A28" s="30" t="s">
        <v>153</v>
      </c>
      <c r="B28" s="709"/>
      <c r="C28" s="18"/>
      <c r="D28" s="18"/>
      <c r="E28" s="18"/>
      <c r="F28" s="18"/>
      <c r="G28" s="18"/>
      <c r="H28" s="18"/>
      <c r="I28" s="18"/>
      <c r="J28" s="18"/>
      <c r="K28" s="18"/>
    </row>
    <row r="29" spans="1:12" ht="13.5">
      <c r="A29" s="30"/>
      <c r="B29" s="33"/>
      <c r="C29" s="33"/>
      <c r="D29" s="33"/>
      <c r="E29" s="33"/>
      <c r="F29" s="33"/>
      <c r="G29" s="33"/>
      <c r="H29" s="33"/>
      <c r="I29" s="33"/>
      <c r="J29" s="33"/>
      <c r="K29" s="33"/>
      <c r="L29" s="33"/>
    </row>
    <row r="30" spans="1:12" ht="13.5">
      <c r="A30" s="18"/>
      <c r="B30" s="24"/>
      <c r="C30" s="24"/>
      <c r="D30" s="24"/>
      <c r="E30" s="24"/>
      <c r="F30" s="24"/>
      <c r="G30" s="24"/>
      <c r="H30" s="24"/>
    </row>
  </sheetData>
  <mergeCells count="8">
    <mergeCell ref="J6:J7"/>
    <mergeCell ref="K6:K7"/>
    <mergeCell ref="A6:A7"/>
    <mergeCell ref="B6:E6"/>
    <mergeCell ref="F6:F7"/>
    <mergeCell ref="G6:G7"/>
    <mergeCell ref="H6:H7"/>
    <mergeCell ref="I6:I7"/>
  </mergeCells>
  <hyperlinks>
    <hyperlink ref="A1" location="Índice!A1" display="Volver al Índice" xr:uid="{4CF60AA4-7DE7-49BA-936F-EE32856E95CE}"/>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E519E-1A8B-4699-BA71-12B0908B4E61}">
  <dimension ref="A1:O31"/>
  <sheetViews>
    <sheetView showGridLines="0" zoomScaleNormal="75" workbookViewId="0"/>
  </sheetViews>
  <sheetFormatPr baseColWidth="10" defaultColWidth="12.42578125" defaultRowHeight="12.75"/>
  <cols>
    <col min="1" max="1" width="32.140625" style="7" customWidth="1"/>
    <col min="2" max="14" width="12.42578125" style="7" customWidth="1"/>
    <col min="15" max="15" width="14.42578125" style="7" customWidth="1"/>
    <col min="16" max="16384" width="12.42578125" style="7"/>
  </cols>
  <sheetData>
    <row r="1" spans="1:15" s="1" customFormat="1" ht="18" customHeight="1">
      <c r="A1" s="1401" t="s">
        <v>1230</v>
      </c>
      <c r="B1" s="38"/>
      <c r="C1" s="38"/>
      <c r="D1" s="38"/>
      <c r="E1" s="38"/>
      <c r="F1" s="38"/>
      <c r="G1" s="38"/>
      <c r="H1" s="38"/>
      <c r="I1" s="38"/>
      <c r="J1" s="38"/>
      <c r="K1" s="38"/>
      <c r="L1" s="38"/>
      <c r="M1" s="38"/>
      <c r="N1" s="38"/>
    </row>
    <row r="2" spans="1:15" s="41" customFormat="1" ht="24.95" customHeight="1">
      <c r="A2" s="168" t="s">
        <v>809</v>
      </c>
      <c r="B2" s="168"/>
      <c r="C2" s="168"/>
      <c r="D2" s="168"/>
      <c r="E2" s="168"/>
      <c r="F2" s="168"/>
      <c r="G2" s="168"/>
      <c r="H2" s="168"/>
      <c r="I2" s="168"/>
      <c r="J2" s="168"/>
      <c r="K2" s="168"/>
      <c r="L2" s="168"/>
      <c r="M2" s="168"/>
      <c r="N2" s="168"/>
      <c r="O2" s="579"/>
    </row>
    <row r="3" spans="1:15" s="43" customFormat="1" ht="18" customHeight="1">
      <c r="A3" s="170">
        <v>45657</v>
      </c>
      <c r="B3" s="170"/>
      <c r="C3" s="170"/>
      <c r="D3" s="170"/>
      <c r="E3" s="170"/>
      <c r="F3" s="170"/>
      <c r="G3" s="170"/>
      <c r="H3" s="170"/>
      <c r="I3" s="170"/>
      <c r="J3" s="170"/>
      <c r="K3" s="170"/>
      <c r="L3" s="170"/>
      <c r="M3" s="170"/>
      <c r="N3" s="170"/>
      <c r="O3" s="580"/>
    </row>
    <row r="4" spans="1:15" s="385" customFormat="1" ht="18" customHeight="1">
      <c r="A4" s="171" t="s">
        <v>174</v>
      </c>
      <c r="B4" s="171"/>
      <c r="C4" s="171"/>
      <c r="D4" s="171"/>
      <c r="E4" s="171"/>
      <c r="F4" s="171"/>
      <c r="G4" s="171"/>
      <c r="H4" s="171"/>
      <c r="I4" s="171"/>
      <c r="J4" s="171"/>
      <c r="K4" s="171"/>
      <c r="L4" s="171"/>
      <c r="M4" s="171"/>
      <c r="N4" s="171"/>
      <c r="O4" s="581"/>
    </row>
    <row r="5" spans="1:15" ht="11.25" customHeight="1" thickBot="1">
      <c r="A5" s="699"/>
      <c r="B5" s="699"/>
      <c r="C5" s="699"/>
      <c r="D5" s="699"/>
      <c r="E5" s="699"/>
      <c r="F5" s="699"/>
      <c r="G5" s="699"/>
      <c r="H5" s="699"/>
      <c r="I5" s="699"/>
      <c r="J5" s="699"/>
      <c r="K5" s="699"/>
      <c r="L5" s="699"/>
      <c r="M5" s="699"/>
      <c r="N5" s="699"/>
    </row>
    <row r="6" spans="1:15" ht="35.1" customHeight="1">
      <c r="A6" s="177" t="s">
        <v>1</v>
      </c>
      <c r="B6" s="658" t="s">
        <v>730</v>
      </c>
      <c r="C6" s="658"/>
      <c r="D6" s="658"/>
      <c r="E6" s="658"/>
      <c r="F6" s="658"/>
      <c r="G6" s="658"/>
      <c r="H6" s="48" t="s">
        <v>731</v>
      </c>
      <c r="I6" s="48" t="s">
        <v>732</v>
      </c>
      <c r="J6" s="48" t="s">
        <v>810</v>
      </c>
      <c r="K6" s="48" t="s">
        <v>733</v>
      </c>
      <c r="L6" s="48" t="s">
        <v>734</v>
      </c>
      <c r="M6" s="48" t="s">
        <v>735</v>
      </c>
      <c r="N6" s="47" t="s">
        <v>811</v>
      </c>
    </row>
    <row r="7" spans="1:15" ht="81.75" customHeight="1">
      <c r="A7" s="700"/>
      <c r="B7" s="831" t="s">
        <v>812</v>
      </c>
      <c r="C7" s="831" t="s">
        <v>813</v>
      </c>
      <c r="D7" s="831" t="s">
        <v>737</v>
      </c>
      <c r="E7" s="831" t="s">
        <v>697</v>
      </c>
      <c r="F7" s="831" t="s">
        <v>814</v>
      </c>
      <c r="G7" s="831" t="s">
        <v>815</v>
      </c>
      <c r="H7" s="50"/>
      <c r="I7" s="50"/>
      <c r="J7" s="50"/>
      <c r="K7" s="50"/>
      <c r="L7" s="50"/>
      <c r="M7" s="50"/>
      <c r="N7" s="701"/>
    </row>
    <row r="8" spans="1:15" ht="9.75" customHeight="1">
      <c r="A8" s="13"/>
      <c r="B8" s="606"/>
      <c r="C8" s="606"/>
      <c r="D8" s="606"/>
      <c r="E8" s="606"/>
      <c r="F8" s="606"/>
      <c r="G8" s="606"/>
      <c r="H8" s="606"/>
      <c r="I8" s="606"/>
      <c r="J8" s="606"/>
      <c r="K8" s="606"/>
      <c r="L8" s="606"/>
      <c r="M8" s="606"/>
      <c r="N8" s="606"/>
    </row>
    <row r="9" spans="1:15" s="24" customFormat="1" ht="20.100000000000001" customHeight="1">
      <c r="A9" s="290" t="s">
        <v>29</v>
      </c>
      <c r="B9" s="832">
        <v>67.020463495527864</v>
      </c>
      <c r="C9" s="832">
        <v>1.8559800084617255</v>
      </c>
      <c r="D9" s="832">
        <v>0.73343493388399916</v>
      </c>
      <c r="E9" s="832">
        <v>14.96949131929053</v>
      </c>
      <c r="F9" s="832">
        <v>0.94535699891861424</v>
      </c>
      <c r="G9" s="832">
        <v>4.5221342580411816</v>
      </c>
      <c r="H9" s="832" t="s">
        <v>131</v>
      </c>
      <c r="I9" s="832" t="s">
        <v>131</v>
      </c>
      <c r="J9" s="832">
        <v>4.8976643351340989</v>
      </c>
      <c r="K9" s="832" t="s">
        <v>131</v>
      </c>
      <c r="L9" s="832">
        <v>4.6907189928917967</v>
      </c>
      <c r="M9" s="832">
        <v>0.36475565785017572</v>
      </c>
      <c r="N9" s="833">
        <v>2306486.9149900004</v>
      </c>
      <c r="O9" s="590"/>
    </row>
    <row r="10" spans="1:15" s="24" customFormat="1" ht="20.100000000000001" customHeight="1">
      <c r="A10" s="290" t="s">
        <v>30</v>
      </c>
      <c r="B10" s="832">
        <v>76.228855392825835</v>
      </c>
      <c r="C10" s="832">
        <v>0.16954449101364039</v>
      </c>
      <c r="D10" s="832">
        <v>1.124402432977014E-2</v>
      </c>
      <c r="E10" s="832">
        <v>12.364342549003601</v>
      </c>
      <c r="F10" s="832" t="s">
        <v>131</v>
      </c>
      <c r="G10" s="832">
        <v>5.4402090639769014</v>
      </c>
      <c r="H10" s="832" t="s">
        <v>131</v>
      </c>
      <c r="I10" s="832" t="s">
        <v>131</v>
      </c>
      <c r="J10" s="832">
        <v>5.7665059990518985</v>
      </c>
      <c r="K10" s="832" t="s">
        <v>131</v>
      </c>
      <c r="L10" s="832" t="s">
        <v>131</v>
      </c>
      <c r="M10" s="832">
        <v>1.9298479798378218E-2</v>
      </c>
      <c r="N10" s="833">
        <v>91645.301519999979</v>
      </c>
      <c r="O10" s="590"/>
    </row>
    <row r="11" spans="1:15" s="24" customFormat="1" ht="20.100000000000001" customHeight="1">
      <c r="A11" s="290" t="s">
        <v>31</v>
      </c>
      <c r="B11" s="832">
        <v>52.46664679666555</v>
      </c>
      <c r="C11" s="832">
        <v>1.1494480230229276E-2</v>
      </c>
      <c r="D11" s="832">
        <v>0.62347690624488616</v>
      </c>
      <c r="E11" s="832">
        <v>19.836505248715067</v>
      </c>
      <c r="F11" s="832">
        <v>11.785925822861667</v>
      </c>
      <c r="G11" s="832">
        <v>6.2621365372959854</v>
      </c>
      <c r="H11" s="832">
        <v>0.52264239904203447</v>
      </c>
      <c r="I11" s="832" t="s">
        <v>131</v>
      </c>
      <c r="J11" s="832">
        <v>7.162838322010284</v>
      </c>
      <c r="K11" s="832" t="s">
        <v>131</v>
      </c>
      <c r="L11" s="832">
        <v>0.83142026197486618</v>
      </c>
      <c r="M11" s="832">
        <v>0.49691322495945356</v>
      </c>
      <c r="N11" s="833">
        <v>3197853.6013599993</v>
      </c>
      <c r="O11" s="590"/>
    </row>
    <row r="12" spans="1:15" s="24" customFormat="1" ht="20.100000000000001" customHeight="1">
      <c r="A12" s="290" t="s">
        <v>32</v>
      </c>
      <c r="B12" s="832">
        <v>73.096230676320758</v>
      </c>
      <c r="C12" s="832">
        <v>0.67188248540434214</v>
      </c>
      <c r="D12" s="832">
        <v>0.17184484106447437</v>
      </c>
      <c r="E12" s="832">
        <v>14.825944940777038</v>
      </c>
      <c r="F12" s="832">
        <v>1.5112413490460317</v>
      </c>
      <c r="G12" s="832">
        <v>4.9533604088071881</v>
      </c>
      <c r="H12" s="832" t="s">
        <v>131</v>
      </c>
      <c r="I12" s="832">
        <v>0.32329767323606734</v>
      </c>
      <c r="J12" s="832">
        <v>4.4380571001145048</v>
      </c>
      <c r="K12" s="832" t="s">
        <v>131</v>
      </c>
      <c r="L12" s="832" t="s">
        <v>131</v>
      </c>
      <c r="M12" s="832">
        <v>8.1405252295897474E-3</v>
      </c>
      <c r="N12" s="833">
        <v>487715.95051000005</v>
      </c>
      <c r="O12" s="590"/>
    </row>
    <row r="13" spans="1:15" s="24" customFormat="1" ht="20.100000000000001" customHeight="1">
      <c r="A13" s="290" t="s">
        <v>33</v>
      </c>
      <c r="B13" s="832">
        <v>74.395011054340543</v>
      </c>
      <c r="C13" s="832">
        <v>1.9672159812096413</v>
      </c>
      <c r="D13" s="832">
        <v>0.58892404980571578</v>
      </c>
      <c r="E13" s="832">
        <v>14.692744053307175</v>
      </c>
      <c r="F13" s="832">
        <v>2.1933694198115821</v>
      </c>
      <c r="G13" s="832">
        <v>4.2424972066447371</v>
      </c>
      <c r="H13" s="832" t="s">
        <v>131</v>
      </c>
      <c r="I13" s="832" t="s">
        <v>131</v>
      </c>
      <c r="J13" s="832">
        <v>1.6417151404794421</v>
      </c>
      <c r="K13" s="832" t="s">
        <v>131</v>
      </c>
      <c r="L13" s="832">
        <v>0.27711285189221702</v>
      </c>
      <c r="M13" s="832">
        <v>1.4102425089313536E-3</v>
      </c>
      <c r="N13" s="833">
        <v>892465.65185000014</v>
      </c>
      <c r="O13" s="590"/>
    </row>
    <row r="14" spans="1:15" s="24" customFormat="1" ht="20.100000000000001" customHeight="1">
      <c r="A14" s="290" t="s">
        <v>114</v>
      </c>
      <c r="B14" s="832">
        <v>66.279175141085048</v>
      </c>
      <c r="C14" s="832">
        <v>0.71481188568535536</v>
      </c>
      <c r="D14" s="832">
        <v>1.6301703948932007</v>
      </c>
      <c r="E14" s="832">
        <v>22.952610399152721</v>
      </c>
      <c r="F14" s="832">
        <v>3.6704040826438726E-4</v>
      </c>
      <c r="G14" s="832">
        <v>1.7451948894466884</v>
      </c>
      <c r="H14" s="832" t="s">
        <v>131</v>
      </c>
      <c r="I14" s="832">
        <v>3.5578929568072937</v>
      </c>
      <c r="J14" s="832">
        <v>3.1135540539508537</v>
      </c>
      <c r="K14" s="832" t="s">
        <v>131</v>
      </c>
      <c r="L14" s="832">
        <v>4.4107038978757288E-3</v>
      </c>
      <c r="M14" s="832">
        <v>1.8125346727100413E-3</v>
      </c>
      <c r="N14" s="833">
        <v>1899823.5188799999</v>
      </c>
      <c r="O14" s="590"/>
    </row>
    <row r="15" spans="1:15" s="24" customFormat="1" ht="20.100000000000001" customHeight="1">
      <c r="A15" s="290" t="s">
        <v>35</v>
      </c>
      <c r="B15" s="832">
        <v>31.660132297284559</v>
      </c>
      <c r="C15" s="832">
        <v>0.31911709048027953</v>
      </c>
      <c r="D15" s="832">
        <v>2.0163885171995619</v>
      </c>
      <c r="E15" s="832">
        <v>23.613018953531199</v>
      </c>
      <c r="F15" s="832" t="s">
        <v>131</v>
      </c>
      <c r="G15" s="832" t="s">
        <v>131</v>
      </c>
      <c r="H15" s="832" t="s">
        <v>131</v>
      </c>
      <c r="I15" s="832" t="s">
        <v>131</v>
      </c>
      <c r="J15" s="832">
        <v>0.59210464398816964</v>
      </c>
      <c r="K15" s="832" t="s">
        <v>131</v>
      </c>
      <c r="L15" s="832">
        <v>41.799238497516214</v>
      </c>
      <c r="M15" s="832" t="s">
        <v>131</v>
      </c>
      <c r="N15" s="833">
        <v>55023.812650000007</v>
      </c>
      <c r="O15" s="590"/>
    </row>
    <row r="16" spans="1:15" s="24" customFormat="1" ht="20.100000000000001" customHeight="1">
      <c r="A16" s="290" t="s">
        <v>36</v>
      </c>
      <c r="B16" s="832">
        <v>68.558499741729364</v>
      </c>
      <c r="C16" s="832" t="s">
        <v>131</v>
      </c>
      <c r="D16" s="832">
        <v>0.8619655294664994</v>
      </c>
      <c r="E16" s="832">
        <v>12.649835552285507</v>
      </c>
      <c r="F16" s="832">
        <v>3.9365987573212546</v>
      </c>
      <c r="G16" s="832">
        <v>7.0243350150040476</v>
      </c>
      <c r="H16" s="832" t="s">
        <v>131</v>
      </c>
      <c r="I16" s="832" t="s">
        <v>131</v>
      </c>
      <c r="J16" s="832">
        <v>4.2491554095148043</v>
      </c>
      <c r="K16" s="832" t="s">
        <v>131</v>
      </c>
      <c r="L16" s="832">
        <v>2.1403563909998091</v>
      </c>
      <c r="M16" s="832">
        <v>0.57925360367871526</v>
      </c>
      <c r="N16" s="833">
        <v>2042183.1707000001</v>
      </c>
      <c r="O16" s="590"/>
    </row>
    <row r="17" spans="1:15" s="24" customFormat="1" ht="20.100000000000001" customHeight="1">
      <c r="A17" s="290" t="s">
        <v>37</v>
      </c>
      <c r="B17" s="832">
        <v>72.27501913280787</v>
      </c>
      <c r="C17" s="832">
        <v>0.61674871556703703</v>
      </c>
      <c r="D17" s="832">
        <v>0.25938637424561134</v>
      </c>
      <c r="E17" s="832">
        <v>19.284218052460933</v>
      </c>
      <c r="F17" s="832">
        <v>2.4078020781211156</v>
      </c>
      <c r="G17" s="832">
        <v>1.4244826948367493</v>
      </c>
      <c r="H17" s="832" t="s">
        <v>131</v>
      </c>
      <c r="I17" s="832" t="s">
        <v>131</v>
      </c>
      <c r="J17" s="832">
        <v>2.474921036218277</v>
      </c>
      <c r="K17" s="832">
        <v>1.0998596469235997</v>
      </c>
      <c r="L17" s="832" t="s">
        <v>131</v>
      </c>
      <c r="M17" s="832">
        <v>0.15756226881880583</v>
      </c>
      <c r="N17" s="833">
        <v>791784.16212999995</v>
      </c>
      <c r="O17" s="590"/>
    </row>
    <row r="18" spans="1:15" s="24" customFormat="1" ht="20.100000000000001" customHeight="1">
      <c r="A18" s="290" t="s">
        <v>38</v>
      </c>
      <c r="B18" s="832">
        <v>81.647806554003935</v>
      </c>
      <c r="C18" s="832">
        <v>5.2816216378004137</v>
      </c>
      <c r="D18" s="832">
        <v>0.30917712115181745</v>
      </c>
      <c r="E18" s="832">
        <v>5.2271449408887554</v>
      </c>
      <c r="F18" s="832">
        <v>2.5903894649774193</v>
      </c>
      <c r="G18" s="832">
        <v>1.0899420224806442</v>
      </c>
      <c r="H18" s="832" t="s">
        <v>131</v>
      </c>
      <c r="I18" s="832" t="s">
        <v>131</v>
      </c>
      <c r="J18" s="832">
        <v>1.9732096714827525</v>
      </c>
      <c r="K18" s="832" t="s">
        <v>131</v>
      </c>
      <c r="L18" s="832">
        <v>1.8787366210441687</v>
      </c>
      <c r="M18" s="832">
        <v>1.9719661700873287E-3</v>
      </c>
      <c r="N18" s="833">
        <v>281162.53129000001</v>
      </c>
      <c r="O18" s="590"/>
    </row>
    <row r="19" spans="1:15" s="24" customFormat="1" ht="20.100000000000001" customHeight="1">
      <c r="A19" s="26" t="s">
        <v>39</v>
      </c>
      <c r="B19" s="832">
        <v>64.304876553081584</v>
      </c>
      <c r="C19" s="832">
        <v>0.98254721286000313</v>
      </c>
      <c r="D19" s="832">
        <v>0.5797010967995464</v>
      </c>
      <c r="E19" s="832">
        <v>1.354820461591927</v>
      </c>
      <c r="F19" s="832">
        <v>8.3844098671681024</v>
      </c>
      <c r="G19" s="832" t="s">
        <v>131</v>
      </c>
      <c r="H19" s="832" t="s">
        <v>131</v>
      </c>
      <c r="I19" s="832">
        <v>20.599377285489613</v>
      </c>
      <c r="J19" s="832">
        <v>3.7704137790063914</v>
      </c>
      <c r="K19" s="832" t="s">
        <v>131</v>
      </c>
      <c r="L19" s="832" t="s">
        <v>131</v>
      </c>
      <c r="M19" s="832">
        <v>2.3853744002829434E-2</v>
      </c>
      <c r="N19" s="833">
        <v>251752.93234000003</v>
      </c>
      <c r="O19" s="590"/>
    </row>
    <row r="20" spans="1:15" s="24" customFormat="1" ht="20.100000000000001" customHeight="1">
      <c r="A20" s="26" t="s">
        <v>115</v>
      </c>
      <c r="B20" s="832">
        <v>68.772050284132121</v>
      </c>
      <c r="C20" s="832">
        <v>1.6519848770303256</v>
      </c>
      <c r="D20" s="832">
        <v>1.3668106355796195</v>
      </c>
      <c r="E20" s="832">
        <v>16.844913099621802</v>
      </c>
      <c r="F20" s="832">
        <v>1.8702626417564829</v>
      </c>
      <c r="G20" s="832" t="s">
        <v>131</v>
      </c>
      <c r="H20" s="832">
        <v>1.8202139769929415</v>
      </c>
      <c r="I20" s="832" t="s">
        <v>131</v>
      </c>
      <c r="J20" s="832">
        <v>6.8789960539070064E-2</v>
      </c>
      <c r="K20" s="832" t="s">
        <v>131</v>
      </c>
      <c r="L20" s="832">
        <v>2.5663015563268739E-3</v>
      </c>
      <c r="M20" s="832">
        <v>7.6024082227913317</v>
      </c>
      <c r="N20" s="833">
        <v>391655.84321999992</v>
      </c>
      <c r="O20" s="590"/>
    </row>
    <row r="21" spans="1:15" s="24" customFormat="1" ht="20.100000000000001" customHeight="1">
      <c r="A21" s="26" t="s">
        <v>150</v>
      </c>
      <c r="B21" s="832">
        <v>86.828746669620188</v>
      </c>
      <c r="C21" s="832">
        <v>2.8250379322043495E-2</v>
      </c>
      <c r="D21" s="832">
        <v>5.6177577835919451E-2</v>
      </c>
      <c r="E21" s="832" t="s">
        <v>131</v>
      </c>
      <c r="F21" s="832">
        <v>5.856880481380033</v>
      </c>
      <c r="G21" s="832" t="s">
        <v>131</v>
      </c>
      <c r="H21" s="832" t="s">
        <v>131</v>
      </c>
      <c r="I21" s="832" t="s">
        <v>131</v>
      </c>
      <c r="J21" s="832">
        <v>7.1811365367853597</v>
      </c>
      <c r="K21" s="832" t="s">
        <v>131</v>
      </c>
      <c r="L21" s="832" t="s">
        <v>131</v>
      </c>
      <c r="M21" s="832">
        <v>4.8808355056459439E-2</v>
      </c>
      <c r="N21" s="833">
        <v>96237.150269999984</v>
      </c>
      <c r="O21" s="590"/>
    </row>
    <row r="22" spans="1:15" s="24" customFormat="1" ht="20.100000000000001" customHeight="1">
      <c r="A22" s="27" t="s">
        <v>42</v>
      </c>
      <c r="B22" s="832">
        <v>80.132591962182971</v>
      </c>
      <c r="C22" s="832">
        <v>0.12095590333887607</v>
      </c>
      <c r="D22" s="832" t="s">
        <v>131</v>
      </c>
      <c r="E22" s="832">
        <v>5.025994441372168</v>
      </c>
      <c r="F22" s="832" t="s">
        <v>131</v>
      </c>
      <c r="G22" s="832">
        <v>5.7384861457444831</v>
      </c>
      <c r="H22" s="832" t="s">
        <v>131</v>
      </c>
      <c r="I22" s="832" t="s">
        <v>131</v>
      </c>
      <c r="J22" s="832">
        <v>6.0439596476498334</v>
      </c>
      <c r="K22" s="832" t="s">
        <v>131</v>
      </c>
      <c r="L22" s="832" t="s">
        <v>131</v>
      </c>
      <c r="M22" s="832">
        <v>2.9380118997116593</v>
      </c>
      <c r="N22" s="833">
        <v>79116.014480000013</v>
      </c>
      <c r="O22" s="590"/>
    </row>
    <row r="23" spans="1:15" s="24" customFormat="1" ht="20.100000000000001" customHeight="1">
      <c r="A23" s="26" t="s">
        <v>43</v>
      </c>
      <c r="B23" s="832">
        <v>73.531228317161606</v>
      </c>
      <c r="C23" s="832">
        <v>3.0063397884800844</v>
      </c>
      <c r="D23" s="832">
        <v>4.7083602179631527E-2</v>
      </c>
      <c r="E23" s="832">
        <v>23.379882145611759</v>
      </c>
      <c r="F23" s="832" t="s">
        <v>131</v>
      </c>
      <c r="G23" s="832" t="s">
        <v>131</v>
      </c>
      <c r="H23" s="832" t="s">
        <v>131</v>
      </c>
      <c r="I23" s="832" t="s">
        <v>131</v>
      </c>
      <c r="J23" s="832">
        <v>3.5466146566924851E-2</v>
      </c>
      <c r="K23" s="832" t="s">
        <v>131</v>
      </c>
      <c r="L23" s="832" t="s">
        <v>131</v>
      </c>
      <c r="M23" s="832" t="s">
        <v>131</v>
      </c>
      <c r="N23" s="833">
        <v>104420.19667999999</v>
      </c>
      <c r="O23" s="590"/>
    </row>
    <row r="24" spans="1:15" s="24" customFormat="1" ht="20.100000000000001" customHeight="1">
      <c r="A24" s="26" t="s">
        <v>44</v>
      </c>
      <c r="B24" s="832">
        <v>99.866208987630515</v>
      </c>
      <c r="C24" s="832" t="s">
        <v>131</v>
      </c>
      <c r="D24" s="832">
        <v>3.2321452739875502E-2</v>
      </c>
      <c r="E24" s="832">
        <v>8.0345655994282811E-2</v>
      </c>
      <c r="F24" s="832" t="s">
        <v>131</v>
      </c>
      <c r="G24" s="832" t="s">
        <v>131</v>
      </c>
      <c r="H24" s="832" t="s">
        <v>131</v>
      </c>
      <c r="I24" s="832" t="s">
        <v>131</v>
      </c>
      <c r="J24" s="832">
        <v>2.1123903635322905E-2</v>
      </c>
      <c r="K24" s="832" t="s">
        <v>131</v>
      </c>
      <c r="L24" s="832" t="s">
        <v>131</v>
      </c>
      <c r="M24" s="832" t="s">
        <v>131</v>
      </c>
      <c r="N24" s="833">
        <v>63387.621110000007</v>
      </c>
      <c r="O24" s="590"/>
    </row>
    <row r="25" spans="1:15" s="24" customFormat="1" ht="20.100000000000001" customHeight="1">
      <c r="A25" s="26" t="s">
        <v>45</v>
      </c>
      <c r="B25" s="832">
        <v>61.811952906590037</v>
      </c>
      <c r="C25" s="832">
        <v>4.0222462182439997</v>
      </c>
      <c r="D25" s="832">
        <v>4.8314566399888239</v>
      </c>
      <c r="E25" s="832">
        <v>17.299583216292522</v>
      </c>
      <c r="F25" s="832">
        <v>10.317170555616945</v>
      </c>
      <c r="G25" s="832" t="s">
        <v>131</v>
      </c>
      <c r="H25" s="832" t="s">
        <v>131</v>
      </c>
      <c r="I25" s="832" t="s">
        <v>131</v>
      </c>
      <c r="J25" s="832">
        <v>1.6215502288551151E-2</v>
      </c>
      <c r="K25" s="832" t="s">
        <v>131</v>
      </c>
      <c r="L25" s="832">
        <v>1.7013749609791222</v>
      </c>
      <c r="M25" s="832" t="s">
        <v>131</v>
      </c>
      <c r="N25" s="833">
        <v>75889.662750000003</v>
      </c>
      <c r="O25" s="590"/>
    </row>
    <row r="26" spans="1:15" s="19" customFormat="1" ht="30.75" customHeight="1" thickBot="1">
      <c r="A26" s="365" t="s">
        <v>46</v>
      </c>
      <c r="B26" s="834">
        <v>65.282707904607236</v>
      </c>
      <c r="C26" s="834">
        <v>0.86135622026284275</v>
      </c>
      <c r="D26" s="834">
        <v>0.80990747651329564</v>
      </c>
      <c r="E26" s="834">
        <v>16.631093759727573</v>
      </c>
      <c r="F26" s="834">
        <v>4.3810409027600761</v>
      </c>
      <c r="G26" s="834">
        <v>4.3258004914263442</v>
      </c>
      <c r="H26" s="834">
        <v>0.18188293057898761</v>
      </c>
      <c r="I26" s="834">
        <v>0.92328670170276539</v>
      </c>
      <c r="J26" s="834">
        <v>4.3980039443911263</v>
      </c>
      <c r="K26" s="834">
        <v>6.6433576493720808E-2</v>
      </c>
      <c r="L26" s="834">
        <v>1.6067951211267355</v>
      </c>
      <c r="M26" s="834">
        <v>0.53169097040928148</v>
      </c>
      <c r="N26" s="835">
        <v>13108604.036730003</v>
      </c>
      <c r="O26" s="590"/>
    </row>
    <row r="27" spans="1:15" ht="9.75" customHeight="1">
      <c r="A27" s="19"/>
      <c r="B27" s="707"/>
      <c r="C27" s="707"/>
      <c r="D27" s="707"/>
      <c r="E27" s="707"/>
      <c r="F27" s="707"/>
      <c r="G27" s="707"/>
      <c r="H27" s="707"/>
      <c r="I27" s="707"/>
      <c r="J27" s="707"/>
      <c r="K27" s="707"/>
      <c r="L27" s="707"/>
      <c r="M27" s="707"/>
      <c r="N27" s="707"/>
      <c r="O27" s="836"/>
    </row>
    <row r="28" spans="1:15" ht="13.5">
      <c r="A28" s="30" t="s">
        <v>153</v>
      </c>
      <c r="B28" s="709"/>
      <c r="C28" s="18"/>
      <c r="D28" s="18"/>
      <c r="E28" s="18"/>
      <c r="F28" s="18"/>
      <c r="G28" s="18"/>
      <c r="H28" s="18"/>
      <c r="I28" s="18"/>
      <c r="J28" s="18"/>
      <c r="K28" s="18"/>
      <c r="L28" s="18"/>
      <c r="M28" s="18"/>
      <c r="N28" s="18"/>
      <c r="O28" s="35"/>
    </row>
    <row r="29" spans="1:15" ht="13.5">
      <c r="A29" s="30"/>
      <c r="B29" s="33"/>
      <c r="C29" s="33"/>
      <c r="D29" s="33"/>
      <c r="E29" s="33"/>
      <c r="F29" s="33"/>
      <c r="G29" s="33"/>
      <c r="H29" s="33"/>
      <c r="I29" s="33"/>
      <c r="J29" s="33"/>
      <c r="K29" s="33"/>
      <c r="L29" s="33"/>
      <c r="M29" s="18"/>
      <c r="N29" s="18"/>
      <c r="O29" s="35"/>
    </row>
    <row r="30" spans="1:15" ht="13.5">
      <c r="A30" s="18"/>
      <c r="B30" s="24"/>
      <c r="C30" s="24"/>
      <c r="D30" s="24"/>
      <c r="E30" s="24"/>
      <c r="F30" s="24"/>
      <c r="G30" s="24"/>
      <c r="H30" s="24"/>
      <c r="J30" s="35"/>
      <c r="K30" s="35"/>
      <c r="L30" s="35"/>
      <c r="M30" s="35"/>
      <c r="N30" s="35"/>
      <c r="O30" s="35"/>
    </row>
    <row r="31" spans="1:15">
      <c r="A31" s="35"/>
      <c r="B31" s="35"/>
      <c r="C31" s="35"/>
      <c r="D31" s="35"/>
      <c r="E31" s="35"/>
      <c r="F31" s="35"/>
      <c r="G31" s="35"/>
      <c r="H31" s="35"/>
      <c r="I31" s="35"/>
      <c r="J31" s="35"/>
      <c r="K31" s="35"/>
      <c r="L31" s="35"/>
      <c r="M31" s="35"/>
      <c r="N31" s="35"/>
      <c r="O31" s="35"/>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6D907EF7-FBCB-4E01-A938-88132DE61635}"/>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E0639-E5F5-4A8D-AD60-D495BA466B1B}">
  <dimension ref="A1:Y55"/>
  <sheetViews>
    <sheetView showGridLines="0" zoomScaleNormal="75" workbookViewId="0"/>
  </sheetViews>
  <sheetFormatPr baseColWidth="10" defaultColWidth="12.42578125" defaultRowHeight="12.75"/>
  <cols>
    <col min="1" max="1" width="38.42578125" style="7" customWidth="1"/>
    <col min="2" max="7" width="15.42578125" style="7" customWidth="1"/>
    <col min="8" max="8" width="18.42578125" style="7" customWidth="1"/>
    <col min="9" max="16384" width="12.42578125" style="7"/>
  </cols>
  <sheetData>
    <row r="1" spans="1:9" s="275" customFormat="1" ht="20.100000000000001" customHeight="1">
      <c r="A1" s="1401" t="s">
        <v>1230</v>
      </c>
    </row>
    <row r="2" spans="1:9" s="655" customFormat="1" ht="24.95" customHeight="1">
      <c r="A2" s="168" t="s">
        <v>740</v>
      </c>
      <c r="B2" s="168"/>
      <c r="C2" s="168"/>
      <c r="D2" s="168"/>
      <c r="E2" s="168"/>
      <c r="F2" s="168"/>
      <c r="G2" s="168"/>
      <c r="H2" s="168"/>
    </row>
    <row r="3" spans="1:9" s="166" customFormat="1" ht="20.100000000000001" customHeight="1">
      <c r="A3" s="170">
        <v>45657</v>
      </c>
      <c r="B3" s="170"/>
      <c r="C3" s="170"/>
      <c r="D3" s="170"/>
      <c r="E3" s="170"/>
      <c r="F3" s="170"/>
      <c r="G3" s="170"/>
      <c r="H3" s="170"/>
    </row>
    <row r="4" spans="1:9" s="279" customFormat="1" ht="20.100000000000001" customHeight="1">
      <c r="A4" s="171" t="s">
        <v>174</v>
      </c>
      <c r="B4" s="171"/>
      <c r="C4" s="171"/>
      <c r="D4" s="171"/>
      <c r="E4" s="171"/>
      <c r="F4" s="171"/>
      <c r="G4" s="171"/>
      <c r="H4" s="171"/>
    </row>
    <row r="5" spans="1:9" s="176" customFormat="1" ht="9.75" customHeight="1" thickBot="1"/>
    <row r="6" spans="1:9" s="176" customFormat="1" ht="66.75" customHeight="1">
      <c r="A6" s="710" t="s">
        <v>1</v>
      </c>
      <c r="B6" s="677" t="s">
        <v>741</v>
      </c>
      <c r="C6" s="677" t="s">
        <v>742</v>
      </c>
      <c r="D6" s="677" t="s">
        <v>743</v>
      </c>
      <c r="E6" s="677" t="s">
        <v>744</v>
      </c>
      <c r="F6" s="677" t="s">
        <v>745</v>
      </c>
      <c r="G6" s="677" t="s">
        <v>746</v>
      </c>
      <c r="H6" s="356" t="s">
        <v>747</v>
      </c>
      <c r="I6" s="637"/>
    </row>
    <row r="7" spans="1:9" s="176" customFormat="1" ht="7.5" customHeight="1">
      <c r="A7" s="711"/>
      <c r="B7" s="712"/>
      <c r="C7" s="712"/>
      <c r="D7" s="712"/>
      <c r="E7" s="712"/>
      <c r="F7" s="712"/>
      <c r="G7" s="712"/>
      <c r="H7" s="712"/>
      <c r="I7" s="637"/>
    </row>
    <row r="8" spans="1:9" s="24" customFormat="1" ht="20.100000000000001" customHeight="1">
      <c r="A8" s="290" t="s">
        <v>29</v>
      </c>
      <c r="B8" s="713">
        <v>36.858932893442727</v>
      </c>
      <c r="C8" s="713">
        <v>8.8579470776376024</v>
      </c>
      <c r="D8" s="713">
        <v>6.5185915119408341E-2</v>
      </c>
      <c r="E8" s="713">
        <v>1.4301775009157318</v>
      </c>
      <c r="F8" s="713">
        <v>50.717765654548252</v>
      </c>
      <c r="G8" s="713">
        <v>2.0699909957996039</v>
      </c>
      <c r="H8" s="714">
        <v>2669277.5529999998</v>
      </c>
    </row>
    <row r="9" spans="1:9" s="24" customFormat="1" ht="20.100000000000001" customHeight="1">
      <c r="A9" s="290" t="s">
        <v>30</v>
      </c>
      <c r="B9" s="713">
        <v>44.346632568592128</v>
      </c>
      <c r="C9" s="713">
        <v>15.207099018994835</v>
      </c>
      <c r="D9" s="713">
        <v>0.49515450629891927</v>
      </c>
      <c r="E9" s="713">
        <v>3.866863808186785</v>
      </c>
      <c r="F9" s="713">
        <v>33.536591628533039</v>
      </c>
      <c r="G9" s="713">
        <v>2.5476584693942961</v>
      </c>
      <c r="H9" s="714">
        <v>83148.39</v>
      </c>
    </row>
    <row r="10" spans="1:9" s="24" customFormat="1" ht="20.100000000000001" customHeight="1">
      <c r="A10" s="290" t="s">
        <v>31</v>
      </c>
      <c r="B10" s="713">
        <v>26.696540110698752</v>
      </c>
      <c r="C10" s="713">
        <v>17.833336251102171</v>
      </c>
      <c r="D10" s="713">
        <v>9.9419955720075975E-2</v>
      </c>
      <c r="E10" s="713">
        <v>2.8550947009396541</v>
      </c>
      <c r="F10" s="713">
        <v>48.099046392715081</v>
      </c>
      <c r="G10" s="713">
        <v>4.4165625888242621</v>
      </c>
      <c r="H10" s="714">
        <v>5809290.4570000004</v>
      </c>
    </row>
    <row r="11" spans="1:9" s="24" customFormat="1" ht="20.100000000000001" customHeight="1">
      <c r="A11" s="290" t="s">
        <v>32</v>
      </c>
      <c r="B11" s="713">
        <v>37.373366135652006</v>
      </c>
      <c r="C11" s="713">
        <v>15.397885506315845</v>
      </c>
      <c r="D11" s="713">
        <v>0.43026119126243045</v>
      </c>
      <c r="E11" s="713">
        <v>2.7195958246521132</v>
      </c>
      <c r="F11" s="713">
        <v>41.613965986110237</v>
      </c>
      <c r="G11" s="713">
        <v>2.464925356007361</v>
      </c>
      <c r="H11" s="714">
        <v>299823.92700000003</v>
      </c>
    </row>
    <row r="12" spans="1:9" s="24" customFormat="1" ht="20.100000000000001" customHeight="1">
      <c r="A12" s="290" t="s">
        <v>33</v>
      </c>
      <c r="B12" s="713">
        <v>41.900076331691324</v>
      </c>
      <c r="C12" s="713">
        <v>25.151088539299661</v>
      </c>
      <c r="D12" s="713">
        <v>0.3991637392349846</v>
      </c>
      <c r="E12" s="713">
        <v>3.9361006533082006</v>
      </c>
      <c r="F12" s="713">
        <v>23.284607112937607</v>
      </c>
      <c r="G12" s="713">
        <v>5.3289633438419752</v>
      </c>
      <c r="H12" s="714">
        <v>357543.49900000001</v>
      </c>
    </row>
    <row r="13" spans="1:9" s="24" customFormat="1" ht="20.100000000000001" customHeight="1">
      <c r="A13" s="290" t="s">
        <v>114</v>
      </c>
      <c r="B13" s="713">
        <v>34.047933528549947</v>
      </c>
      <c r="C13" s="713">
        <v>13.689134040754162</v>
      </c>
      <c r="D13" s="713">
        <v>0.12058814444304135</v>
      </c>
      <c r="E13" s="713">
        <v>3.6924655079970314</v>
      </c>
      <c r="F13" s="713">
        <v>42.339835960709102</v>
      </c>
      <c r="G13" s="713">
        <v>6.1100428805695213</v>
      </c>
      <c r="H13" s="714">
        <v>1586727.2930000001</v>
      </c>
    </row>
    <row r="14" spans="1:9" s="24" customFormat="1" ht="20.100000000000001" customHeight="1">
      <c r="A14" s="290" t="s">
        <v>35</v>
      </c>
      <c r="B14" s="713">
        <v>23.063680490290089</v>
      </c>
      <c r="C14" s="713">
        <v>29.215510621087766</v>
      </c>
      <c r="D14" s="713">
        <v>5.9697156115599552E-2</v>
      </c>
      <c r="E14" s="713">
        <v>0.61208340551371743</v>
      </c>
      <c r="F14" s="713">
        <v>37.121355203194035</v>
      </c>
      <c r="G14" s="713">
        <v>9.9276731237987921</v>
      </c>
      <c r="H14" s="714">
        <v>234597.44</v>
      </c>
    </row>
    <row r="15" spans="1:9" s="24" customFormat="1" ht="20.100000000000001" customHeight="1">
      <c r="A15" s="290" t="s">
        <v>36</v>
      </c>
      <c r="B15" s="713">
        <v>26.525772061568887</v>
      </c>
      <c r="C15" s="713">
        <v>11.363430435036451</v>
      </c>
      <c r="D15" s="713">
        <v>0.10533828709822662</v>
      </c>
      <c r="E15" s="713">
        <v>3.772572531895019</v>
      </c>
      <c r="F15" s="713">
        <v>56.409865208058996</v>
      </c>
      <c r="G15" s="713">
        <v>1.8230215351600698</v>
      </c>
      <c r="H15" s="714">
        <v>1700170.0419999999</v>
      </c>
    </row>
    <row r="16" spans="1:9" s="24" customFormat="1" ht="20.100000000000001" customHeight="1">
      <c r="A16" s="290" t="s">
        <v>37</v>
      </c>
      <c r="B16" s="713">
        <v>52.514675444052685</v>
      </c>
      <c r="C16" s="713">
        <v>17.504622676478618</v>
      </c>
      <c r="D16" s="713">
        <v>7.2756156433944633E-2</v>
      </c>
      <c r="E16" s="713">
        <v>3.4039847671285388</v>
      </c>
      <c r="F16" s="713">
        <v>25.688790602803486</v>
      </c>
      <c r="G16" s="713">
        <v>0.81517035310272812</v>
      </c>
      <c r="H16" s="714">
        <v>1185264.6459999999</v>
      </c>
    </row>
    <row r="17" spans="1:25" s="24" customFormat="1" ht="20.100000000000001" customHeight="1">
      <c r="A17" s="290" t="s">
        <v>38</v>
      </c>
      <c r="B17" s="713">
        <v>41.633742798690946</v>
      </c>
      <c r="C17" s="713">
        <v>13.267550256632383</v>
      </c>
      <c r="D17" s="713">
        <v>0.26152137477081949</v>
      </c>
      <c r="E17" s="713">
        <v>2.8474738224081166</v>
      </c>
      <c r="F17" s="713">
        <v>39.984681736085975</v>
      </c>
      <c r="G17" s="713">
        <v>2.0050300114117596</v>
      </c>
      <c r="H17" s="714">
        <v>108723.80899999999</v>
      </c>
    </row>
    <row r="18" spans="1:25" s="24" customFormat="1" ht="20.100000000000001" customHeight="1">
      <c r="A18" s="26" t="s">
        <v>39</v>
      </c>
      <c r="B18" s="713">
        <v>20.978481865700481</v>
      </c>
      <c r="C18" s="713">
        <v>6.5339708615877008</v>
      </c>
      <c r="D18" s="713">
        <v>0.11683023531896669</v>
      </c>
      <c r="E18" s="713">
        <v>6.8449654396030537</v>
      </c>
      <c r="F18" s="713">
        <v>64.7174928248768</v>
      </c>
      <c r="G18" s="713">
        <v>0.80825877291299897</v>
      </c>
      <c r="H18" s="714">
        <v>546694.09699999995</v>
      </c>
    </row>
    <row r="19" spans="1:25" s="24" customFormat="1" ht="20.100000000000001" customHeight="1">
      <c r="A19" s="26" t="s">
        <v>115</v>
      </c>
      <c r="B19" s="713">
        <v>40.89569965863847</v>
      </c>
      <c r="C19" s="713">
        <v>14.677318572674618</v>
      </c>
      <c r="D19" s="713">
        <v>0.46155502763536999</v>
      </c>
      <c r="E19" s="713">
        <v>5.1085300548655299</v>
      </c>
      <c r="F19" s="713">
        <v>36.282902401884854</v>
      </c>
      <c r="G19" s="713">
        <v>2.5739948220002917</v>
      </c>
      <c r="H19" s="714">
        <v>185977.60800000001</v>
      </c>
    </row>
    <row r="20" spans="1:25" s="24" customFormat="1" ht="20.100000000000001" customHeight="1">
      <c r="A20" s="26" t="s">
        <v>150</v>
      </c>
      <c r="B20" s="713">
        <v>32.708837107628526</v>
      </c>
      <c r="C20" s="713">
        <v>8.9176196749231664</v>
      </c>
      <c r="D20" s="713">
        <v>2.1464077031611257E-2</v>
      </c>
      <c r="E20" s="713">
        <v>0.27687299251795483</v>
      </c>
      <c r="F20" s="713">
        <v>57.477028443184288</v>
      </c>
      <c r="G20" s="713">
        <v>0.59817770471446008</v>
      </c>
      <c r="H20" s="714">
        <v>228656.46599999999</v>
      </c>
    </row>
    <row r="21" spans="1:25" s="24" customFormat="1" ht="20.100000000000001" customHeight="1">
      <c r="A21" s="27" t="s">
        <v>42</v>
      </c>
      <c r="B21" s="713">
        <v>43.251300136996221</v>
      </c>
      <c r="C21" s="713">
        <v>13.911088976501725</v>
      </c>
      <c r="D21" s="713">
        <v>0.68907359345431463</v>
      </c>
      <c r="E21" s="713">
        <v>13.725406739141793</v>
      </c>
      <c r="F21" s="713">
        <v>27.791110176556018</v>
      </c>
      <c r="G21" s="713">
        <v>0.63202125331283698</v>
      </c>
      <c r="H21" s="714">
        <v>114160.08500000001</v>
      </c>
    </row>
    <row r="22" spans="1:25" s="24" customFormat="1" ht="20.100000000000001" customHeight="1">
      <c r="A22" s="26" t="s">
        <v>43</v>
      </c>
      <c r="B22" s="713">
        <v>50.792858572123578</v>
      </c>
      <c r="C22" s="713">
        <v>21.854871370554395</v>
      </c>
      <c r="D22" s="713">
        <v>0.21789375023417443</v>
      </c>
      <c r="E22" s="713">
        <v>2.92885295793005</v>
      </c>
      <c r="F22" s="713">
        <v>18.707377237277736</v>
      </c>
      <c r="G22" s="713">
        <v>5.4981493335400353</v>
      </c>
      <c r="H22" s="714">
        <v>31039.899000000001</v>
      </c>
    </row>
    <row r="23" spans="1:25" s="24" customFormat="1" ht="20.100000000000001" customHeight="1">
      <c r="A23" s="26" t="s">
        <v>44</v>
      </c>
      <c r="B23" s="713">
        <v>44.526907169808084</v>
      </c>
      <c r="C23" s="713">
        <v>13.86015429488803</v>
      </c>
      <c r="D23" s="713">
        <v>0.50453738004175197</v>
      </c>
      <c r="E23" s="713">
        <v>2.8169351642392426</v>
      </c>
      <c r="F23" s="713">
        <v>32.217638459039996</v>
      </c>
      <c r="G23" s="713">
        <v>6.0738275319829036</v>
      </c>
      <c r="H23" s="714">
        <v>22364.448</v>
      </c>
    </row>
    <row r="24" spans="1:25" s="24" customFormat="1" ht="20.100000000000001" customHeight="1">
      <c r="A24" s="26" t="s">
        <v>45</v>
      </c>
      <c r="B24" s="713">
        <v>40.92096703686191</v>
      </c>
      <c r="C24" s="713">
        <v>11.905196042815753</v>
      </c>
      <c r="D24" s="713">
        <v>2.5795625967846134</v>
      </c>
      <c r="E24" s="713">
        <v>5.2839025666515163</v>
      </c>
      <c r="F24" s="713">
        <v>37.794464203329667</v>
      </c>
      <c r="G24" s="713">
        <v>1.5159075535565452</v>
      </c>
      <c r="H24" s="714">
        <v>51552.616000000002</v>
      </c>
    </row>
    <row r="25" spans="1:25" s="474" customFormat="1" ht="24.75" customHeight="1" thickBot="1">
      <c r="A25" s="365" t="s">
        <v>46</v>
      </c>
      <c r="B25" s="715">
        <v>32.259315282083797</v>
      </c>
      <c r="C25" s="715">
        <v>14.704735267786697</v>
      </c>
      <c r="D25" s="715">
        <v>0.1280229266196895</v>
      </c>
      <c r="E25" s="715">
        <v>3.0533860873930845</v>
      </c>
      <c r="F25" s="715">
        <v>46.446034878404333</v>
      </c>
      <c r="G25" s="715">
        <v>3.4085055905746877</v>
      </c>
      <c r="H25" s="716">
        <v>15215012.275</v>
      </c>
      <c r="I25" s="24"/>
    </row>
    <row r="26" spans="1:25" s="63" customFormat="1" ht="6.75" customHeight="1">
      <c r="A26" s="24"/>
      <c r="B26" s="717"/>
      <c r="C26" s="717"/>
      <c r="D26" s="717"/>
      <c r="E26" s="717"/>
      <c r="F26" s="717"/>
      <c r="G26" s="717"/>
      <c r="H26" s="717"/>
      <c r="I26" s="24"/>
      <c r="J26" s="474"/>
      <c r="K26" s="474"/>
      <c r="L26" s="474"/>
      <c r="M26" s="474"/>
      <c r="N26" s="474"/>
      <c r="O26" s="474"/>
      <c r="P26" s="474"/>
      <c r="Q26" s="474"/>
      <c r="R26" s="474"/>
      <c r="S26" s="474"/>
      <c r="T26" s="474"/>
      <c r="U26" s="474"/>
      <c r="V26" s="474"/>
      <c r="W26" s="474"/>
      <c r="X26" s="474"/>
      <c r="Y26" s="474"/>
    </row>
    <row r="27" spans="1:25" s="367" customFormat="1" ht="11.1" customHeight="1">
      <c r="A27" s="204" t="s">
        <v>674</v>
      </c>
      <c r="B27" s="24"/>
      <c r="C27" s="24"/>
      <c r="D27" s="24"/>
      <c r="E27" s="24"/>
      <c r="F27" s="24"/>
      <c r="G27" s="24"/>
      <c r="H27" s="718"/>
      <c r="I27" s="719"/>
    </row>
    <row r="28" spans="1:25" s="367" customFormat="1" ht="11.1" customHeight="1">
      <c r="A28" s="204" t="s">
        <v>748</v>
      </c>
      <c r="B28" s="24"/>
      <c r="C28" s="24"/>
      <c r="D28" s="24"/>
      <c r="E28" s="24"/>
      <c r="F28" s="24"/>
      <c r="G28" s="24"/>
      <c r="H28" s="24"/>
      <c r="I28" s="719"/>
    </row>
    <row r="29" spans="1:25" s="367" customFormat="1" ht="11.1" customHeight="1">
      <c r="A29" s="204" t="s">
        <v>749</v>
      </c>
      <c r="B29" s="24"/>
      <c r="C29" s="24"/>
      <c r="D29" s="24"/>
      <c r="E29" s="24"/>
      <c r="F29" s="24"/>
      <c r="G29" s="24"/>
      <c r="H29" s="24"/>
      <c r="I29" s="719"/>
    </row>
    <row r="30" spans="1:25" s="367" customFormat="1" ht="11.1" customHeight="1">
      <c r="A30" s="204" t="s">
        <v>750</v>
      </c>
      <c r="B30" s="24"/>
      <c r="C30" s="24"/>
      <c r="D30" s="24"/>
      <c r="E30" s="24"/>
      <c r="F30" s="24"/>
      <c r="G30" s="24"/>
      <c r="H30" s="24"/>
      <c r="I30" s="719"/>
    </row>
    <row r="31" spans="1:25" s="45" customFormat="1" ht="11.25" customHeight="1">
      <c r="A31" s="30"/>
      <c r="B31" s="314"/>
      <c r="C31" s="314"/>
      <c r="D31" s="314"/>
      <c r="E31" s="314"/>
      <c r="F31" s="314"/>
      <c r="G31" s="314"/>
      <c r="H31" s="314"/>
      <c r="I31" s="314"/>
      <c r="J31" s="314"/>
      <c r="K31" s="314"/>
      <c r="L31" s="314"/>
    </row>
    <row r="32" spans="1:25" s="45" customFormat="1" ht="12.2" customHeight="1">
      <c r="A32" s="18"/>
      <c r="B32" s="24"/>
      <c r="C32" s="24"/>
      <c r="D32" s="24"/>
      <c r="E32" s="24"/>
      <c r="F32" s="24"/>
      <c r="G32" s="24"/>
      <c r="H32" s="24"/>
      <c r="I32" s="7"/>
    </row>
    <row r="33" s="45" customFormat="1"/>
    <row r="34" s="45" customFormat="1"/>
    <row r="35" s="45" customFormat="1"/>
    <row r="36" s="45" customFormat="1"/>
    <row r="37" s="45" customFormat="1"/>
    <row r="38" s="45" customFormat="1"/>
    <row r="39" s="45" customFormat="1"/>
    <row r="40" s="45" customFormat="1"/>
    <row r="41" s="45" customFormat="1"/>
    <row r="42" s="45" customFormat="1"/>
    <row r="43" s="45" customFormat="1"/>
    <row r="44" s="45" customFormat="1"/>
    <row r="45" s="45" customFormat="1"/>
    <row r="46" s="45" customFormat="1"/>
    <row r="47" s="45" customFormat="1"/>
    <row r="48" s="45" customFormat="1"/>
    <row r="49" s="45" customFormat="1"/>
    <row r="50" s="45" customFormat="1"/>
    <row r="51" s="45" customFormat="1"/>
    <row r="52" s="45" customFormat="1"/>
    <row r="53" s="45" customFormat="1"/>
    <row r="54" s="45" customFormat="1"/>
    <row r="55" s="45" customFormat="1"/>
  </sheetData>
  <hyperlinks>
    <hyperlink ref="A1" location="Índice!A1" display="Volver al Índice" xr:uid="{CED6F82B-9F09-4F17-AA7F-62D0AC52D72B}"/>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EDED-E03C-4482-BF53-590437E9821A}">
  <dimension ref="A1:AF284"/>
  <sheetViews>
    <sheetView showGridLines="0" zoomScale="46" zoomScaleNormal="46" workbookViewId="0"/>
  </sheetViews>
  <sheetFormatPr baseColWidth="10" defaultRowHeight="12.75"/>
  <cols>
    <col min="1" max="1" width="51.42578125" style="7" customWidth="1"/>
    <col min="2" max="7" width="15.42578125" style="7" customWidth="1"/>
    <col min="8" max="9" width="17.85546875" style="7" customWidth="1"/>
    <col min="10" max="16384" width="11.42578125" style="7"/>
  </cols>
  <sheetData>
    <row r="1" spans="1:32" s="601" customFormat="1" ht="18.75" customHeight="1">
      <c r="A1" s="1401" t="s">
        <v>1230</v>
      </c>
      <c r="B1" s="720"/>
      <c r="C1" s="720"/>
      <c r="D1" s="720"/>
      <c r="E1" s="720"/>
      <c r="F1" s="720"/>
      <c r="G1" s="720"/>
      <c r="H1" s="720"/>
      <c r="I1" s="720"/>
    </row>
    <row r="2" spans="1:32" s="41" customFormat="1" ht="24.95" customHeight="1">
      <c r="A2" s="168" t="s">
        <v>751</v>
      </c>
      <c r="B2" s="168"/>
      <c r="C2" s="168"/>
      <c r="D2" s="168"/>
      <c r="E2" s="168"/>
      <c r="F2" s="168"/>
      <c r="G2" s="168"/>
      <c r="H2" s="168"/>
      <c r="I2" s="168"/>
    </row>
    <row r="3" spans="1:32" s="602" customFormat="1" ht="18" customHeight="1">
      <c r="A3" s="170">
        <v>45657</v>
      </c>
      <c r="B3" s="170"/>
      <c r="C3" s="170"/>
      <c r="D3" s="170"/>
      <c r="E3" s="170"/>
      <c r="F3" s="170"/>
      <c r="G3" s="170"/>
      <c r="H3" s="170"/>
      <c r="I3" s="170"/>
    </row>
    <row r="4" spans="1:32" s="385" customFormat="1" ht="18" customHeight="1">
      <c r="A4" s="171" t="s">
        <v>122</v>
      </c>
      <c r="B4" s="171"/>
      <c r="C4" s="171"/>
      <c r="D4" s="171"/>
      <c r="E4" s="171"/>
      <c r="F4" s="171"/>
      <c r="G4" s="171"/>
      <c r="H4" s="171"/>
      <c r="I4" s="171"/>
    </row>
    <row r="5" spans="1:32" ht="6.75" customHeight="1" thickBot="1">
      <c r="A5" s="603"/>
      <c r="B5" s="603"/>
      <c r="C5" s="603"/>
      <c r="D5" s="603"/>
      <c r="E5" s="603"/>
      <c r="F5" s="603"/>
    </row>
    <row r="6" spans="1:32" ht="27" customHeight="1">
      <c r="A6" s="47" t="s">
        <v>1</v>
      </c>
      <c r="B6" s="48" t="s">
        <v>752</v>
      </c>
      <c r="C6" s="48" t="s">
        <v>753</v>
      </c>
      <c r="D6" s="48" t="s">
        <v>754</v>
      </c>
      <c r="E6" s="48" t="s">
        <v>755</v>
      </c>
      <c r="F6" s="48" t="s">
        <v>756</v>
      </c>
      <c r="G6" s="48" t="s">
        <v>757</v>
      </c>
      <c r="H6" s="721" t="s">
        <v>758</v>
      </c>
      <c r="I6" s="721"/>
      <c r="J6" s="603"/>
      <c r="K6" s="603"/>
      <c r="L6" s="603"/>
      <c r="M6" s="603"/>
      <c r="N6" s="603"/>
      <c r="O6" s="603"/>
      <c r="P6" s="603"/>
      <c r="Q6" s="603"/>
      <c r="R6" s="603"/>
      <c r="S6" s="603"/>
      <c r="T6" s="603"/>
      <c r="U6" s="603"/>
      <c r="V6" s="603"/>
      <c r="W6" s="603"/>
      <c r="X6" s="603"/>
      <c r="Y6" s="603"/>
      <c r="Z6" s="603"/>
      <c r="AA6" s="603"/>
      <c r="AB6" s="603"/>
      <c r="AC6" s="603"/>
      <c r="AD6" s="603"/>
      <c r="AE6" s="603"/>
      <c r="AF6" s="603"/>
    </row>
    <row r="7" spans="1:32" ht="26.45" customHeight="1">
      <c r="A7" s="604"/>
      <c r="B7" s="50"/>
      <c r="C7" s="50"/>
      <c r="D7" s="50"/>
      <c r="E7" s="50"/>
      <c r="F7" s="50"/>
      <c r="G7" s="50"/>
      <c r="H7" s="722" t="s">
        <v>759</v>
      </c>
      <c r="I7" s="722" t="s">
        <v>760</v>
      </c>
      <c r="J7" s="603"/>
      <c r="K7" s="603"/>
      <c r="L7" s="603"/>
      <c r="M7" s="603"/>
      <c r="N7" s="603"/>
      <c r="O7" s="603"/>
      <c r="P7" s="603"/>
      <c r="Q7" s="603"/>
      <c r="R7" s="603"/>
      <c r="S7" s="603"/>
      <c r="T7" s="603"/>
      <c r="U7" s="603"/>
      <c r="V7" s="603"/>
      <c r="W7" s="603"/>
      <c r="X7" s="603"/>
      <c r="Y7" s="603"/>
      <c r="Z7" s="603"/>
      <c r="AA7" s="603"/>
      <c r="AB7" s="603"/>
      <c r="AC7" s="603"/>
      <c r="AD7" s="603"/>
      <c r="AE7" s="603"/>
      <c r="AF7" s="603"/>
    </row>
    <row r="8" spans="1:32" s="24" customFormat="1" ht="9" customHeight="1">
      <c r="A8" s="290"/>
      <c r="B8" s="607"/>
      <c r="C8" s="607"/>
      <c r="D8" s="607"/>
      <c r="E8" s="607"/>
      <c r="F8" s="607"/>
      <c r="G8" s="607"/>
      <c r="H8" s="607"/>
      <c r="I8" s="607"/>
      <c r="J8" s="609"/>
      <c r="K8" s="609"/>
      <c r="L8" s="609"/>
      <c r="M8" s="609"/>
      <c r="N8" s="609"/>
      <c r="O8" s="609"/>
      <c r="P8" s="610"/>
      <c r="Q8" s="610"/>
    </row>
    <row r="9" spans="1:32" s="24" customFormat="1" ht="18" customHeight="1">
      <c r="A9" s="290" t="s">
        <v>29</v>
      </c>
      <c r="B9" s="723">
        <v>918044.89458000008</v>
      </c>
      <c r="C9" s="723">
        <v>1576.6458</v>
      </c>
      <c r="D9" s="723">
        <v>15342.500400000001</v>
      </c>
      <c r="E9" s="723">
        <v>38213.622229999994</v>
      </c>
      <c r="F9" s="723">
        <v>902702.39432000008</v>
      </c>
      <c r="G9" s="723">
        <v>1363146.38218</v>
      </c>
      <c r="H9" s="723">
        <v>512.72618</v>
      </c>
      <c r="I9" s="723">
        <v>825.39727000000005</v>
      </c>
      <c r="J9" s="609"/>
      <c r="K9" s="609"/>
      <c r="L9" s="609"/>
      <c r="M9" s="609"/>
      <c r="N9" s="609"/>
      <c r="O9" s="609"/>
      <c r="P9" s="610"/>
      <c r="Q9" s="610"/>
    </row>
    <row r="10" spans="1:32" s="24" customFormat="1" ht="18" customHeight="1">
      <c r="A10" s="290" t="s">
        <v>30</v>
      </c>
      <c r="B10" s="723">
        <v>4287561.5765000004</v>
      </c>
      <c r="C10" s="723">
        <v>3567.5879300000001</v>
      </c>
      <c r="D10" s="723">
        <v>423336.37595999998</v>
      </c>
      <c r="E10" s="723" t="s">
        <v>131</v>
      </c>
      <c r="F10" s="723">
        <v>3864225.2005400001</v>
      </c>
      <c r="G10" s="723" t="s">
        <v>131</v>
      </c>
      <c r="H10" s="723">
        <v>2236.91291</v>
      </c>
      <c r="I10" s="723">
        <v>1E-3</v>
      </c>
      <c r="J10" s="609"/>
      <c r="K10" s="609"/>
      <c r="L10" s="609"/>
      <c r="M10" s="609"/>
      <c r="N10" s="609"/>
      <c r="O10" s="609"/>
      <c r="P10" s="610"/>
      <c r="Q10" s="610"/>
    </row>
    <row r="11" spans="1:32" s="24" customFormat="1" ht="18" customHeight="1">
      <c r="A11" s="290" t="s">
        <v>31</v>
      </c>
      <c r="B11" s="723">
        <v>5935683.3606899995</v>
      </c>
      <c r="C11" s="723">
        <v>173627.48211000001</v>
      </c>
      <c r="D11" s="723">
        <v>1510.07329</v>
      </c>
      <c r="E11" s="723">
        <v>470915.94562999997</v>
      </c>
      <c r="F11" s="723">
        <v>5934173.2873999998</v>
      </c>
      <c r="G11" s="723">
        <v>925810.31640999997</v>
      </c>
      <c r="H11" s="723">
        <v>3669.1814800000002</v>
      </c>
      <c r="I11" s="723">
        <v>6918.7875999999997</v>
      </c>
      <c r="J11" s="609"/>
      <c r="K11" s="609"/>
      <c r="L11" s="609"/>
      <c r="M11" s="609"/>
      <c r="N11" s="609"/>
      <c r="O11" s="609"/>
      <c r="P11" s="610"/>
      <c r="Q11" s="610"/>
    </row>
    <row r="12" spans="1:32" s="24" customFormat="1" ht="18" customHeight="1">
      <c r="A12" s="290" t="s">
        <v>32</v>
      </c>
      <c r="B12" s="723">
        <v>615279832.32339001</v>
      </c>
      <c r="C12" s="723">
        <v>-17.701529999999998</v>
      </c>
      <c r="D12" s="723">
        <v>152078663.45375001</v>
      </c>
      <c r="E12" s="723">
        <v>178.86332000000002</v>
      </c>
      <c r="F12" s="723">
        <v>-383.08994999999999</v>
      </c>
      <c r="G12" s="723">
        <v>4347.42</v>
      </c>
      <c r="H12" s="723">
        <v>0.53921000000000008</v>
      </c>
      <c r="I12" s="723" t="s">
        <v>131</v>
      </c>
      <c r="J12" s="609"/>
      <c r="K12" s="609"/>
      <c r="L12" s="609"/>
      <c r="M12" s="609"/>
      <c r="N12" s="609"/>
      <c r="O12" s="609"/>
      <c r="P12" s="610"/>
      <c r="Q12" s="610"/>
    </row>
    <row r="13" spans="1:32" s="24" customFormat="1" ht="18" customHeight="1">
      <c r="A13" s="290" t="s">
        <v>33</v>
      </c>
      <c r="B13" s="723">
        <v>13510.446</v>
      </c>
      <c r="C13" s="723" t="s">
        <v>131</v>
      </c>
      <c r="D13" s="723" t="s">
        <v>131</v>
      </c>
      <c r="E13" s="723" t="s">
        <v>131</v>
      </c>
      <c r="F13" s="723">
        <v>13510.446</v>
      </c>
      <c r="G13" s="723" t="s">
        <v>131</v>
      </c>
      <c r="H13" s="723">
        <v>232.85742000000002</v>
      </c>
      <c r="I13" s="723">
        <v>8093.4138700000003</v>
      </c>
      <c r="J13" s="609"/>
      <c r="K13" s="609"/>
      <c r="L13" s="609"/>
      <c r="M13" s="609"/>
      <c r="N13" s="609"/>
      <c r="O13" s="609"/>
      <c r="P13" s="610"/>
      <c r="Q13" s="610"/>
    </row>
    <row r="14" spans="1:32" s="24" customFormat="1" ht="18" customHeight="1">
      <c r="A14" s="290" t="s">
        <v>114</v>
      </c>
      <c r="B14" s="723">
        <v>5509700.3367799995</v>
      </c>
      <c r="C14" s="723">
        <v>1011100.38182</v>
      </c>
      <c r="D14" s="723">
        <v>5552263.3493599994</v>
      </c>
      <c r="E14" s="723">
        <v>1051900.54816</v>
      </c>
      <c r="F14" s="723">
        <v>-42563.012299999995</v>
      </c>
      <c r="G14" s="723">
        <v>270649.14487000002</v>
      </c>
      <c r="H14" s="723">
        <v>5474.5340500000002</v>
      </c>
      <c r="I14" s="723">
        <v>5880.8774400000002</v>
      </c>
      <c r="J14" s="609"/>
      <c r="K14" s="609"/>
      <c r="L14" s="609"/>
      <c r="M14" s="609"/>
      <c r="N14" s="609"/>
      <c r="O14" s="609"/>
      <c r="P14" s="610"/>
      <c r="Q14" s="610"/>
    </row>
    <row r="15" spans="1:32" s="24" customFormat="1" ht="18" customHeight="1">
      <c r="A15" s="290" t="s">
        <v>35</v>
      </c>
      <c r="B15" s="723">
        <v>2467452.7990000001</v>
      </c>
      <c r="C15" s="723" t="s">
        <v>131</v>
      </c>
      <c r="D15" s="723">
        <v>9502440.4069999997</v>
      </c>
      <c r="E15" s="723" t="s">
        <v>131</v>
      </c>
      <c r="F15" s="723" t="s">
        <v>131</v>
      </c>
      <c r="G15" s="723">
        <v>35817410.873199999</v>
      </c>
      <c r="H15" s="723">
        <v>4952.1411900000003</v>
      </c>
      <c r="I15" s="723">
        <v>2345.5833199999997</v>
      </c>
      <c r="J15" s="609"/>
      <c r="K15" s="609"/>
      <c r="L15" s="609"/>
      <c r="M15" s="609"/>
      <c r="N15" s="609"/>
      <c r="O15" s="609"/>
      <c r="P15" s="610"/>
      <c r="Q15" s="610"/>
    </row>
    <row r="16" spans="1:32" s="24" customFormat="1" ht="18" customHeight="1">
      <c r="A16" s="290" t="s">
        <v>36</v>
      </c>
      <c r="B16" s="723">
        <v>1559585.4879999999</v>
      </c>
      <c r="C16" s="723" t="s">
        <v>131</v>
      </c>
      <c r="D16" s="723">
        <v>44.664000000000001</v>
      </c>
      <c r="E16" s="723" t="s">
        <v>131</v>
      </c>
      <c r="F16" s="723">
        <v>1559540.824</v>
      </c>
      <c r="G16" s="723">
        <v>7811.7285400000001</v>
      </c>
      <c r="H16" s="723">
        <v>2164.7003</v>
      </c>
      <c r="I16" s="723">
        <v>1058.11481</v>
      </c>
      <c r="J16" s="609"/>
      <c r="K16" s="609"/>
      <c r="L16" s="609"/>
      <c r="M16" s="609"/>
      <c r="N16" s="609"/>
      <c r="O16" s="609"/>
      <c r="P16" s="610"/>
      <c r="Q16" s="610"/>
    </row>
    <row r="17" spans="1:17" s="24" customFormat="1" ht="18" customHeight="1">
      <c r="A17" s="290" t="s">
        <v>37</v>
      </c>
      <c r="B17" s="723" t="s">
        <v>131</v>
      </c>
      <c r="C17" s="723" t="s">
        <v>131</v>
      </c>
      <c r="D17" s="723" t="s">
        <v>131</v>
      </c>
      <c r="E17" s="723" t="s">
        <v>131</v>
      </c>
      <c r="F17" s="723" t="s">
        <v>131</v>
      </c>
      <c r="G17" s="723" t="s">
        <v>131</v>
      </c>
      <c r="H17" s="723" t="s">
        <v>131</v>
      </c>
      <c r="I17" s="723" t="s">
        <v>131</v>
      </c>
      <c r="J17" s="609"/>
      <c r="K17" s="609"/>
      <c r="L17" s="609"/>
      <c r="M17" s="609"/>
      <c r="N17" s="609"/>
      <c r="O17" s="609"/>
      <c r="P17" s="610"/>
      <c r="Q17" s="610"/>
    </row>
    <row r="18" spans="1:17" s="24" customFormat="1" ht="18" customHeight="1">
      <c r="A18" s="290" t="s">
        <v>38</v>
      </c>
      <c r="B18" s="723" t="s">
        <v>131</v>
      </c>
      <c r="C18" s="723" t="s">
        <v>131</v>
      </c>
      <c r="D18" s="723" t="s">
        <v>131</v>
      </c>
      <c r="E18" s="723" t="s">
        <v>131</v>
      </c>
      <c r="F18" s="723" t="s">
        <v>131</v>
      </c>
      <c r="G18" s="723" t="s">
        <v>131</v>
      </c>
      <c r="H18" s="723" t="s">
        <v>131</v>
      </c>
      <c r="I18" s="723" t="s">
        <v>131</v>
      </c>
      <c r="J18" s="609"/>
      <c r="K18" s="609"/>
      <c r="L18" s="609"/>
      <c r="M18" s="609"/>
      <c r="N18" s="609"/>
      <c r="O18" s="609"/>
      <c r="P18" s="610"/>
      <c r="Q18" s="610"/>
    </row>
    <row r="19" spans="1:17" s="24" customFormat="1" ht="18" customHeight="1">
      <c r="A19" s="26" t="s">
        <v>39</v>
      </c>
      <c r="B19" s="723" t="s">
        <v>131</v>
      </c>
      <c r="C19" s="723" t="s">
        <v>131</v>
      </c>
      <c r="D19" s="723" t="s">
        <v>131</v>
      </c>
      <c r="E19" s="723" t="s">
        <v>131</v>
      </c>
      <c r="F19" s="723" t="s">
        <v>131</v>
      </c>
      <c r="G19" s="723" t="s">
        <v>131</v>
      </c>
      <c r="H19" s="723" t="s">
        <v>131</v>
      </c>
      <c r="I19" s="723" t="s">
        <v>131</v>
      </c>
      <c r="J19" s="609"/>
      <c r="K19" s="609"/>
      <c r="L19" s="609"/>
      <c r="M19" s="609"/>
      <c r="N19" s="609"/>
      <c r="O19" s="609"/>
      <c r="P19" s="610"/>
      <c r="Q19" s="610"/>
    </row>
    <row r="20" spans="1:17" s="24" customFormat="1" ht="18" customHeight="1">
      <c r="A20" s="26" t="s">
        <v>115</v>
      </c>
      <c r="B20" s="723" t="s">
        <v>131</v>
      </c>
      <c r="C20" s="723" t="s">
        <v>131</v>
      </c>
      <c r="D20" s="723" t="s">
        <v>131</v>
      </c>
      <c r="E20" s="723" t="s">
        <v>131</v>
      </c>
      <c r="F20" s="723" t="s">
        <v>131</v>
      </c>
      <c r="G20" s="723" t="s">
        <v>131</v>
      </c>
      <c r="H20" s="723" t="s">
        <v>131</v>
      </c>
      <c r="I20" s="723" t="s">
        <v>131</v>
      </c>
      <c r="J20" s="609"/>
      <c r="K20" s="609"/>
      <c r="L20" s="609"/>
      <c r="M20" s="609"/>
      <c r="N20" s="609"/>
      <c r="O20" s="609"/>
      <c r="P20" s="610"/>
      <c r="Q20" s="610"/>
    </row>
    <row r="21" spans="1:17" s="24" customFormat="1" ht="18" customHeight="1">
      <c r="A21" s="26" t="s">
        <v>150</v>
      </c>
      <c r="B21" s="723" t="s">
        <v>131</v>
      </c>
      <c r="C21" s="723" t="s">
        <v>131</v>
      </c>
      <c r="D21" s="723" t="s">
        <v>131</v>
      </c>
      <c r="E21" s="723" t="s">
        <v>131</v>
      </c>
      <c r="F21" s="723" t="s">
        <v>131</v>
      </c>
      <c r="G21" s="723" t="s">
        <v>131</v>
      </c>
      <c r="H21" s="723" t="s">
        <v>131</v>
      </c>
      <c r="I21" s="723" t="s">
        <v>131</v>
      </c>
      <c r="J21" s="609"/>
      <c r="K21" s="609"/>
      <c r="L21" s="609"/>
      <c r="M21" s="609"/>
      <c r="N21" s="609"/>
      <c r="O21" s="609"/>
      <c r="P21" s="610"/>
      <c r="Q21" s="610"/>
    </row>
    <row r="22" spans="1:17" s="24" customFormat="1" ht="18" customHeight="1">
      <c r="A22" s="27" t="s">
        <v>42</v>
      </c>
      <c r="B22" s="723" t="s">
        <v>131</v>
      </c>
      <c r="C22" s="723" t="s">
        <v>131</v>
      </c>
      <c r="D22" s="723" t="s">
        <v>131</v>
      </c>
      <c r="E22" s="723" t="s">
        <v>131</v>
      </c>
      <c r="F22" s="723" t="s">
        <v>131</v>
      </c>
      <c r="G22" s="723" t="s">
        <v>131</v>
      </c>
      <c r="H22" s="723" t="s">
        <v>131</v>
      </c>
      <c r="I22" s="723" t="s">
        <v>131</v>
      </c>
      <c r="J22" s="609"/>
      <c r="K22" s="609"/>
      <c r="L22" s="609"/>
      <c r="M22" s="609"/>
      <c r="N22" s="609"/>
      <c r="O22" s="609"/>
      <c r="P22" s="610"/>
      <c r="Q22" s="610"/>
    </row>
    <row r="23" spans="1:17" s="24" customFormat="1" ht="18" customHeight="1">
      <c r="A23" s="26" t="s">
        <v>43</v>
      </c>
      <c r="B23" s="723" t="s">
        <v>131</v>
      </c>
      <c r="C23" s="723" t="s">
        <v>131</v>
      </c>
      <c r="D23" s="723" t="s">
        <v>131</v>
      </c>
      <c r="E23" s="723" t="s">
        <v>131</v>
      </c>
      <c r="F23" s="723" t="s">
        <v>131</v>
      </c>
      <c r="G23" s="723" t="s">
        <v>131</v>
      </c>
      <c r="H23" s="723" t="s">
        <v>131</v>
      </c>
      <c r="I23" s="723" t="s">
        <v>131</v>
      </c>
      <c r="J23" s="609"/>
      <c r="K23" s="609"/>
      <c r="L23" s="609"/>
      <c r="M23" s="609"/>
      <c r="N23" s="609"/>
      <c r="O23" s="609"/>
      <c r="P23" s="610"/>
      <c r="Q23" s="610"/>
    </row>
    <row r="24" spans="1:17" s="24" customFormat="1" ht="18" customHeight="1">
      <c r="A24" s="26" t="s">
        <v>44</v>
      </c>
      <c r="B24" s="723" t="s">
        <v>131</v>
      </c>
      <c r="C24" s="723" t="s">
        <v>131</v>
      </c>
      <c r="D24" s="723" t="s">
        <v>131</v>
      </c>
      <c r="E24" s="723" t="s">
        <v>131</v>
      </c>
      <c r="F24" s="723" t="s">
        <v>131</v>
      </c>
      <c r="G24" s="723" t="s">
        <v>131</v>
      </c>
      <c r="H24" s="723" t="s">
        <v>131</v>
      </c>
      <c r="I24" s="723" t="s">
        <v>131</v>
      </c>
      <c r="J24" s="609"/>
      <c r="K24" s="609"/>
      <c r="L24" s="609"/>
      <c r="M24" s="609"/>
      <c r="N24" s="609"/>
      <c r="O24" s="609"/>
      <c r="P24" s="610"/>
      <c r="Q24" s="610"/>
    </row>
    <row r="25" spans="1:17" s="24" customFormat="1" ht="18" customHeight="1">
      <c r="A25" s="26" t="s">
        <v>45</v>
      </c>
      <c r="B25" s="723" t="s">
        <v>131</v>
      </c>
      <c r="C25" s="723" t="s">
        <v>131</v>
      </c>
      <c r="D25" s="723" t="s">
        <v>131</v>
      </c>
      <c r="E25" s="723" t="s">
        <v>131</v>
      </c>
      <c r="F25" s="723" t="s">
        <v>131</v>
      </c>
      <c r="G25" s="723" t="s">
        <v>131</v>
      </c>
      <c r="H25" s="723" t="s">
        <v>131</v>
      </c>
      <c r="I25" s="723" t="s">
        <v>131</v>
      </c>
      <c r="J25" s="609"/>
      <c r="K25" s="609"/>
      <c r="L25" s="609"/>
      <c r="M25" s="609"/>
      <c r="N25" s="609"/>
      <c r="O25" s="609"/>
      <c r="P25" s="610"/>
      <c r="Q25" s="610"/>
    </row>
    <row r="26" spans="1:17" s="474" customFormat="1" ht="24.75" customHeight="1" thickBot="1">
      <c r="A26" s="365" t="s">
        <v>46</v>
      </c>
      <c r="B26" s="614">
        <v>635971371.22493994</v>
      </c>
      <c r="C26" s="614">
        <v>1189854.39613</v>
      </c>
      <c r="D26" s="614">
        <v>167573600.82376</v>
      </c>
      <c r="E26" s="614">
        <v>1561208.9793400001</v>
      </c>
      <c r="F26" s="614">
        <v>12231206.050009999</v>
      </c>
      <c r="G26" s="614">
        <v>38389175.865200005</v>
      </c>
      <c r="H26" s="614">
        <v>19243.592740000004</v>
      </c>
      <c r="I26" s="614">
        <v>25122.175309999999</v>
      </c>
      <c r="J26" s="615"/>
      <c r="K26" s="615"/>
      <c r="L26" s="615"/>
      <c r="M26" s="615"/>
      <c r="N26" s="615"/>
      <c r="O26" s="615"/>
    </row>
    <row r="27" spans="1:17" s="176" customFormat="1" ht="6" customHeight="1">
      <c r="A27" s="24"/>
      <c r="B27" s="184"/>
      <c r="C27" s="184"/>
      <c r="D27" s="616"/>
      <c r="E27" s="616"/>
      <c r="F27" s="616"/>
      <c r="G27" s="184"/>
      <c r="H27" s="184"/>
      <c r="I27" s="184"/>
    </row>
    <row r="28" spans="1:17" s="367" customFormat="1" ht="11.25" customHeight="1">
      <c r="A28" s="204" t="s">
        <v>761</v>
      </c>
      <c r="B28" s="24"/>
      <c r="C28" s="24"/>
      <c r="D28" s="24"/>
      <c r="E28" s="24"/>
      <c r="F28" s="24"/>
      <c r="G28" s="24"/>
      <c r="H28" s="194"/>
      <c r="I28" s="194"/>
    </row>
    <row r="29" spans="1:17" s="176" customFormat="1" ht="13.35" customHeight="1">
      <c r="A29" s="30"/>
      <c r="B29" s="33"/>
      <c r="C29" s="33"/>
      <c r="D29" s="33"/>
      <c r="E29" s="33"/>
      <c r="F29" s="33"/>
      <c r="G29" s="33"/>
      <c r="H29" s="33"/>
      <c r="I29" s="33"/>
      <c r="J29" s="33"/>
      <c r="K29" s="33"/>
      <c r="L29" s="33"/>
    </row>
    <row r="30" spans="1:17" s="176" customFormat="1" ht="13.5">
      <c r="A30" s="18"/>
      <c r="B30" s="24"/>
      <c r="C30" s="24"/>
      <c r="D30" s="24"/>
      <c r="E30" s="24"/>
      <c r="F30" s="24"/>
      <c r="G30" s="24"/>
      <c r="H30" s="24"/>
      <c r="I30" s="24"/>
      <c r="J30" s="24"/>
      <c r="K30" s="24"/>
      <c r="L30" s="7"/>
    </row>
    <row r="31" spans="1:17" s="176" customFormat="1"/>
    <row r="32" spans="1:17" s="176" customFormat="1"/>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row r="51" s="176" customFormat="1"/>
    <row r="52" s="176" customFormat="1"/>
    <row r="53" s="176" customFormat="1"/>
    <row r="54" s="176" customFormat="1"/>
    <row r="55" s="176" customFormat="1"/>
    <row r="56" s="176" customFormat="1"/>
    <row r="57" s="176" customFormat="1"/>
    <row r="58" s="176" customFormat="1"/>
    <row r="59" s="176" customFormat="1"/>
    <row r="60" s="176" customFormat="1"/>
    <row r="61" s="176" customFormat="1"/>
    <row r="62" s="176" customFormat="1"/>
    <row r="63" s="176" customFormat="1"/>
    <row r="64" s="176" customFormat="1"/>
    <row r="65" s="176" customFormat="1"/>
    <row r="66" s="176" customFormat="1"/>
    <row r="67" s="176" customFormat="1"/>
    <row r="68" s="176" customFormat="1"/>
    <row r="69" s="176" customFormat="1"/>
    <row r="70" s="176" customFormat="1"/>
    <row r="71" s="176" customFormat="1"/>
    <row r="72" s="176" customFormat="1"/>
    <row r="73" s="176" customFormat="1"/>
    <row r="74" s="176" customFormat="1"/>
    <row r="75" s="176" customFormat="1"/>
    <row r="76" s="176" customFormat="1"/>
    <row r="77" s="176" customFormat="1"/>
    <row r="78" s="176" customFormat="1"/>
    <row r="79" s="176" customFormat="1"/>
    <row r="80" s="176" customFormat="1"/>
    <row r="81" s="176" customFormat="1"/>
    <row r="82" s="176" customFormat="1"/>
    <row r="83" s="176" customFormat="1"/>
    <row r="84" s="176" customFormat="1"/>
    <row r="85" s="176" customFormat="1"/>
    <row r="86" s="176" customFormat="1"/>
    <row r="87" s="176" customFormat="1"/>
    <row r="88" s="176" customFormat="1"/>
    <row r="89" s="176" customFormat="1"/>
    <row r="90" s="176" customFormat="1"/>
    <row r="91" s="176" customFormat="1"/>
    <row r="92" s="176" customFormat="1"/>
    <row r="93" s="176" customFormat="1"/>
    <row r="94" s="176" customFormat="1"/>
    <row r="95" s="176" customFormat="1"/>
    <row r="96" s="176" customFormat="1"/>
    <row r="97" s="176" customFormat="1"/>
    <row r="98" s="176" customFormat="1"/>
    <row r="99" s="176" customFormat="1"/>
    <row r="100" s="176" customFormat="1"/>
    <row r="101" s="176" customFormat="1"/>
    <row r="102" s="176" customFormat="1"/>
    <row r="103" s="176" customFormat="1"/>
    <row r="104" s="176" customFormat="1"/>
    <row r="105" s="176" customFormat="1"/>
    <row r="106" s="176" customFormat="1"/>
    <row r="107" s="176" customFormat="1"/>
    <row r="108" s="176" customFormat="1"/>
    <row r="109" s="176" customFormat="1"/>
    <row r="110" s="176" customFormat="1"/>
    <row r="111" s="176" customFormat="1"/>
    <row r="112" s="176" customFormat="1"/>
    <row r="113" s="176" customFormat="1"/>
    <row r="114" s="176" customFormat="1"/>
    <row r="115" s="176" customFormat="1"/>
    <row r="116" s="176" customFormat="1"/>
    <row r="117" s="176" customFormat="1"/>
    <row r="118" s="176" customFormat="1"/>
    <row r="119" s="176" customFormat="1"/>
    <row r="120" s="176" customFormat="1"/>
    <row r="121" s="176" customFormat="1"/>
    <row r="122" s="176" customFormat="1"/>
    <row r="123" s="176" customFormat="1"/>
    <row r="124" s="176" customFormat="1"/>
    <row r="125" s="176" customFormat="1"/>
    <row r="126" s="176" customFormat="1"/>
    <row r="127" s="176" customFormat="1"/>
    <row r="128" s="176" customFormat="1"/>
    <row r="129" s="176" customFormat="1"/>
    <row r="130" s="176" customFormat="1"/>
    <row r="131" s="176" customFormat="1"/>
    <row r="132" s="176" customFormat="1"/>
    <row r="133" s="176" customFormat="1"/>
    <row r="134" s="176" customFormat="1"/>
    <row r="135" s="176" customFormat="1"/>
    <row r="136" s="176" customFormat="1"/>
    <row r="137" s="176" customFormat="1"/>
    <row r="138" s="176" customFormat="1"/>
    <row r="139" s="176" customFormat="1"/>
    <row r="140" s="176" customFormat="1"/>
    <row r="141" s="176" customFormat="1"/>
    <row r="142" s="176" customFormat="1"/>
    <row r="143" s="176" customFormat="1"/>
    <row r="144" s="176" customFormat="1"/>
    <row r="145" s="176" customFormat="1"/>
    <row r="146" s="176" customFormat="1"/>
    <row r="147" s="176" customFormat="1"/>
    <row r="148" s="176" customFormat="1"/>
    <row r="149" s="176" customFormat="1"/>
    <row r="150" s="176" customFormat="1"/>
    <row r="151" s="176" customFormat="1"/>
    <row r="152" s="176" customFormat="1"/>
    <row r="153" s="176" customFormat="1"/>
    <row r="154" s="176" customFormat="1"/>
    <row r="155" s="176" customFormat="1"/>
    <row r="156" s="176" customFormat="1"/>
    <row r="157" s="176" customFormat="1"/>
    <row r="158" s="176" customFormat="1"/>
    <row r="159" s="176" customFormat="1"/>
    <row r="160" s="176" customFormat="1"/>
    <row r="161" s="176" customFormat="1"/>
    <row r="162" s="176" customFormat="1"/>
    <row r="163" s="176" customFormat="1"/>
    <row r="164" s="176" customFormat="1"/>
    <row r="165" s="176" customFormat="1"/>
    <row r="166" s="176" customFormat="1"/>
    <row r="167" s="176" customFormat="1"/>
    <row r="168" s="176" customFormat="1"/>
    <row r="169" s="176" customFormat="1"/>
    <row r="170" s="176" customFormat="1"/>
    <row r="171" s="176" customFormat="1"/>
    <row r="172" s="176" customFormat="1"/>
    <row r="173" s="176" customFormat="1"/>
    <row r="174" s="176" customFormat="1"/>
    <row r="175" s="176" customFormat="1"/>
    <row r="176" s="176" customFormat="1"/>
    <row r="177" s="176" customFormat="1"/>
    <row r="178" s="176" customFormat="1"/>
    <row r="179" s="176" customFormat="1"/>
    <row r="180" s="176" customFormat="1"/>
    <row r="181" s="176" customFormat="1"/>
    <row r="182" s="176" customFormat="1"/>
    <row r="183" s="176" customFormat="1"/>
    <row r="184" s="176" customFormat="1"/>
    <row r="185" s="176" customFormat="1"/>
    <row r="186" s="176" customFormat="1"/>
    <row r="187" s="176" customFormat="1"/>
    <row r="188" s="176" customFormat="1"/>
    <row r="189" s="176" customFormat="1"/>
    <row r="190" s="176" customFormat="1"/>
    <row r="191" s="176" customFormat="1"/>
    <row r="192" s="176" customFormat="1"/>
    <row r="193" spans="3:3" s="176" customFormat="1"/>
    <row r="194" spans="3:3" s="176" customFormat="1"/>
    <row r="195" spans="3:3" s="176" customFormat="1"/>
    <row r="196" spans="3:3" s="176" customFormat="1"/>
    <row r="197" spans="3:3" s="176" customFormat="1"/>
    <row r="198" spans="3:3" s="176" customFormat="1"/>
    <row r="199" spans="3:3" s="176" customFormat="1"/>
    <row r="200" spans="3:3" s="176" customFormat="1"/>
    <row r="201" spans="3:3" s="176" customFormat="1"/>
    <row r="202" spans="3:3" s="176" customFormat="1">
      <c r="C202" s="176" t="s">
        <v>155</v>
      </c>
    </row>
    <row r="203" spans="3:3" s="176" customFormat="1"/>
    <row r="204" spans="3:3" s="176" customFormat="1"/>
    <row r="205" spans="3:3" s="176" customFormat="1"/>
    <row r="206" spans="3:3" s="176" customFormat="1"/>
    <row r="207" spans="3:3" s="176" customFormat="1"/>
    <row r="208" spans="3:3" s="176" customFormat="1"/>
    <row r="209" s="176" customFormat="1"/>
    <row r="210" s="176" customFormat="1"/>
    <row r="211" s="176" customFormat="1"/>
    <row r="212" s="176" customFormat="1"/>
    <row r="213" s="176" customFormat="1"/>
    <row r="214" s="176" customFormat="1"/>
    <row r="215" s="176" customFormat="1"/>
    <row r="216" s="176" customFormat="1"/>
    <row r="217" s="176" customFormat="1"/>
    <row r="218" s="176" customFormat="1"/>
    <row r="219" s="176" customFormat="1"/>
    <row r="220" s="176" customFormat="1"/>
    <row r="221" s="176" customFormat="1"/>
    <row r="222" s="176" customFormat="1"/>
    <row r="223" s="176" customFormat="1"/>
    <row r="224" s="176" customFormat="1"/>
    <row r="225" s="176" customFormat="1"/>
    <row r="226" s="176" customFormat="1"/>
    <row r="227" s="176" customFormat="1"/>
    <row r="228" s="176" customFormat="1"/>
    <row r="229" s="176" customFormat="1"/>
    <row r="230" s="176" customFormat="1"/>
    <row r="231" s="176" customFormat="1"/>
    <row r="232" s="176" customFormat="1"/>
    <row r="233" s="176" customFormat="1"/>
    <row r="234" s="176" customFormat="1"/>
    <row r="235" s="176" customFormat="1"/>
    <row r="236" s="176" customFormat="1"/>
    <row r="237" s="176" customFormat="1"/>
    <row r="238" s="176" customFormat="1"/>
    <row r="239" s="176" customFormat="1"/>
    <row r="240" s="176" customFormat="1"/>
    <row r="241" s="176" customFormat="1"/>
    <row r="242" s="176" customFormat="1"/>
    <row r="243" s="176" customFormat="1"/>
    <row r="244" s="176" customFormat="1"/>
    <row r="245" s="176" customFormat="1"/>
    <row r="246" s="176" customFormat="1"/>
    <row r="247" s="176" customFormat="1"/>
    <row r="248" s="176" customFormat="1"/>
    <row r="249" s="176" customFormat="1"/>
    <row r="250" s="176" customFormat="1"/>
    <row r="251" s="176" customFormat="1"/>
    <row r="252" s="176" customFormat="1"/>
    <row r="253" s="176" customFormat="1"/>
    <row r="254" s="176" customFormat="1"/>
    <row r="255" s="176" customFormat="1"/>
    <row r="256" s="176" customFormat="1"/>
    <row r="257" s="176" customFormat="1"/>
    <row r="258" s="176" customFormat="1"/>
    <row r="259" s="176" customFormat="1"/>
    <row r="260" s="176" customFormat="1"/>
    <row r="261" s="176" customFormat="1"/>
    <row r="262" s="176" customFormat="1"/>
    <row r="263" s="176" customFormat="1"/>
    <row r="264" s="176" customFormat="1"/>
    <row r="265" s="176" customFormat="1"/>
    <row r="266" s="176" customFormat="1"/>
    <row r="267" s="176" customFormat="1"/>
    <row r="268" s="176" customFormat="1"/>
    <row r="269" s="176" customFormat="1"/>
    <row r="270" s="176" customFormat="1"/>
    <row r="271" s="176" customFormat="1"/>
    <row r="272" s="176" customFormat="1"/>
    <row r="273" s="176" customFormat="1"/>
    <row r="274" s="176" customFormat="1"/>
    <row r="275" s="176" customFormat="1"/>
    <row r="276" s="176" customFormat="1"/>
    <row r="277" s="176" customFormat="1"/>
    <row r="278" s="176" customFormat="1"/>
    <row r="279" s="176" customFormat="1"/>
    <row r="280" s="176" customFormat="1"/>
    <row r="281" s="176" customFormat="1"/>
    <row r="282" s="176" customFormat="1"/>
    <row r="283" s="176" customFormat="1"/>
    <row r="284" s="176" customFormat="1"/>
  </sheetData>
  <mergeCells count="8">
    <mergeCell ref="G6:G7"/>
    <mergeCell ref="H6:I6"/>
    <mergeCell ref="A6:A7"/>
    <mergeCell ref="B6:B7"/>
    <mergeCell ref="C6:C7"/>
    <mergeCell ref="D6:D7"/>
    <mergeCell ref="E6:E7"/>
    <mergeCell ref="F6:F7"/>
  </mergeCells>
  <hyperlinks>
    <hyperlink ref="A1" location="Índice!A1" display="Volver al Índice" xr:uid="{E16243E6-05F5-448B-B302-BD2BB60C9C8D}"/>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AEC5-A026-486C-8425-AC54B4681CCA}">
  <dimension ref="A1:R149"/>
  <sheetViews>
    <sheetView showGridLines="0" zoomScaleNormal="100" workbookViewId="0"/>
  </sheetViews>
  <sheetFormatPr baseColWidth="10" defaultColWidth="13.140625" defaultRowHeight="12.75"/>
  <cols>
    <col min="1" max="1" width="50.28515625" style="768" customWidth="1"/>
    <col min="2" max="8" width="17.7109375" style="768" customWidth="1"/>
    <col min="9" max="9" width="25.7109375" style="768" customWidth="1"/>
    <col min="10" max="10" width="15.42578125" style="768" customWidth="1"/>
    <col min="11" max="11" width="22.28515625" style="768" customWidth="1"/>
    <col min="12" max="16384" width="13.140625" style="768"/>
  </cols>
  <sheetData>
    <row r="1" spans="1:18" s="757" customFormat="1" ht="18" customHeight="1">
      <c r="A1" s="1401" t="s">
        <v>1230</v>
      </c>
      <c r="B1" s="756"/>
      <c r="C1" s="756"/>
      <c r="D1" s="756"/>
      <c r="E1" s="756"/>
      <c r="F1" s="756"/>
      <c r="G1" s="756"/>
      <c r="H1" s="756"/>
      <c r="I1" s="756"/>
    </row>
    <row r="2" spans="1:18" s="759" customFormat="1" ht="24.95" customHeight="1">
      <c r="A2" s="758" t="s">
        <v>774</v>
      </c>
      <c r="B2" s="758"/>
      <c r="C2" s="758"/>
      <c r="D2" s="758"/>
      <c r="E2" s="758"/>
      <c r="F2" s="758"/>
      <c r="G2" s="758"/>
      <c r="H2" s="758"/>
      <c r="I2" s="758"/>
      <c r="K2" s="760"/>
    </row>
    <row r="3" spans="1:18" s="762" customFormat="1" ht="18" customHeight="1">
      <c r="A3" s="761">
        <v>45657</v>
      </c>
      <c r="B3" s="761"/>
      <c r="C3" s="761"/>
      <c r="D3" s="761"/>
      <c r="E3" s="761"/>
      <c r="F3" s="761"/>
      <c r="G3" s="761"/>
      <c r="H3" s="761"/>
      <c r="I3" s="761"/>
      <c r="K3" s="763"/>
    </row>
    <row r="4" spans="1:18" s="765" customFormat="1" ht="18" customHeight="1">
      <c r="A4" s="764" t="s">
        <v>174</v>
      </c>
      <c r="B4" s="764"/>
      <c r="C4" s="764"/>
      <c r="D4" s="764"/>
      <c r="E4" s="764"/>
      <c r="F4" s="764"/>
      <c r="G4" s="764"/>
      <c r="H4" s="764"/>
      <c r="I4" s="764"/>
      <c r="K4" s="766"/>
    </row>
    <row r="5" spans="1:18" ht="7.5" customHeight="1" thickBot="1">
      <c r="A5" s="767"/>
      <c r="B5" s="767"/>
      <c r="C5" s="767"/>
      <c r="D5" s="767"/>
      <c r="E5" s="767"/>
      <c r="F5" s="767"/>
      <c r="G5" s="767"/>
      <c r="H5" s="767"/>
      <c r="I5" s="767"/>
      <c r="J5" s="767"/>
      <c r="K5" s="767"/>
    </row>
    <row r="6" spans="1:18" s="770" customFormat="1" ht="35.1" customHeight="1">
      <c r="A6" s="769" t="s">
        <v>1</v>
      </c>
      <c r="B6" s="769" t="s">
        <v>775</v>
      </c>
      <c r="C6" s="769"/>
      <c r="D6" s="769" t="s">
        <v>776</v>
      </c>
      <c r="E6" s="769"/>
      <c r="F6" s="769" t="s">
        <v>777</v>
      </c>
      <c r="G6" s="769" t="s">
        <v>778</v>
      </c>
      <c r="H6" s="769" t="s">
        <v>779</v>
      </c>
      <c r="I6" s="769" t="s">
        <v>780</v>
      </c>
    </row>
    <row r="7" spans="1:18" s="770" customFormat="1" ht="35.1" customHeight="1">
      <c r="A7" s="771"/>
      <c r="B7" s="772" t="s">
        <v>781</v>
      </c>
      <c r="C7" s="772" t="s">
        <v>782</v>
      </c>
      <c r="D7" s="772" t="s">
        <v>783</v>
      </c>
      <c r="E7" s="772" t="s">
        <v>784</v>
      </c>
      <c r="F7" s="771"/>
      <c r="G7" s="771" t="s">
        <v>785</v>
      </c>
      <c r="H7" s="771"/>
      <c r="I7" s="771"/>
    </row>
    <row r="8" spans="1:18" s="770" customFormat="1" ht="7.5" customHeight="1">
      <c r="A8" s="773"/>
      <c r="B8" s="774"/>
      <c r="C8" s="774"/>
      <c r="D8" s="774"/>
      <c r="E8" s="774"/>
      <c r="F8" s="773"/>
      <c r="G8" s="773"/>
      <c r="H8" s="773"/>
      <c r="I8" s="773"/>
    </row>
    <row r="9" spans="1:18" s="770" customFormat="1" ht="8.4499999999999993" customHeight="1">
      <c r="A9" s="775"/>
      <c r="B9" s="776"/>
      <c r="C9" s="776"/>
      <c r="D9" s="776"/>
      <c r="E9" s="776"/>
      <c r="F9" s="776"/>
      <c r="G9" s="776"/>
      <c r="H9" s="776"/>
      <c r="I9" s="777"/>
    </row>
    <row r="10" spans="1:18" s="783" customFormat="1" ht="20.100000000000001" customHeight="1">
      <c r="A10" s="778" t="s">
        <v>29</v>
      </c>
      <c r="B10" s="779">
        <v>0</v>
      </c>
      <c r="C10" s="779">
        <v>26.108621584434204</v>
      </c>
      <c r="D10" s="779">
        <v>0.11925865873973174</v>
      </c>
      <c r="E10" s="779">
        <v>71.98998356290511</v>
      </c>
      <c r="F10" s="779">
        <v>0</v>
      </c>
      <c r="G10" s="779">
        <v>1.7821361939209583</v>
      </c>
      <c r="H10" s="779">
        <v>0</v>
      </c>
      <c r="I10" s="780">
        <v>15726205.89414</v>
      </c>
      <c r="J10" s="781"/>
      <c r="K10" s="782"/>
      <c r="L10" s="782"/>
      <c r="M10" s="782"/>
      <c r="N10" s="782"/>
      <c r="O10" s="782"/>
      <c r="P10" s="782"/>
      <c r="Q10" s="782"/>
      <c r="R10" s="782"/>
    </row>
    <row r="11" spans="1:18" s="783" customFormat="1" ht="20.100000000000001" customHeight="1">
      <c r="A11" s="778" t="s">
        <v>30</v>
      </c>
      <c r="B11" s="779">
        <v>0</v>
      </c>
      <c r="C11" s="779">
        <v>0</v>
      </c>
      <c r="D11" s="779">
        <v>1.3743824863282043E-2</v>
      </c>
      <c r="E11" s="779">
        <v>65.560352199567262</v>
      </c>
      <c r="F11" s="779">
        <v>0</v>
      </c>
      <c r="G11" s="779">
        <v>34.425903975569454</v>
      </c>
      <c r="H11" s="779">
        <v>0</v>
      </c>
      <c r="I11" s="780">
        <v>67268.974189999994</v>
      </c>
      <c r="J11" s="781"/>
      <c r="K11" s="782"/>
      <c r="L11" s="782"/>
      <c r="M11" s="782"/>
      <c r="N11" s="782"/>
      <c r="O11" s="782"/>
      <c r="P11" s="782"/>
      <c r="Q11" s="782"/>
      <c r="R11" s="782"/>
    </row>
    <row r="12" spans="1:18" s="783" customFormat="1" ht="20.100000000000001" customHeight="1">
      <c r="A12" s="778" t="s">
        <v>31</v>
      </c>
      <c r="B12" s="779">
        <v>0</v>
      </c>
      <c r="C12" s="779">
        <v>1.9275969575920617</v>
      </c>
      <c r="D12" s="779">
        <v>3.2762276773656181E-2</v>
      </c>
      <c r="E12" s="779">
        <v>65.392000875143282</v>
      </c>
      <c r="F12" s="779">
        <v>24.694822987069269</v>
      </c>
      <c r="G12" s="779">
        <v>7.9528169034217333</v>
      </c>
      <c r="H12" s="779">
        <v>0</v>
      </c>
      <c r="I12" s="780">
        <v>31315393.526769999</v>
      </c>
      <c r="J12" s="781"/>
      <c r="K12" s="782"/>
      <c r="L12" s="782"/>
      <c r="M12" s="782"/>
      <c r="N12" s="782"/>
      <c r="O12" s="782"/>
      <c r="P12" s="782"/>
      <c r="Q12" s="782"/>
      <c r="R12" s="782"/>
    </row>
    <row r="13" spans="1:18" s="783" customFormat="1" ht="20.100000000000001" customHeight="1">
      <c r="A13" s="778" t="s">
        <v>32</v>
      </c>
      <c r="B13" s="779">
        <v>0</v>
      </c>
      <c r="C13" s="779">
        <v>0</v>
      </c>
      <c r="D13" s="779">
        <v>2.5059628210384308E-2</v>
      </c>
      <c r="E13" s="779">
        <v>40.981342902773576</v>
      </c>
      <c r="F13" s="779">
        <v>58.992424785521294</v>
      </c>
      <c r="G13" s="779">
        <v>1.1726834947562714E-3</v>
      </c>
      <c r="H13" s="779">
        <v>0</v>
      </c>
      <c r="I13" s="780">
        <v>1097702.8377699999</v>
      </c>
      <c r="J13" s="781"/>
      <c r="K13" s="782"/>
      <c r="L13" s="782"/>
      <c r="M13" s="782"/>
      <c r="N13" s="782"/>
      <c r="O13" s="782"/>
      <c r="P13" s="782"/>
      <c r="Q13" s="782"/>
      <c r="R13" s="782"/>
    </row>
    <row r="14" spans="1:18" s="783" customFormat="1" ht="20.100000000000001" customHeight="1">
      <c r="A14" s="778" t="s">
        <v>33</v>
      </c>
      <c r="B14" s="779">
        <v>0</v>
      </c>
      <c r="C14" s="779">
        <v>0</v>
      </c>
      <c r="D14" s="779">
        <v>4.4500634789762031E-3</v>
      </c>
      <c r="E14" s="779">
        <v>74.819649508849139</v>
      </c>
      <c r="F14" s="779">
        <v>25.175900427671888</v>
      </c>
      <c r="G14" s="779">
        <v>0</v>
      </c>
      <c r="H14" s="779">
        <v>0</v>
      </c>
      <c r="I14" s="780">
        <v>3302747.0438200003</v>
      </c>
      <c r="J14" s="781"/>
      <c r="K14" s="782"/>
      <c r="L14" s="782"/>
      <c r="M14" s="782"/>
      <c r="N14" s="782"/>
      <c r="O14" s="782"/>
      <c r="P14" s="782"/>
      <c r="Q14" s="782"/>
      <c r="R14" s="782"/>
    </row>
    <row r="15" spans="1:18" s="783" customFormat="1" ht="20.100000000000001" customHeight="1">
      <c r="A15" s="778" t="s">
        <v>114</v>
      </c>
      <c r="B15" s="779">
        <v>0</v>
      </c>
      <c r="C15" s="779">
        <v>16.811176321338426</v>
      </c>
      <c r="D15" s="779">
        <v>5.1597966383430734E-2</v>
      </c>
      <c r="E15" s="779">
        <v>72.708315196511123</v>
      </c>
      <c r="F15" s="779">
        <v>0</v>
      </c>
      <c r="G15" s="779">
        <v>10.428910515767022</v>
      </c>
      <c r="H15" s="779">
        <v>0</v>
      </c>
      <c r="I15" s="780">
        <v>8678991.9135999996</v>
      </c>
      <c r="J15" s="781"/>
      <c r="K15" s="782"/>
      <c r="L15" s="782"/>
      <c r="M15" s="782"/>
      <c r="N15" s="782"/>
      <c r="O15" s="782"/>
      <c r="P15" s="782"/>
      <c r="Q15" s="782"/>
      <c r="R15" s="782"/>
    </row>
    <row r="16" spans="1:18" s="783" customFormat="1" ht="20.100000000000001" customHeight="1">
      <c r="A16" s="778" t="s">
        <v>35</v>
      </c>
      <c r="B16" s="779">
        <v>0</v>
      </c>
      <c r="C16" s="779">
        <v>30.644885739185288</v>
      </c>
      <c r="D16" s="779">
        <v>6.5181214255644188E-3</v>
      </c>
      <c r="E16" s="779">
        <v>69.348596139389159</v>
      </c>
      <c r="F16" s="779">
        <v>0</v>
      </c>
      <c r="G16" s="779">
        <v>0</v>
      </c>
      <c r="H16" s="779">
        <v>0</v>
      </c>
      <c r="I16" s="780">
        <v>3226431.91603</v>
      </c>
      <c r="J16" s="781"/>
      <c r="K16" s="782"/>
      <c r="L16" s="782"/>
      <c r="M16" s="782"/>
      <c r="N16" s="782"/>
      <c r="O16" s="782"/>
      <c r="P16" s="782"/>
      <c r="Q16" s="782"/>
      <c r="R16" s="782"/>
    </row>
    <row r="17" spans="1:18" s="783" customFormat="1" ht="20.100000000000001" customHeight="1">
      <c r="A17" s="778" t="s">
        <v>36</v>
      </c>
      <c r="B17" s="779">
        <v>0</v>
      </c>
      <c r="C17" s="779">
        <v>7.5033071177099508E-2</v>
      </c>
      <c r="D17" s="779">
        <v>2.1670989838642583</v>
      </c>
      <c r="E17" s="779">
        <v>62.739576706989752</v>
      </c>
      <c r="F17" s="779">
        <v>33.366906811236191</v>
      </c>
      <c r="G17" s="779">
        <v>1.6513844267327065</v>
      </c>
      <c r="H17" s="779">
        <v>0</v>
      </c>
      <c r="I17" s="780">
        <v>11379095.212359998</v>
      </c>
      <c r="J17" s="781"/>
      <c r="K17" s="782"/>
      <c r="L17" s="782"/>
      <c r="M17" s="782"/>
      <c r="N17" s="782"/>
      <c r="O17" s="782"/>
      <c r="P17" s="782"/>
      <c r="Q17" s="782"/>
      <c r="R17" s="782"/>
    </row>
    <row r="18" spans="1:18" s="783" customFormat="1" ht="20.100000000000001" customHeight="1">
      <c r="A18" s="778" t="s">
        <v>37</v>
      </c>
      <c r="B18" s="779">
        <v>0</v>
      </c>
      <c r="C18" s="779">
        <v>0</v>
      </c>
      <c r="D18" s="779">
        <v>3.6720123845140826E-2</v>
      </c>
      <c r="E18" s="779">
        <v>97.792323343050867</v>
      </c>
      <c r="F18" s="779">
        <v>2.1607252150873468</v>
      </c>
      <c r="G18" s="779">
        <v>1.023131801663177E-2</v>
      </c>
      <c r="H18" s="779">
        <v>0</v>
      </c>
      <c r="I18" s="780">
        <v>2914415.22505</v>
      </c>
      <c r="J18" s="781"/>
      <c r="K18" s="782"/>
      <c r="L18" s="782"/>
      <c r="M18" s="782"/>
      <c r="N18" s="782"/>
      <c r="O18" s="782"/>
      <c r="P18" s="782"/>
      <c r="Q18" s="782"/>
      <c r="R18" s="782"/>
    </row>
    <row r="19" spans="1:18" s="783" customFormat="1" ht="20.100000000000001" customHeight="1">
      <c r="A19" s="778" t="s">
        <v>38</v>
      </c>
      <c r="B19" s="779">
        <v>0</v>
      </c>
      <c r="C19" s="779">
        <v>0</v>
      </c>
      <c r="D19" s="779">
        <v>0.10074498079505505</v>
      </c>
      <c r="E19" s="779">
        <v>77.6833512434971</v>
      </c>
      <c r="F19" s="779">
        <v>22.215903775707837</v>
      </c>
      <c r="G19" s="779">
        <v>0</v>
      </c>
      <c r="H19" s="779">
        <v>0</v>
      </c>
      <c r="I19" s="780">
        <v>1208667.0327300001</v>
      </c>
      <c r="J19" s="781"/>
      <c r="K19" s="782"/>
      <c r="L19" s="782"/>
      <c r="M19" s="782"/>
      <c r="N19" s="782"/>
      <c r="O19" s="782"/>
      <c r="P19" s="782"/>
      <c r="Q19" s="782"/>
      <c r="R19" s="782"/>
    </row>
    <row r="20" spans="1:18" s="783" customFormat="1" ht="20.100000000000001" customHeight="1">
      <c r="A20" s="784" t="s">
        <v>39</v>
      </c>
      <c r="B20" s="779">
        <v>0</v>
      </c>
      <c r="C20" s="779">
        <v>0</v>
      </c>
      <c r="D20" s="779">
        <v>6.7300267688510306E-3</v>
      </c>
      <c r="E20" s="779">
        <v>92.424739109942536</v>
      </c>
      <c r="F20" s="779">
        <v>0</v>
      </c>
      <c r="G20" s="779">
        <v>7.5685308632886237</v>
      </c>
      <c r="H20" s="779">
        <v>0</v>
      </c>
      <c r="I20" s="780">
        <v>525176.36577000003</v>
      </c>
      <c r="J20" s="781"/>
      <c r="K20" s="782"/>
      <c r="L20" s="782"/>
      <c r="M20" s="782"/>
      <c r="N20" s="782"/>
      <c r="O20" s="782"/>
      <c r="P20" s="782"/>
      <c r="Q20" s="782"/>
      <c r="R20" s="782"/>
    </row>
    <row r="21" spans="1:18" s="783" customFormat="1" ht="20.100000000000001" customHeight="1">
      <c r="A21" s="784" t="s">
        <v>115</v>
      </c>
      <c r="B21" s="779">
        <v>0</v>
      </c>
      <c r="C21" s="779">
        <v>9.7015841558000311</v>
      </c>
      <c r="D21" s="779">
        <v>0.15462360230748576</v>
      </c>
      <c r="E21" s="779">
        <v>90.143792241892484</v>
      </c>
      <c r="F21" s="779">
        <v>0</v>
      </c>
      <c r="G21" s="779">
        <v>0</v>
      </c>
      <c r="H21" s="779">
        <v>0</v>
      </c>
      <c r="I21" s="780">
        <v>992306.49597000005</v>
      </c>
      <c r="J21" s="781"/>
      <c r="K21" s="782"/>
      <c r="L21" s="782"/>
      <c r="M21" s="782"/>
      <c r="N21" s="782"/>
      <c r="O21" s="782"/>
      <c r="P21" s="782"/>
      <c r="Q21" s="782"/>
      <c r="R21" s="782"/>
    </row>
    <row r="22" spans="1:18" s="783" customFormat="1" ht="20.100000000000001" customHeight="1">
      <c r="A22" s="784" t="s">
        <v>150</v>
      </c>
      <c r="B22" s="779">
        <v>0</v>
      </c>
      <c r="C22" s="779">
        <v>0</v>
      </c>
      <c r="D22" s="779">
        <v>4.3490076766044959E-2</v>
      </c>
      <c r="E22" s="779">
        <v>99.956509923233938</v>
      </c>
      <c r="F22" s="779">
        <v>0</v>
      </c>
      <c r="G22" s="779">
        <v>0</v>
      </c>
      <c r="H22" s="779">
        <v>0</v>
      </c>
      <c r="I22" s="780">
        <v>156801.76967000001</v>
      </c>
      <c r="J22" s="781"/>
      <c r="K22" s="782"/>
      <c r="L22" s="782"/>
      <c r="M22" s="782"/>
      <c r="N22" s="782"/>
      <c r="O22" s="782"/>
      <c r="P22" s="782"/>
      <c r="Q22" s="782"/>
      <c r="R22" s="782"/>
    </row>
    <row r="23" spans="1:18" s="783" customFormat="1" ht="20.100000000000001" customHeight="1">
      <c r="A23" s="27" t="s">
        <v>42</v>
      </c>
      <c r="B23" s="779">
        <v>0</v>
      </c>
      <c r="C23" s="779">
        <v>0</v>
      </c>
      <c r="D23" s="779">
        <v>0.52662765494594388</v>
      </c>
      <c r="E23" s="779">
        <v>99.473372345054074</v>
      </c>
      <c r="F23" s="779">
        <v>0</v>
      </c>
      <c r="G23" s="779">
        <v>0</v>
      </c>
      <c r="H23" s="779">
        <v>0</v>
      </c>
      <c r="I23" s="780">
        <v>199435.40186999997</v>
      </c>
      <c r="J23" s="781"/>
      <c r="K23" s="782"/>
      <c r="L23" s="782"/>
      <c r="M23" s="782"/>
      <c r="N23" s="782"/>
      <c r="O23" s="782"/>
      <c r="P23" s="782"/>
      <c r="Q23" s="782"/>
      <c r="R23" s="782"/>
    </row>
    <row r="24" spans="1:18" s="783" customFormat="1" ht="20.100000000000001" customHeight="1">
      <c r="A24" s="784" t="s">
        <v>43</v>
      </c>
      <c r="B24" s="779">
        <v>0</v>
      </c>
      <c r="C24" s="779">
        <v>0</v>
      </c>
      <c r="D24" s="779">
        <v>0</v>
      </c>
      <c r="E24" s="779">
        <v>53.844720655583423</v>
      </c>
      <c r="F24" s="779">
        <v>46.155279344416577</v>
      </c>
      <c r="G24" s="779">
        <v>0</v>
      </c>
      <c r="H24" s="779">
        <v>0</v>
      </c>
      <c r="I24" s="780">
        <v>388898.46674</v>
      </c>
      <c r="J24" s="781"/>
      <c r="K24" s="782"/>
      <c r="L24" s="782"/>
      <c r="M24" s="782"/>
      <c r="N24" s="782"/>
      <c r="O24" s="782"/>
      <c r="P24" s="782"/>
      <c r="Q24" s="782"/>
      <c r="R24" s="782"/>
    </row>
    <row r="25" spans="1:18" s="783" customFormat="1" ht="20.100000000000001" customHeight="1">
      <c r="A25" s="784" t="s">
        <v>44</v>
      </c>
      <c r="B25" s="779">
        <v>0</v>
      </c>
      <c r="C25" s="779">
        <v>0</v>
      </c>
      <c r="D25" s="779">
        <v>0</v>
      </c>
      <c r="E25" s="779">
        <v>55.981071225883419</v>
      </c>
      <c r="F25" s="779">
        <v>44.018928774116574</v>
      </c>
      <c r="G25" s="779">
        <v>0</v>
      </c>
      <c r="H25" s="779">
        <v>0</v>
      </c>
      <c r="I25" s="780">
        <v>296235.06125999999</v>
      </c>
      <c r="J25" s="781"/>
      <c r="K25" s="782"/>
      <c r="L25" s="782"/>
      <c r="M25" s="782"/>
      <c r="N25" s="782"/>
      <c r="O25" s="782"/>
      <c r="P25" s="782"/>
      <c r="Q25" s="782"/>
      <c r="R25" s="782"/>
    </row>
    <row r="26" spans="1:18" s="783" customFormat="1" ht="20.100000000000001" customHeight="1">
      <c r="A26" s="784" t="s">
        <v>45</v>
      </c>
      <c r="B26" s="779">
        <v>0</v>
      </c>
      <c r="C26" s="779">
        <v>6.2655204916629659</v>
      </c>
      <c r="D26" s="779">
        <v>0</v>
      </c>
      <c r="E26" s="779">
        <v>93.734479508337031</v>
      </c>
      <c r="F26" s="779">
        <v>0</v>
      </c>
      <c r="G26" s="779">
        <v>0</v>
      </c>
      <c r="H26" s="779">
        <v>0</v>
      </c>
      <c r="I26" s="780">
        <v>646219.92768000008</v>
      </c>
      <c r="J26" s="781"/>
      <c r="K26" s="782"/>
      <c r="L26" s="782"/>
      <c r="M26" s="782"/>
      <c r="N26" s="782"/>
      <c r="O26" s="782"/>
      <c r="P26" s="782"/>
      <c r="Q26" s="782"/>
      <c r="R26" s="782"/>
    </row>
    <row r="27" spans="1:18" s="789" customFormat="1" ht="30.2" customHeight="1" thickBot="1">
      <c r="A27" s="785" t="s">
        <v>46</v>
      </c>
      <c r="B27" s="786">
        <v>0</v>
      </c>
      <c r="C27" s="786">
        <v>8.8923849395284424</v>
      </c>
      <c r="D27" s="786">
        <v>0.34790503514984167</v>
      </c>
      <c r="E27" s="786">
        <v>69.355518386222826</v>
      </c>
      <c r="F27" s="786">
        <v>16.622315042592405</v>
      </c>
      <c r="G27" s="786">
        <v>4.7818765965064882</v>
      </c>
      <c r="H27" s="786">
        <v>0</v>
      </c>
      <c r="I27" s="787">
        <v>82121993.065420002</v>
      </c>
      <c r="J27" s="781"/>
      <c r="K27" s="788"/>
      <c r="L27" s="788"/>
      <c r="M27" s="788"/>
      <c r="N27" s="788"/>
      <c r="O27" s="788"/>
      <c r="P27" s="788"/>
      <c r="Q27" s="788"/>
      <c r="R27" s="788"/>
    </row>
    <row r="28" spans="1:18" ht="5.25" customHeight="1">
      <c r="A28" s="790"/>
      <c r="B28" s="791"/>
      <c r="C28" s="791"/>
      <c r="D28" s="791"/>
      <c r="E28" s="791"/>
      <c r="F28" s="791"/>
      <c r="G28" s="791"/>
      <c r="H28" s="791"/>
      <c r="I28" s="792"/>
      <c r="J28" s="793"/>
      <c r="K28" s="794"/>
    </row>
    <row r="29" spans="1:18" ht="13.5">
      <c r="A29" s="795" t="s">
        <v>153</v>
      </c>
      <c r="I29" s="796"/>
      <c r="K29" s="797"/>
    </row>
    <row r="30" spans="1:18" ht="13.5">
      <c r="A30" s="30"/>
    </row>
    <row r="149" spans="3:3">
      <c r="C149" s="768" t="s">
        <v>155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C019213A-07D2-4D39-82B2-B92C39AC822A}"/>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A90B4-CF4D-4484-A37C-88A3C30887E7}">
  <dimension ref="A1:H206"/>
  <sheetViews>
    <sheetView showGridLines="0" workbookViewId="0"/>
  </sheetViews>
  <sheetFormatPr baseColWidth="10" defaultColWidth="11.42578125" defaultRowHeight="12.75"/>
  <cols>
    <col min="1" max="1" width="5" style="165" customWidth="1"/>
    <col min="2" max="2" width="1.85546875" style="165" customWidth="1"/>
    <col min="3" max="3" width="30.140625" style="165" customWidth="1"/>
    <col min="4" max="6" width="20.42578125" style="165" customWidth="1"/>
    <col min="7" max="7" width="14.42578125" style="165" customWidth="1"/>
    <col min="8" max="16384" width="11.42578125" style="165"/>
  </cols>
  <sheetData>
    <row r="1" spans="1:8" s="206" customFormat="1" ht="18" customHeight="1">
      <c r="A1" s="1402" t="s">
        <v>1230</v>
      </c>
      <c r="B1" s="117"/>
      <c r="C1" s="117"/>
      <c r="D1" s="117"/>
      <c r="E1" s="117"/>
      <c r="F1" s="117"/>
    </row>
    <row r="2" spans="1:8" s="209" customFormat="1" ht="24" customHeight="1">
      <c r="A2" s="207" t="s">
        <v>144</v>
      </c>
      <c r="B2" s="207"/>
      <c r="C2" s="208"/>
      <c r="D2" s="208"/>
      <c r="E2" s="208"/>
      <c r="F2" s="208"/>
    </row>
    <row r="3" spans="1:8" s="213" customFormat="1" ht="18" customHeight="1">
      <c r="A3" s="210">
        <v>45657</v>
      </c>
      <c r="B3" s="211"/>
      <c r="C3" s="212"/>
      <c r="D3" s="212"/>
      <c r="E3" s="212"/>
      <c r="F3" s="212"/>
    </row>
    <row r="4" spans="1:8" s="215" customFormat="1" ht="18" customHeight="1">
      <c r="A4" s="123" t="s">
        <v>122</v>
      </c>
      <c r="B4" s="123"/>
      <c r="C4" s="214"/>
      <c r="D4" s="214"/>
      <c r="E4" s="214"/>
      <c r="F4" s="214"/>
    </row>
    <row r="5" spans="1:8" s="127" customFormat="1" ht="6" customHeight="1">
      <c r="A5" s="125"/>
      <c r="B5" s="125"/>
    </row>
    <row r="6" spans="1:8" s="127" customFormat="1" ht="12.75" customHeight="1">
      <c r="A6" s="124" t="s">
        <v>145</v>
      </c>
      <c r="B6" s="124"/>
      <c r="C6" s="216"/>
      <c r="D6" s="216"/>
      <c r="E6" s="216"/>
      <c r="F6" s="216"/>
    </row>
    <row r="7" spans="1:8" s="127" customFormat="1" ht="13.5" thickBot="1">
      <c r="A7" s="217"/>
      <c r="B7" s="126"/>
      <c r="C7" s="126"/>
      <c r="D7" s="126"/>
      <c r="E7" s="126"/>
      <c r="F7" s="126"/>
    </row>
    <row r="8" spans="1:8" s="127" customFormat="1" ht="12.2" customHeight="1">
      <c r="A8" s="218" t="s">
        <v>1</v>
      </c>
      <c r="B8" s="218"/>
      <c r="C8" s="218"/>
      <c r="D8" s="130" t="s">
        <v>124</v>
      </c>
      <c r="E8" s="219" t="s">
        <v>146</v>
      </c>
      <c r="F8" s="219" t="s">
        <v>147</v>
      </c>
    </row>
    <row r="9" spans="1:8" s="127" customFormat="1" ht="12.2" customHeight="1">
      <c r="A9" s="220"/>
      <c r="B9" s="220"/>
      <c r="C9" s="220"/>
      <c r="D9" s="133"/>
      <c r="E9" s="221" t="s">
        <v>148</v>
      </c>
      <c r="F9" s="221" t="s">
        <v>149</v>
      </c>
    </row>
    <row r="10" spans="1:8" s="127" customFormat="1" ht="6" customHeight="1">
      <c r="A10" s="143"/>
      <c r="B10" s="143"/>
      <c r="C10" s="143"/>
      <c r="D10" s="138"/>
      <c r="E10" s="143"/>
      <c r="F10" s="143"/>
    </row>
    <row r="11" spans="1:8" s="143" customFormat="1" ht="11.1" customHeight="1">
      <c r="A11" s="137">
        <v>1</v>
      </c>
      <c r="B11" s="137"/>
      <c r="C11" s="139" t="s">
        <v>129</v>
      </c>
      <c r="D11" s="222">
        <v>118538759.118</v>
      </c>
      <c r="E11" s="223">
        <v>33.823522529933996</v>
      </c>
      <c r="F11" s="224">
        <v>33.823522529933996</v>
      </c>
      <c r="G11" s="225"/>
      <c r="H11" s="127"/>
    </row>
    <row r="12" spans="1:8" s="143" customFormat="1" ht="11.1" customHeight="1">
      <c r="A12" s="137">
        <v>2</v>
      </c>
      <c r="B12" s="137"/>
      <c r="C12" s="139" t="s">
        <v>29</v>
      </c>
      <c r="D12" s="222">
        <v>77674629.248999998</v>
      </c>
      <c r="E12" s="223">
        <v>22.163464439445775</v>
      </c>
      <c r="F12" s="224">
        <v>55.986986969379771</v>
      </c>
      <c r="G12" s="225"/>
      <c r="H12" s="127"/>
    </row>
    <row r="13" spans="1:8" s="143" customFormat="1" ht="11.1" customHeight="1">
      <c r="A13" s="137">
        <v>3</v>
      </c>
      <c r="B13" s="137"/>
      <c r="C13" s="139" t="s">
        <v>114</v>
      </c>
      <c r="D13" s="222">
        <v>49161244.987000003</v>
      </c>
      <c r="E13" s="223">
        <v>14.027534030132291</v>
      </c>
      <c r="F13" s="224">
        <v>70.014520999512058</v>
      </c>
      <c r="G13" s="225"/>
      <c r="H13" s="127"/>
    </row>
    <row r="14" spans="1:8" s="143" customFormat="1" ht="11.1" customHeight="1">
      <c r="A14" s="137">
        <v>4</v>
      </c>
      <c r="B14" s="137"/>
      <c r="C14" s="139" t="s">
        <v>36</v>
      </c>
      <c r="D14" s="222">
        <v>48848462.800999999</v>
      </c>
      <c r="E14" s="223">
        <v>13.93828562400884</v>
      </c>
      <c r="F14" s="224">
        <v>83.9528066235209</v>
      </c>
      <c r="G14" s="225"/>
      <c r="H14" s="127"/>
    </row>
    <row r="15" spans="1:8" s="143" customFormat="1" ht="11.1" customHeight="1">
      <c r="A15" s="137">
        <v>5</v>
      </c>
      <c r="B15" s="137"/>
      <c r="C15" s="139" t="s">
        <v>33</v>
      </c>
      <c r="D15" s="222">
        <v>14542150.347999999</v>
      </c>
      <c r="E15" s="223">
        <v>4.1494170648406588</v>
      </c>
      <c r="F15" s="224">
        <v>88.102223688361562</v>
      </c>
      <c r="G15" s="225"/>
      <c r="H15" s="127"/>
    </row>
    <row r="16" spans="1:8" s="143" customFormat="1" ht="11.1" customHeight="1">
      <c r="A16" s="137">
        <v>6</v>
      </c>
      <c r="B16" s="137"/>
      <c r="C16" s="139" t="s">
        <v>37</v>
      </c>
      <c r="D16" s="222">
        <v>12131663.02</v>
      </c>
      <c r="E16" s="223">
        <v>3.4616152601535708</v>
      </c>
      <c r="F16" s="224">
        <v>91.563838948515127</v>
      </c>
      <c r="G16" s="225"/>
      <c r="H16" s="127"/>
    </row>
    <row r="17" spans="1:8" s="143" customFormat="1" ht="11.1" customHeight="1">
      <c r="A17" s="137">
        <v>7</v>
      </c>
      <c r="B17" s="137"/>
      <c r="C17" s="139" t="s">
        <v>32</v>
      </c>
      <c r="D17" s="222">
        <v>8380038.4450000003</v>
      </c>
      <c r="E17" s="223">
        <v>2.3911370530209144</v>
      </c>
      <c r="F17" s="224">
        <v>93.954976001536039</v>
      </c>
      <c r="G17" s="225"/>
      <c r="H17" s="127"/>
    </row>
    <row r="18" spans="1:8" s="143" customFormat="1" ht="11.1" customHeight="1">
      <c r="A18" s="137">
        <v>8</v>
      </c>
      <c r="B18" s="137"/>
      <c r="C18" s="139" t="s">
        <v>40</v>
      </c>
      <c r="D18" s="222">
        <v>5663970.4649999999</v>
      </c>
      <c r="E18" s="223">
        <v>1.6161417080560416</v>
      </c>
      <c r="F18" s="224">
        <v>95.571117709592087</v>
      </c>
      <c r="G18" s="225"/>
      <c r="H18" s="127"/>
    </row>
    <row r="19" spans="1:8" s="143" customFormat="1" ht="11.1" customHeight="1">
      <c r="A19" s="137">
        <v>9</v>
      </c>
      <c r="B19" s="137"/>
      <c r="C19" s="139" t="s">
        <v>38</v>
      </c>
      <c r="D19" s="222">
        <v>3916082.4309999999</v>
      </c>
      <c r="E19" s="223">
        <v>1.1174041580961169</v>
      </c>
      <c r="F19" s="224">
        <v>96.688521867688209</v>
      </c>
      <c r="G19" s="225"/>
      <c r="H19" s="127"/>
    </row>
    <row r="20" spans="1:8" s="143" customFormat="1" ht="11.1" customHeight="1">
      <c r="A20" s="137">
        <v>10</v>
      </c>
      <c r="B20" s="137"/>
      <c r="C20" s="139" t="s">
        <v>39</v>
      </c>
      <c r="D20" s="222">
        <v>3491277.58</v>
      </c>
      <c r="E20" s="223">
        <v>0.99619151376329862</v>
      </c>
      <c r="F20" s="224">
        <v>97.684713381451502</v>
      </c>
      <c r="G20" s="225"/>
      <c r="H20" s="127"/>
    </row>
    <row r="21" spans="1:8" s="143" customFormat="1" ht="11.1" customHeight="1">
      <c r="A21" s="137">
        <v>11</v>
      </c>
      <c r="B21" s="137"/>
      <c r="C21" s="139" t="s">
        <v>30</v>
      </c>
      <c r="D21" s="222">
        <v>1768961.709</v>
      </c>
      <c r="E21" s="223">
        <v>0.50475065425133614</v>
      </c>
      <c r="F21" s="224">
        <v>98.189464035702841</v>
      </c>
      <c r="G21" s="225"/>
      <c r="H21" s="127"/>
    </row>
    <row r="22" spans="1:8" s="143" customFormat="1" ht="11.1" customHeight="1">
      <c r="A22" s="137">
        <v>12</v>
      </c>
      <c r="B22" s="137"/>
      <c r="C22" s="139" t="s">
        <v>35</v>
      </c>
      <c r="D22" s="222">
        <v>1592600.861</v>
      </c>
      <c r="E22" s="223">
        <v>0.45442833638576591</v>
      </c>
      <c r="F22" s="224">
        <v>98.643892372088601</v>
      </c>
      <c r="G22" s="225"/>
      <c r="H22" s="127"/>
    </row>
    <row r="23" spans="1:8" s="143" customFormat="1" ht="11.1" customHeight="1">
      <c r="A23" s="137">
        <v>13</v>
      </c>
      <c r="B23" s="137"/>
      <c r="C23" s="139" t="s">
        <v>45</v>
      </c>
      <c r="D23" s="222">
        <v>1448166.8489999999</v>
      </c>
      <c r="E23" s="223">
        <v>0.41321593383220367</v>
      </c>
      <c r="F23" s="224">
        <v>99.057108305920806</v>
      </c>
      <c r="G23" s="225"/>
      <c r="H23" s="127"/>
    </row>
    <row r="24" spans="1:8" s="143" customFormat="1" ht="11.1" customHeight="1">
      <c r="A24" s="137">
        <v>14</v>
      </c>
      <c r="B24" s="137"/>
      <c r="C24" s="139" t="s">
        <v>150</v>
      </c>
      <c r="D24" s="222">
        <v>1360418.155</v>
      </c>
      <c r="E24" s="223">
        <v>0.38817796354666356</v>
      </c>
      <c r="F24" s="224">
        <v>99.445286269467474</v>
      </c>
      <c r="G24" s="225"/>
      <c r="H24" s="127"/>
    </row>
    <row r="25" spans="1:8" s="143" customFormat="1" ht="11.1" customHeight="1">
      <c r="A25" s="137">
        <v>15</v>
      </c>
      <c r="B25" s="137"/>
      <c r="C25" s="226" t="s">
        <v>43</v>
      </c>
      <c r="D25" s="222">
        <v>1000529.749</v>
      </c>
      <c r="E25" s="223">
        <v>0.28548839855395375</v>
      </c>
      <c r="F25" s="224">
        <v>99.730774668021425</v>
      </c>
      <c r="G25" s="225"/>
      <c r="H25" s="127"/>
    </row>
    <row r="26" spans="1:8" s="143" customFormat="1" ht="11.1" customHeight="1">
      <c r="A26" s="227">
        <v>16</v>
      </c>
      <c r="B26" s="148"/>
      <c r="C26" s="226" t="s">
        <v>42</v>
      </c>
      <c r="D26" s="222">
        <v>730141.80099999998</v>
      </c>
      <c r="E26" s="223">
        <v>0.20833664735419039</v>
      </c>
      <c r="F26" s="224">
        <v>99.939111315375612</v>
      </c>
      <c r="G26" s="225"/>
      <c r="H26" s="127"/>
    </row>
    <row r="27" spans="1:8" s="143" customFormat="1" ht="11.1" customHeight="1">
      <c r="A27" s="227">
        <v>17</v>
      </c>
      <c r="B27" s="148"/>
      <c r="C27" s="226" t="s">
        <v>44</v>
      </c>
      <c r="D27" s="222">
        <v>213392</v>
      </c>
      <c r="E27" s="223">
        <v>6.0888684624434197E-2</v>
      </c>
      <c r="F27" s="224">
        <v>100.00000000000004</v>
      </c>
      <c r="G27" s="225"/>
      <c r="H27" s="127"/>
    </row>
    <row r="28" spans="1:8" s="148" customFormat="1" ht="9.75" customHeight="1">
      <c r="A28" s="144"/>
      <c r="B28" s="144"/>
      <c r="C28" s="144"/>
      <c r="D28" s="228"/>
      <c r="E28" s="229"/>
      <c r="F28" s="229"/>
    </row>
    <row r="29" spans="1:8" s="127" customFormat="1" ht="9.75" customHeight="1">
      <c r="A29" s="148"/>
      <c r="B29" s="148"/>
      <c r="C29" s="148"/>
      <c r="D29" s="230"/>
      <c r="E29" s="231"/>
      <c r="F29" s="126"/>
    </row>
    <row r="30" spans="1:8" s="127" customFormat="1" ht="15" customHeight="1">
      <c r="A30" s="124" t="s">
        <v>151</v>
      </c>
      <c r="B30" s="124"/>
      <c r="C30" s="216"/>
      <c r="D30" s="216"/>
      <c r="E30" s="216"/>
      <c r="F30" s="216"/>
    </row>
    <row r="31" spans="1:8" s="127" customFormat="1" ht="6.95" customHeight="1" thickBot="1">
      <c r="A31" s="126"/>
      <c r="B31" s="126"/>
      <c r="C31" s="126"/>
      <c r="D31" s="126"/>
      <c r="E31" s="126"/>
      <c r="F31" s="126"/>
    </row>
    <row r="32" spans="1:8" s="127" customFormat="1" ht="12.2" customHeight="1">
      <c r="A32" s="128" t="s">
        <v>1</v>
      </c>
      <c r="B32" s="128"/>
      <c r="C32" s="128"/>
      <c r="D32" s="130" t="s">
        <v>124</v>
      </c>
      <c r="E32" s="219" t="s">
        <v>146</v>
      </c>
      <c r="F32" s="219" t="s">
        <v>147</v>
      </c>
    </row>
    <row r="33" spans="1:7" s="127" customFormat="1" ht="12.2" customHeight="1">
      <c r="A33" s="232"/>
      <c r="B33" s="232"/>
      <c r="C33" s="232"/>
      <c r="D33" s="133"/>
      <c r="E33" s="221" t="s">
        <v>148</v>
      </c>
      <c r="F33" s="221" t="s">
        <v>149</v>
      </c>
    </row>
    <row r="34" spans="1:7" s="127" customFormat="1" ht="8.4499999999999993" customHeight="1">
      <c r="A34" s="126"/>
      <c r="B34" s="126"/>
      <c r="C34" s="126"/>
      <c r="D34" s="233"/>
      <c r="E34" s="152"/>
      <c r="F34" s="152"/>
    </row>
    <row r="35" spans="1:7" s="143" customFormat="1" ht="11.1" customHeight="1">
      <c r="A35" s="137">
        <v>1</v>
      </c>
      <c r="B35" s="137"/>
      <c r="C35" s="139" t="s">
        <v>129</v>
      </c>
      <c r="D35" s="222">
        <v>132876375.52</v>
      </c>
      <c r="E35" s="223">
        <v>35.863321452871993</v>
      </c>
      <c r="F35" s="224">
        <v>35.863321452871993</v>
      </c>
      <c r="G35" s="234"/>
    </row>
    <row r="36" spans="1:7" s="143" customFormat="1" ht="11.1" customHeight="1">
      <c r="A36" s="137">
        <v>2</v>
      </c>
      <c r="B36" s="137"/>
      <c r="C36" s="139" t="s">
        <v>29</v>
      </c>
      <c r="D36" s="222">
        <v>78973380.245000005</v>
      </c>
      <c r="E36" s="223">
        <v>21.314908017791527</v>
      </c>
      <c r="F36" s="224">
        <v>57.178229470663524</v>
      </c>
      <c r="G36" s="234"/>
    </row>
    <row r="37" spans="1:7" s="143" customFormat="1" ht="11.1" customHeight="1">
      <c r="A37" s="137">
        <v>3</v>
      </c>
      <c r="B37" s="137"/>
      <c r="C37" s="139" t="s">
        <v>36</v>
      </c>
      <c r="D37" s="222">
        <v>50438026.785999998</v>
      </c>
      <c r="E37" s="223">
        <v>13.613218760641328</v>
      </c>
      <c r="F37" s="224">
        <v>70.791448231304855</v>
      </c>
      <c r="G37" s="234"/>
    </row>
    <row r="38" spans="1:7" s="143" customFormat="1" ht="11.1" customHeight="1">
      <c r="A38" s="137">
        <v>4</v>
      </c>
      <c r="B38" s="137"/>
      <c r="C38" s="139" t="s">
        <v>114</v>
      </c>
      <c r="D38" s="222">
        <v>44999979.008000001</v>
      </c>
      <c r="E38" s="223">
        <v>12.145490168743246</v>
      </c>
      <c r="F38" s="224">
        <v>82.936938400048106</v>
      </c>
      <c r="G38" s="234"/>
    </row>
    <row r="39" spans="1:7" s="143" customFormat="1" ht="11.1" customHeight="1">
      <c r="A39" s="137">
        <v>5</v>
      </c>
      <c r="B39" s="137"/>
      <c r="C39" s="139" t="s">
        <v>33</v>
      </c>
      <c r="D39" s="222">
        <v>15660314.969000001</v>
      </c>
      <c r="E39" s="223">
        <v>4.2267175605037162</v>
      </c>
      <c r="F39" s="224">
        <v>87.163655960551822</v>
      </c>
      <c r="G39" s="234"/>
    </row>
    <row r="40" spans="1:7" s="143" customFormat="1" ht="11.1" customHeight="1">
      <c r="A40" s="137">
        <v>6</v>
      </c>
      <c r="B40" s="137"/>
      <c r="C40" s="139" t="s">
        <v>37</v>
      </c>
      <c r="D40" s="222">
        <v>10843663.721000001</v>
      </c>
      <c r="E40" s="223">
        <v>2.9267038345317826</v>
      </c>
      <c r="F40" s="224">
        <v>90.0903597950836</v>
      </c>
      <c r="G40" s="234"/>
    </row>
    <row r="41" spans="1:7" s="143" customFormat="1" ht="11.1" customHeight="1">
      <c r="A41" s="137">
        <v>7</v>
      </c>
      <c r="B41" s="137"/>
      <c r="C41" s="139" t="s">
        <v>32</v>
      </c>
      <c r="D41" s="222">
        <v>7932437.9639999997</v>
      </c>
      <c r="E41" s="223">
        <v>2.1409642722011046</v>
      </c>
      <c r="F41" s="224">
        <v>92.231324067284703</v>
      </c>
      <c r="G41" s="234"/>
    </row>
    <row r="42" spans="1:7" s="143" customFormat="1" ht="11.1" customHeight="1">
      <c r="A42" s="137">
        <v>8</v>
      </c>
      <c r="B42" s="137"/>
      <c r="C42" s="139" t="s">
        <v>40</v>
      </c>
      <c r="D42" s="222">
        <v>6534352.4740000004</v>
      </c>
      <c r="E42" s="223">
        <v>1.7636211278667742</v>
      </c>
      <c r="F42" s="224">
        <v>93.994945195151473</v>
      </c>
      <c r="G42" s="234"/>
    </row>
    <row r="43" spans="1:7" s="143" customFormat="1" ht="11.1" customHeight="1">
      <c r="A43" s="137">
        <v>9</v>
      </c>
      <c r="B43" s="137"/>
      <c r="C43" s="139" t="s">
        <v>35</v>
      </c>
      <c r="D43" s="222">
        <v>5392953.8700000001</v>
      </c>
      <c r="E43" s="223">
        <v>1.4555577503030921</v>
      </c>
      <c r="F43" s="224">
        <v>95.450502945454559</v>
      </c>
      <c r="G43" s="234"/>
    </row>
    <row r="44" spans="1:7" s="143" customFormat="1" ht="11.1" customHeight="1">
      <c r="A44" s="137">
        <v>10</v>
      </c>
      <c r="B44" s="137"/>
      <c r="C44" s="139" t="s">
        <v>38</v>
      </c>
      <c r="D44" s="222">
        <v>4251233.8030000003</v>
      </c>
      <c r="E44" s="223">
        <v>1.1474076099054671</v>
      </c>
      <c r="F44" s="224">
        <v>96.597910555360031</v>
      </c>
      <c r="G44" s="234"/>
    </row>
    <row r="45" spans="1:7" s="143" customFormat="1" ht="11.1" customHeight="1">
      <c r="A45" s="137">
        <v>11</v>
      </c>
      <c r="B45" s="137"/>
      <c r="C45" s="139" t="s">
        <v>39</v>
      </c>
      <c r="D45" s="222">
        <v>3369244.4849999999</v>
      </c>
      <c r="E45" s="223">
        <v>0.9093587746204288</v>
      </c>
      <c r="F45" s="224">
        <v>97.50726932998046</v>
      </c>
      <c r="G45" s="234"/>
    </row>
    <row r="46" spans="1:7" s="143" customFormat="1" ht="11.1" customHeight="1">
      <c r="A46" s="137">
        <v>12</v>
      </c>
      <c r="B46" s="137"/>
      <c r="C46" s="139" t="s">
        <v>44</v>
      </c>
      <c r="D46" s="222">
        <v>2361265.7080000001</v>
      </c>
      <c r="E46" s="223">
        <v>0.63730539601376524</v>
      </c>
      <c r="F46" s="224">
        <v>98.144574725994218</v>
      </c>
      <c r="G46" s="234"/>
    </row>
    <row r="47" spans="1:7" s="143" customFormat="1" ht="11.1" customHeight="1">
      <c r="A47" s="137">
        <v>13</v>
      </c>
      <c r="B47" s="137"/>
      <c r="C47" s="139" t="s">
        <v>43</v>
      </c>
      <c r="D47" s="222">
        <v>1671486.3</v>
      </c>
      <c r="E47" s="223">
        <v>0.45113399764542012</v>
      </c>
      <c r="F47" s="224">
        <v>98.595708723639632</v>
      </c>
      <c r="G47" s="234"/>
    </row>
    <row r="48" spans="1:7" s="143" customFormat="1" ht="11.1" customHeight="1">
      <c r="A48" s="137">
        <v>14</v>
      </c>
      <c r="B48" s="137"/>
      <c r="C48" s="139" t="s">
        <v>30</v>
      </c>
      <c r="D48" s="222">
        <v>1462230.9509999999</v>
      </c>
      <c r="E48" s="223">
        <v>0.39465599832047343</v>
      </c>
      <c r="F48" s="224">
        <v>98.990364721960105</v>
      </c>
      <c r="G48" s="234"/>
    </row>
    <row r="49" spans="1:8" s="143" customFormat="1" ht="11.1" customHeight="1">
      <c r="A49" s="137">
        <v>15</v>
      </c>
      <c r="B49" s="137"/>
      <c r="C49" s="139" t="s">
        <v>45</v>
      </c>
      <c r="D49" s="222">
        <v>1404858.4380000001</v>
      </c>
      <c r="E49" s="223">
        <v>0.37917116237257853</v>
      </c>
      <c r="F49" s="224">
        <v>99.369535884332677</v>
      </c>
      <c r="G49" s="234"/>
    </row>
    <row r="50" spans="1:8" s="143" customFormat="1" ht="11.1" customHeight="1">
      <c r="A50" s="137">
        <v>16</v>
      </c>
      <c r="B50" s="137"/>
      <c r="C50" s="139" t="s">
        <v>41</v>
      </c>
      <c r="D50" s="222">
        <v>1333882.2420000001</v>
      </c>
      <c r="E50" s="223">
        <v>0.36001469364223665</v>
      </c>
      <c r="F50" s="224">
        <v>99.729550577974919</v>
      </c>
      <c r="G50" s="234"/>
    </row>
    <row r="51" spans="1:8" s="143" customFormat="1" ht="11.1" customHeight="1">
      <c r="A51" s="137">
        <v>17</v>
      </c>
      <c r="B51" s="137"/>
      <c r="C51" s="139" t="s">
        <v>42</v>
      </c>
      <c r="D51" s="222">
        <v>1002035.9939999999</v>
      </c>
      <c r="E51" s="223">
        <v>0.27044942202506961</v>
      </c>
      <c r="F51" s="224">
        <v>99.999999999999986</v>
      </c>
      <c r="G51" s="234"/>
    </row>
    <row r="52" spans="1:8" s="148" customFormat="1" ht="6.75" customHeight="1">
      <c r="A52" s="144"/>
      <c r="B52" s="144"/>
      <c r="C52" s="144"/>
      <c r="D52" s="228"/>
      <c r="E52" s="229"/>
      <c r="F52" s="229"/>
    </row>
    <row r="53" spans="1:8" s="127" customFormat="1" ht="9.75" customHeight="1">
      <c r="A53" s="24"/>
      <c r="B53" s="126"/>
      <c r="C53" s="126"/>
      <c r="D53" s="231"/>
      <c r="E53" s="231"/>
      <c r="F53" s="235"/>
    </row>
    <row r="54" spans="1:8" s="127" customFormat="1" ht="12.75" customHeight="1">
      <c r="A54" s="124" t="s">
        <v>152</v>
      </c>
      <c r="B54" s="124"/>
      <c r="C54" s="216"/>
      <c r="D54" s="216"/>
      <c r="E54" s="216"/>
      <c r="F54" s="216"/>
    </row>
    <row r="55" spans="1:8" s="127" customFormat="1" ht="6.95" customHeight="1" thickBot="1">
      <c r="A55" s="126"/>
      <c r="B55" s="126"/>
      <c r="C55" s="126"/>
      <c r="D55" s="126"/>
      <c r="E55" s="126"/>
      <c r="F55" s="126"/>
    </row>
    <row r="56" spans="1:8" s="127" customFormat="1" ht="12.2" customHeight="1">
      <c r="A56" s="218" t="s">
        <v>1</v>
      </c>
      <c r="B56" s="218"/>
      <c r="C56" s="218"/>
      <c r="D56" s="130" t="s">
        <v>124</v>
      </c>
      <c r="E56" s="219" t="s">
        <v>146</v>
      </c>
      <c r="F56" s="219" t="s">
        <v>147</v>
      </c>
    </row>
    <row r="57" spans="1:8" s="127" customFormat="1" ht="12.2" customHeight="1">
      <c r="A57" s="220"/>
      <c r="B57" s="220"/>
      <c r="C57" s="220"/>
      <c r="D57" s="133"/>
      <c r="E57" s="221" t="s">
        <v>148</v>
      </c>
      <c r="F57" s="221" t="s">
        <v>149</v>
      </c>
    </row>
    <row r="58" spans="1:8" s="127" customFormat="1" ht="6" customHeight="1">
      <c r="A58" s="126"/>
      <c r="B58" s="126"/>
      <c r="C58" s="126"/>
      <c r="D58" s="233"/>
      <c r="E58" s="152"/>
      <c r="F58" s="152"/>
    </row>
    <row r="59" spans="1:8" s="143" customFormat="1" ht="11.1" customHeight="1">
      <c r="A59" s="137">
        <v>1</v>
      </c>
      <c r="B59" s="137"/>
      <c r="C59" s="139" t="s">
        <v>129</v>
      </c>
      <c r="D59" s="222">
        <v>24967057.82</v>
      </c>
      <c r="E59" s="223">
        <v>35.18563106606053</v>
      </c>
      <c r="F59" s="224">
        <v>35.18563106606053</v>
      </c>
    </row>
    <row r="60" spans="1:8" s="143" customFormat="1" ht="11.1" customHeight="1">
      <c r="A60" s="137">
        <v>2</v>
      </c>
      <c r="B60" s="137"/>
      <c r="C60" s="139" t="s">
        <v>29</v>
      </c>
      <c r="D60" s="222">
        <v>13299244.023</v>
      </c>
      <c r="E60" s="223">
        <v>18.742388351259429</v>
      </c>
      <c r="F60" s="224">
        <v>53.928019417319959</v>
      </c>
    </row>
    <row r="61" spans="1:8" s="143" customFormat="1" ht="11.1" customHeight="1">
      <c r="A61" s="137">
        <v>3</v>
      </c>
      <c r="B61" s="137"/>
      <c r="C61" s="139" t="s">
        <v>114</v>
      </c>
      <c r="D61" s="222">
        <v>11908316.989</v>
      </c>
      <c r="E61" s="223">
        <v>16.782179590941276</v>
      </c>
      <c r="F61" s="224">
        <v>70.710199008261242</v>
      </c>
    </row>
    <row r="62" spans="1:8" s="143" customFormat="1" ht="11.1" customHeight="1">
      <c r="A62" s="137">
        <v>4</v>
      </c>
      <c r="B62" s="137"/>
      <c r="C62" s="139" t="s">
        <v>36</v>
      </c>
      <c r="D62" s="222">
        <v>8454825.4869999997</v>
      </c>
      <c r="E62" s="223">
        <v>11.915235365666627</v>
      </c>
      <c r="F62" s="224">
        <v>82.625434373927874</v>
      </c>
      <c r="H62" s="137"/>
    </row>
    <row r="63" spans="1:8" s="143" customFormat="1" ht="11.1" customHeight="1">
      <c r="A63" s="137">
        <v>5</v>
      </c>
      <c r="B63" s="137"/>
      <c r="C63" s="139" t="s">
        <v>37</v>
      </c>
      <c r="D63" s="222">
        <v>2539562.821</v>
      </c>
      <c r="E63" s="223">
        <v>3.5789607703479858</v>
      </c>
      <c r="F63" s="224">
        <v>86.204395144275864</v>
      </c>
      <c r="H63" s="137"/>
    </row>
    <row r="64" spans="1:8" s="143" customFormat="1" ht="11.1" customHeight="1">
      <c r="A64" s="137">
        <v>6</v>
      </c>
      <c r="B64" s="137"/>
      <c r="C64" s="139" t="s">
        <v>33</v>
      </c>
      <c r="D64" s="222">
        <v>1914979.578</v>
      </c>
      <c r="E64" s="223">
        <v>2.6987467012061526</v>
      </c>
      <c r="F64" s="224">
        <v>88.903141845482011</v>
      </c>
      <c r="H64" s="137"/>
    </row>
    <row r="65" spans="1:8" s="143" customFormat="1" ht="11.1" customHeight="1">
      <c r="A65" s="137">
        <v>7</v>
      </c>
      <c r="B65" s="137"/>
      <c r="C65" s="139" t="s">
        <v>40</v>
      </c>
      <c r="D65" s="222">
        <v>1410781.122</v>
      </c>
      <c r="E65" s="223">
        <v>1.988188773844676</v>
      </c>
      <c r="F65" s="224">
        <v>90.891330619326681</v>
      </c>
      <c r="H65" s="137"/>
    </row>
    <row r="66" spans="1:8" s="143" customFormat="1" ht="11.1" customHeight="1">
      <c r="A66" s="137">
        <v>8</v>
      </c>
      <c r="B66" s="137"/>
      <c r="C66" s="139" t="s">
        <v>35</v>
      </c>
      <c r="D66" s="222">
        <v>1189080.1189999999</v>
      </c>
      <c r="E66" s="223">
        <v>1.6757494886564632</v>
      </c>
      <c r="F66" s="224">
        <v>92.567080107983145</v>
      </c>
      <c r="G66" s="234"/>
      <c r="H66" s="137"/>
    </row>
    <row r="67" spans="1:8" s="143" customFormat="1" ht="11.1" customHeight="1">
      <c r="A67" s="137">
        <v>9</v>
      </c>
      <c r="B67" s="137"/>
      <c r="C67" s="139" t="s">
        <v>32</v>
      </c>
      <c r="D67" s="222">
        <v>1138205.628</v>
      </c>
      <c r="E67" s="223">
        <v>1.6040529722345047</v>
      </c>
      <c r="F67" s="224">
        <v>94.171133080217643</v>
      </c>
      <c r="G67" s="234"/>
      <c r="H67" s="137"/>
    </row>
    <row r="68" spans="1:8" s="143" customFormat="1" ht="11.1" customHeight="1">
      <c r="A68" s="137">
        <v>10</v>
      </c>
      <c r="B68" s="137"/>
      <c r="C68" s="139" t="s">
        <v>39</v>
      </c>
      <c r="D68" s="222">
        <v>1002410.508</v>
      </c>
      <c r="E68" s="223">
        <v>1.4126793219093974</v>
      </c>
      <c r="F68" s="224">
        <v>95.583812402127037</v>
      </c>
      <c r="G68" s="234"/>
      <c r="H68" s="137"/>
    </row>
    <row r="69" spans="1:8" s="143" customFormat="1" ht="11.1" customHeight="1">
      <c r="A69" s="137">
        <v>11</v>
      </c>
      <c r="B69" s="137"/>
      <c r="C69" s="139" t="s">
        <v>38</v>
      </c>
      <c r="D69" s="222">
        <v>804122.69499999995</v>
      </c>
      <c r="E69" s="223">
        <v>1.1332358294717289</v>
      </c>
      <c r="F69" s="224">
        <v>96.717048231598767</v>
      </c>
      <c r="G69" s="234"/>
      <c r="H69" s="137"/>
    </row>
    <row r="70" spans="1:8" s="143" customFormat="1" ht="11.1" customHeight="1">
      <c r="A70" s="137">
        <v>12</v>
      </c>
      <c r="B70" s="137"/>
      <c r="C70" s="139" t="s">
        <v>45</v>
      </c>
      <c r="D70" s="222">
        <v>589931.12100000004</v>
      </c>
      <c r="E70" s="223">
        <v>0.83137944917426065</v>
      </c>
      <c r="F70" s="224">
        <v>97.548427680773031</v>
      </c>
      <c r="G70" s="234"/>
      <c r="H70" s="137"/>
    </row>
    <row r="71" spans="1:8" s="143" customFormat="1" ht="11.1" customHeight="1">
      <c r="A71" s="137">
        <v>13</v>
      </c>
      <c r="B71" s="137"/>
      <c r="C71" s="139" t="s">
        <v>43</v>
      </c>
      <c r="D71" s="222">
        <v>535040.33499999996</v>
      </c>
      <c r="E71" s="223">
        <v>0.75402283955504656</v>
      </c>
      <c r="F71" s="224">
        <v>98.30245052032808</v>
      </c>
      <c r="G71" s="234"/>
      <c r="H71" s="137"/>
    </row>
    <row r="72" spans="1:8" s="143" customFormat="1" ht="11.1" customHeight="1">
      <c r="A72" s="137">
        <v>14</v>
      </c>
      <c r="B72" s="137"/>
      <c r="C72" s="139" t="s">
        <v>30</v>
      </c>
      <c r="D72" s="222">
        <v>407679.109</v>
      </c>
      <c r="E72" s="223">
        <v>0.57453492622280777</v>
      </c>
      <c r="F72" s="224">
        <v>98.87698544655089</v>
      </c>
      <c r="G72" s="234"/>
      <c r="H72" s="137"/>
    </row>
    <row r="73" spans="1:8" s="143" customFormat="1" ht="11.1" customHeight="1">
      <c r="A73" s="137">
        <v>15</v>
      </c>
      <c r="B73" s="137"/>
      <c r="C73" s="139" t="s">
        <v>150</v>
      </c>
      <c r="D73" s="222">
        <v>379798.11900000001</v>
      </c>
      <c r="E73" s="223">
        <v>0.5352427422991306</v>
      </c>
      <c r="F73" s="224">
        <v>99.412228188850023</v>
      </c>
      <c r="G73" s="234"/>
      <c r="H73" s="137"/>
    </row>
    <row r="74" spans="1:8" s="143" customFormat="1" ht="11.1" customHeight="1">
      <c r="A74" s="137">
        <v>16</v>
      </c>
      <c r="B74" s="137"/>
      <c r="C74" s="139" t="s">
        <v>44</v>
      </c>
      <c r="D74" s="222">
        <v>301427.56099999999</v>
      </c>
      <c r="E74" s="223">
        <v>0.42479650709954797</v>
      </c>
      <c r="F74" s="224">
        <v>99.837024695949566</v>
      </c>
      <c r="G74" s="234"/>
      <c r="H74" s="137"/>
    </row>
    <row r="75" spans="1:8" s="143" customFormat="1" ht="11.1" customHeight="1">
      <c r="A75" s="137">
        <v>17</v>
      </c>
      <c r="B75" s="137"/>
      <c r="C75" s="139" t="s">
        <v>42</v>
      </c>
      <c r="D75" s="222">
        <v>115644.19100000001</v>
      </c>
      <c r="E75" s="223">
        <v>0.16297530405042485</v>
      </c>
      <c r="F75" s="224">
        <v>99.999999999999986</v>
      </c>
      <c r="G75" s="234"/>
      <c r="H75" s="137"/>
    </row>
    <row r="76" spans="1:8" ht="7.5" customHeight="1">
      <c r="A76" s="236"/>
      <c r="B76" s="236"/>
      <c r="C76" s="236"/>
      <c r="D76" s="228"/>
      <c r="E76" s="236"/>
      <c r="F76" s="236"/>
      <c r="H76" s="237"/>
    </row>
    <row r="77" spans="1:8" ht="13.5">
      <c r="A77" s="238" t="s">
        <v>153</v>
      </c>
      <c r="B77" s="238"/>
      <c r="C77" s="162"/>
      <c r="D77" s="239"/>
      <c r="E77" s="162"/>
      <c r="F77" s="162"/>
      <c r="H77" s="237"/>
    </row>
    <row r="78" spans="1:8" ht="13.5">
      <c r="A78" s="238" t="s">
        <v>154</v>
      </c>
      <c r="B78" s="162"/>
      <c r="C78" s="162"/>
      <c r="D78" s="240"/>
      <c r="E78" s="162"/>
      <c r="F78" s="162"/>
      <c r="H78" s="237"/>
    </row>
    <row r="79" spans="1:8" ht="12.75" customHeight="1">
      <c r="A79" s="163"/>
      <c r="B79" s="33"/>
      <c r="C79" s="33"/>
      <c r="D79" s="33"/>
      <c r="E79" s="33"/>
      <c r="F79" s="241"/>
      <c r="H79" s="237"/>
    </row>
    <row r="80" spans="1:8">
      <c r="F80" s="241"/>
      <c r="H80" s="237"/>
    </row>
    <row r="81" spans="8:8">
      <c r="H81" s="237"/>
    </row>
    <row r="82" spans="8:8">
      <c r="H82" s="237"/>
    </row>
    <row r="83" spans="8:8">
      <c r="H83" s="237"/>
    </row>
    <row r="84" spans="8:8">
      <c r="H84" s="237"/>
    </row>
    <row r="85" spans="8:8">
      <c r="H85" s="237"/>
    </row>
    <row r="86" spans="8:8">
      <c r="H86" s="237"/>
    </row>
    <row r="87" spans="8:8">
      <c r="H87" s="237"/>
    </row>
    <row r="88" spans="8:8">
      <c r="H88" s="237"/>
    </row>
    <row r="89" spans="8:8">
      <c r="H89" s="237"/>
    </row>
    <row r="90" spans="8:8">
      <c r="H90" s="237"/>
    </row>
    <row r="91" spans="8:8">
      <c r="H91" s="237"/>
    </row>
    <row r="92" spans="8:8">
      <c r="H92" s="237"/>
    </row>
    <row r="93" spans="8:8">
      <c r="H93" s="237"/>
    </row>
    <row r="94" spans="8:8">
      <c r="H94" s="237"/>
    </row>
    <row r="95" spans="8:8">
      <c r="H95" s="237"/>
    </row>
    <row r="96" spans="8:8">
      <c r="H96" s="237"/>
    </row>
    <row r="97" spans="8:8">
      <c r="H97" s="237"/>
    </row>
    <row r="98" spans="8:8">
      <c r="H98" s="237"/>
    </row>
    <row r="206" spans="3:3">
      <c r="C206" s="165" t="s">
        <v>155</v>
      </c>
    </row>
  </sheetData>
  <mergeCells count="6">
    <mergeCell ref="A8:C9"/>
    <mergeCell ref="D8:D9"/>
    <mergeCell ref="A32:C33"/>
    <mergeCell ref="D32:D33"/>
    <mergeCell ref="A56:C57"/>
    <mergeCell ref="D56:D57"/>
  </mergeCells>
  <hyperlinks>
    <hyperlink ref="A1" location="Índice!A1" display="Volver al Índice" xr:uid="{FCA3ACEE-2FE5-41A8-AA73-E66CBD738FB8}"/>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62F28-FDB9-4E8D-A831-466D38CD9EC9}">
  <dimension ref="A1:V83"/>
  <sheetViews>
    <sheetView showGridLines="0" zoomScaleNormal="100" workbookViewId="0"/>
  </sheetViews>
  <sheetFormatPr baseColWidth="10" defaultColWidth="11.42578125" defaultRowHeight="12.75"/>
  <cols>
    <col min="1" max="1" width="3.42578125" style="165" customWidth="1"/>
    <col min="2" max="2" width="1.42578125" style="165" customWidth="1"/>
    <col min="3" max="3" width="19.140625" style="165" customWidth="1"/>
    <col min="4" max="4" width="12.42578125" style="165" bestFit="1" customWidth="1"/>
    <col min="5" max="6" width="10.42578125" style="165" customWidth="1"/>
    <col min="7" max="7" width="1.85546875" style="165" customWidth="1"/>
    <col min="8" max="8" width="3.42578125" style="165" customWidth="1"/>
    <col min="9" max="9" width="1" style="165" customWidth="1"/>
    <col min="10" max="10" width="19" style="165" customWidth="1"/>
    <col min="11" max="11" width="11.42578125" style="165" bestFit="1" customWidth="1"/>
    <col min="12" max="13" width="10.42578125" style="165" customWidth="1"/>
    <col min="14" max="14" width="1.42578125" style="165" customWidth="1"/>
    <col min="15" max="15" width="2.42578125" style="165" customWidth="1"/>
    <col min="16" max="16" width="1.140625" style="165" customWidth="1"/>
    <col min="17" max="17" width="17.42578125" style="165" customWidth="1"/>
    <col min="18" max="18" width="11.42578125" style="165" bestFit="1" customWidth="1"/>
    <col min="19" max="20" width="10.42578125" style="165" customWidth="1"/>
    <col min="21" max="16384" width="11.42578125" style="165"/>
  </cols>
  <sheetData>
    <row r="1" spans="1:22" ht="21.75" customHeight="1">
      <c r="A1" s="1402" t="s">
        <v>1230</v>
      </c>
      <c r="B1" s="242"/>
      <c r="C1" s="242"/>
      <c r="D1" s="242"/>
      <c r="E1" s="242"/>
      <c r="F1" s="242"/>
      <c r="G1" s="242"/>
      <c r="H1" s="242"/>
      <c r="I1" s="242"/>
      <c r="J1" s="242"/>
      <c r="K1" s="242"/>
      <c r="L1" s="242"/>
      <c r="M1" s="242"/>
      <c r="N1" s="242"/>
      <c r="O1" s="242"/>
      <c r="P1" s="242"/>
      <c r="Q1" s="242"/>
      <c r="R1" s="242"/>
      <c r="S1" s="242"/>
      <c r="T1" s="242"/>
    </row>
    <row r="2" spans="1:22" s="244" customFormat="1" ht="24.95" customHeight="1">
      <c r="A2" s="243" t="s">
        <v>156</v>
      </c>
      <c r="B2" s="243"/>
      <c r="C2" s="243"/>
      <c r="D2" s="243"/>
      <c r="E2" s="243"/>
      <c r="F2" s="243"/>
      <c r="G2" s="243"/>
      <c r="H2" s="243"/>
      <c r="I2" s="243"/>
      <c r="J2" s="243"/>
      <c r="K2" s="243"/>
      <c r="L2" s="243"/>
      <c r="M2" s="243"/>
      <c r="N2" s="243"/>
      <c r="O2" s="243"/>
      <c r="P2" s="243"/>
      <c r="Q2" s="243"/>
      <c r="R2" s="243"/>
      <c r="S2" s="243"/>
      <c r="T2" s="243"/>
    </row>
    <row r="3" spans="1:22" s="246" customFormat="1" ht="18" customHeight="1">
      <c r="A3" s="245">
        <v>45657</v>
      </c>
      <c r="B3" s="245"/>
      <c r="C3" s="245"/>
      <c r="D3" s="245"/>
      <c r="E3" s="245"/>
      <c r="F3" s="245"/>
      <c r="G3" s="245"/>
      <c r="H3" s="245"/>
      <c r="I3" s="245"/>
      <c r="J3" s="245"/>
      <c r="K3" s="245"/>
      <c r="L3" s="245"/>
      <c r="M3" s="245"/>
      <c r="N3" s="245"/>
      <c r="O3" s="245"/>
      <c r="P3" s="245"/>
      <c r="Q3" s="245"/>
      <c r="R3" s="245"/>
      <c r="S3" s="245"/>
      <c r="T3" s="245"/>
    </row>
    <row r="4" spans="1:22" s="248" customFormat="1" ht="18" customHeight="1">
      <c r="A4" s="247" t="s">
        <v>122</v>
      </c>
      <c r="B4" s="247"/>
      <c r="C4" s="247"/>
      <c r="D4" s="247"/>
      <c r="E4" s="247"/>
      <c r="F4" s="247"/>
      <c r="G4" s="247"/>
      <c r="H4" s="247"/>
      <c r="I4" s="247"/>
      <c r="J4" s="247"/>
      <c r="K4" s="247"/>
      <c r="L4" s="247"/>
      <c r="M4" s="247"/>
      <c r="N4" s="247"/>
      <c r="O4" s="247"/>
      <c r="P4" s="247"/>
      <c r="Q4" s="247"/>
      <c r="R4" s="247"/>
      <c r="S4" s="247"/>
      <c r="T4" s="247"/>
    </row>
    <row r="5" spans="1:22" s="249" customFormat="1" ht="9.75" customHeight="1"/>
    <row r="6" spans="1:22" s="252" customFormat="1" ht="12.2" customHeight="1">
      <c r="A6" s="124" t="s">
        <v>157</v>
      </c>
      <c r="B6" s="124"/>
      <c r="C6" s="124"/>
      <c r="D6" s="124"/>
      <c r="E6" s="124"/>
      <c r="F6" s="124"/>
      <c r="G6" s="250"/>
      <c r="H6" s="124" t="s">
        <v>158</v>
      </c>
      <c r="I6" s="124"/>
      <c r="J6" s="124"/>
      <c r="K6" s="124"/>
      <c r="L6" s="124"/>
      <c r="M6" s="124"/>
      <c r="N6" s="250"/>
      <c r="O6" s="250"/>
      <c r="P6" s="250"/>
      <c r="Q6" s="251" t="s">
        <v>159</v>
      </c>
      <c r="R6" s="251"/>
      <c r="S6" s="251"/>
      <c r="T6" s="251"/>
      <c r="U6" s="250"/>
      <c r="V6" s="250"/>
    </row>
    <row r="7" spans="1:22" s="249" customFormat="1" ht="9" customHeight="1" thickBot="1"/>
    <row r="8" spans="1:22" s="253" customFormat="1" ht="12.95" customHeight="1">
      <c r="A8" s="128" t="s">
        <v>1</v>
      </c>
      <c r="B8" s="128"/>
      <c r="C8" s="129"/>
      <c r="D8" s="129" t="s">
        <v>124</v>
      </c>
      <c r="E8" s="130" t="s">
        <v>160</v>
      </c>
      <c r="F8" s="130" t="s">
        <v>161</v>
      </c>
      <c r="G8" s="126"/>
      <c r="H8" s="128" t="s">
        <v>1</v>
      </c>
      <c r="I8" s="128"/>
      <c r="J8" s="129"/>
      <c r="K8" s="129" t="s">
        <v>124</v>
      </c>
      <c r="L8" s="130" t="s">
        <v>160</v>
      </c>
      <c r="M8" s="130" t="s">
        <v>161</v>
      </c>
      <c r="N8" s="126"/>
      <c r="O8" s="128" t="s">
        <v>1</v>
      </c>
      <c r="P8" s="128"/>
      <c r="Q8" s="129"/>
      <c r="R8" s="129" t="s">
        <v>124</v>
      </c>
      <c r="S8" s="130" t="s">
        <v>160</v>
      </c>
      <c r="T8" s="130" t="s">
        <v>161</v>
      </c>
    </row>
    <row r="9" spans="1:22" s="253" customFormat="1" ht="12.95" customHeight="1">
      <c r="A9" s="132"/>
      <c r="B9" s="132"/>
      <c r="C9" s="132"/>
      <c r="D9" s="132"/>
      <c r="E9" s="133" t="s">
        <v>127</v>
      </c>
      <c r="F9" s="133" t="s">
        <v>128</v>
      </c>
      <c r="G9" s="126"/>
      <c r="H9" s="132"/>
      <c r="I9" s="132"/>
      <c r="J9" s="132"/>
      <c r="K9" s="132"/>
      <c r="L9" s="133" t="s">
        <v>127</v>
      </c>
      <c r="M9" s="133" t="s">
        <v>128</v>
      </c>
      <c r="N9" s="126"/>
      <c r="O9" s="132"/>
      <c r="P9" s="132"/>
      <c r="Q9" s="132"/>
      <c r="R9" s="132"/>
      <c r="S9" s="133" t="s">
        <v>127</v>
      </c>
      <c r="T9" s="133" t="s">
        <v>128</v>
      </c>
    </row>
    <row r="10" spans="1:22" s="249" customFormat="1" ht="4.7" customHeight="1">
      <c r="C10" s="254"/>
      <c r="D10" s="254"/>
      <c r="E10" s="255"/>
      <c r="F10" s="255"/>
      <c r="H10" s="254"/>
      <c r="I10" s="254"/>
      <c r="J10" s="254"/>
      <c r="K10" s="254"/>
      <c r="L10" s="255"/>
      <c r="M10" s="255"/>
      <c r="Q10" s="254"/>
      <c r="R10" s="254"/>
      <c r="S10" s="255"/>
      <c r="T10" s="255"/>
    </row>
    <row r="11" spans="1:22" s="143" customFormat="1" ht="9.9499999999999993" customHeight="1">
      <c r="A11" s="137">
        <v>1</v>
      </c>
      <c r="B11" s="138"/>
      <c r="C11" s="139" t="s">
        <v>129</v>
      </c>
      <c r="D11" s="256">
        <v>39927147.615000002</v>
      </c>
      <c r="E11" s="257">
        <v>37.608910585989364</v>
      </c>
      <c r="F11" s="258">
        <v>37.608910585989364</v>
      </c>
      <c r="H11" s="137">
        <v>1</v>
      </c>
      <c r="I11" s="137"/>
      <c r="J11" s="139" t="s">
        <v>129</v>
      </c>
      <c r="K11" s="256">
        <v>13452089.727</v>
      </c>
      <c r="L11" s="257">
        <v>34.437904554058854</v>
      </c>
      <c r="M11" s="258">
        <v>34.437904554058854</v>
      </c>
      <c r="O11" s="137">
        <v>1</v>
      </c>
      <c r="P11" s="138"/>
      <c r="Q11" s="139" t="s">
        <v>29</v>
      </c>
      <c r="R11" s="256">
        <v>7317011.9627999999</v>
      </c>
      <c r="S11" s="257">
        <v>38.857954712641238</v>
      </c>
      <c r="T11" s="258">
        <v>38.857954712641238</v>
      </c>
    </row>
    <row r="12" spans="1:22" s="143" customFormat="1" ht="9.9499999999999993" customHeight="1">
      <c r="A12" s="137">
        <v>2</v>
      </c>
      <c r="B12" s="138"/>
      <c r="C12" s="139" t="s">
        <v>29</v>
      </c>
      <c r="D12" s="256">
        <v>20366725.958000001</v>
      </c>
      <c r="E12" s="257">
        <v>19.184199754755522</v>
      </c>
      <c r="F12" s="258">
        <v>56.793110340744889</v>
      </c>
      <c r="H12" s="137">
        <v>2</v>
      </c>
      <c r="I12" s="137"/>
      <c r="J12" s="139" t="s">
        <v>29</v>
      </c>
      <c r="K12" s="256">
        <v>11348238.635</v>
      </c>
      <c r="L12" s="257">
        <v>29.05195898183835</v>
      </c>
      <c r="M12" s="258">
        <v>63.4898635358972</v>
      </c>
      <c r="O12" s="137">
        <v>2</v>
      </c>
      <c r="P12" s="138"/>
      <c r="Q12" s="139" t="s">
        <v>129</v>
      </c>
      <c r="R12" s="256">
        <v>5137847.8377700001</v>
      </c>
      <c r="S12" s="257">
        <v>27.285216918534296</v>
      </c>
      <c r="T12" s="258">
        <v>27.285216918534296</v>
      </c>
    </row>
    <row r="13" spans="1:22" s="143" customFormat="1" ht="9.9499999999999993" customHeight="1">
      <c r="A13" s="137">
        <v>3</v>
      </c>
      <c r="B13" s="138"/>
      <c r="C13" s="139" t="s">
        <v>114</v>
      </c>
      <c r="D13" s="256">
        <v>16131879.955</v>
      </c>
      <c r="E13" s="257">
        <v>15.195235999868434</v>
      </c>
      <c r="F13" s="258">
        <v>71.988346340613319</v>
      </c>
      <c r="H13" s="137">
        <v>3</v>
      </c>
      <c r="I13" s="137"/>
      <c r="J13" s="139" t="s">
        <v>36</v>
      </c>
      <c r="K13" s="256">
        <v>4362578.0350000001</v>
      </c>
      <c r="L13" s="257">
        <v>11.168379711102979</v>
      </c>
      <c r="M13" s="258">
        <v>74.658243247000172</v>
      </c>
      <c r="O13" s="137">
        <v>3</v>
      </c>
      <c r="P13" s="138"/>
      <c r="Q13" s="139" t="s">
        <v>114</v>
      </c>
      <c r="R13" s="256">
        <v>2376729.9303800003</v>
      </c>
      <c r="S13" s="257">
        <v>12.621936996744173</v>
      </c>
      <c r="T13" s="258">
        <v>39.907153915278471</v>
      </c>
    </row>
    <row r="14" spans="1:22" s="143" customFormat="1" ht="9.9499999999999993" customHeight="1">
      <c r="A14" s="137">
        <v>4</v>
      </c>
      <c r="B14" s="138"/>
      <c r="C14" s="139" t="s">
        <v>36</v>
      </c>
      <c r="D14" s="256">
        <v>14803614.016000001</v>
      </c>
      <c r="E14" s="257">
        <v>13.944091404818549</v>
      </c>
      <c r="F14" s="258">
        <v>85.932437745431869</v>
      </c>
      <c r="H14" s="137">
        <v>4</v>
      </c>
      <c r="I14" s="137"/>
      <c r="J14" s="139" t="s">
        <v>114</v>
      </c>
      <c r="K14" s="256">
        <v>3824773.1030000001</v>
      </c>
      <c r="L14" s="257">
        <v>9.7915769025590826</v>
      </c>
      <c r="M14" s="258">
        <v>84.449820149559258</v>
      </c>
      <c r="O14" s="137">
        <v>4</v>
      </c>
      <c r="P14" s="138"/>
      <c r="Q14" s="139" t="s">
        <v>36</v>
      </c>
      <c r="R14" s="256">
        <v>2018676.5285199999</v>
      </c>
      <c r="S14" s="257">
        <v>10.720447297818103</v>
      </c>
      <c r="T14" s="258">
        <v>50.627601213096575</v>
      </c>
    </row>
    <row r="15" spans="1:22" s="143" customFormat="1" ht="9.9499999999999993" customHeight="1">
      <c r="A15" s="137">
        <v>5</v>
      </c>
      <c r="B15" s="138"/>
      <c r="C15" s="139" t="s">
        <v>33</v>
      </c>
      <c r="D15" s="256">
        <v>5052477.6189999999</v>
      </c>
      <c r="E15" s="257">
        <v>4.75912231053782</v>
      </c>
      <c r="F15" s="258">
        <v>90.691560055969688</v>
      </c>
      <c r="H15" s="137">
        <v>5</v>
      </c>
      <c r="I15" s="137"/>
      <c r="J15" s="139" t="s">
        <v>33</v>
      </c>
      <c r="K15" s="256">
        <v>2431447.5660000001</v>
      </c>
      <c r="L15" s="257">
        <v>6.2246060579006057</v>
      </c>
      <c r="M15" s="258">
        <v>90.674426207459859</v>
      </c>
      <c r="O15" s="137">
        <v>5</v>
      </c>
      <c r="P15" s="138"/>
      <c r="Q15" s="139" t="s">
        <v>33</v>
      </c>
      <c r="R15" s="256">
        <v>1053957.4175400001</v>
      </c>
      <c r="S15" s="257">
        <v>5.5971795328525795</v>
      </c>
      <c r="T15" s="258">
        <v>56.224780745949154</v>
      </c>
    </row>
    <row r="16" spans="1:22" s="143" customFormat="1" ht="9.9499999999999993" customHeight="1">
      <c r="A16" s="137">
        <v>6</v>
      </c>
      <c r="B16" s="138"/>
      <c r="C16" s="139" t="s">
        <v>141</v>
      </c>
      <c r="D16" s="256">
        <v>3645480.59</v>
      </c>
      <c r="E16" s="257">
        <v>3.4338178843700442</v>
      </c>
      <c r="F16" s="258">
        <v>94.125377940339732</v>
      </c>
      <c r="H16" s="137">
        <v>6</v>
      </c>
      <c r="I16" s="137"/>
      <c r="J16" s="139" t="s">
        <v>40</v>
      </c>
      <c r="K16" s="256">
        <v>1586686.098</v>
      </c>
      <c r="L16" s="257">
        <v>4.0619818562838272</v>
      </c>
      <c r="M16" s="258">
        <v>94.736408063743681</v>
      </c>
      <c r="O16" s="137">
        <v>6</v>
      </c>
      <c r="P16" s="138"/>
      <c r="Q16" s="139" t="s">
        <v>32</v>
      </c>
      <c r="R16" s="256">
        <v>374353.97681999998</v>
      </c>
      <c r="S16" s="257">
        <v>1.9880560468842192</v>
      </c>
      <c r="T16" s="258">
        <v>58.212836792833372</v>
      </c>
    </row>
    <row r="17" spans="1:22" s="143" customFormat="1" ht="9.9499999999999993" customHeight="1">
      <c r="A17" s="137">
        <v>7</v>
      </c>
      <c r="B17" s="138"/>
      <c r="C17" s="139" t="s">
        <v>32</v>
      </c>
      <c r="D17" s="256">
        <v>1423048.1189999999</v>
      </c>
      <c r="E17" s="257">
        <v>1.3404235630126755</v>
      </c>
      <c r="F17" s="258">
        <v>95.465801503352409</v>
      </c>
      <c r="H17" s="137">
        <v>7</v>
      </c>
      <c r="I17" s="137"/>
      <c r="J17" s="139" t="s">
        <v>32</v>
      </c>
      <c r="K17" s="256">
        <v>701293.696</v>
      </c>
      <c r="L17" s="257">
        <v>1.7953407877392433</v>
      </c>
      <c r="M17" s="258">
        <v>96.531748851482931</v>
      </c>
      <c r="O17" s="137">
        <v>7</v>
      </c>
      <c r="P17" s="138"/>
      <c r="Q17" s="139" t="s">
        <v>141</v>
      </c>
      <c r="R17" s="256">
        <v>365935.90623000002</v>
      </c>
      <c r="S17" s="257">
        <v>1.943350775467817</v>
      </c>
      <c r="T17" s="258">
        <v>60.156187568301192</v>
      </c>
    </row>
    <row r="18" spans="1:22" s="143" customFormat="1" ht="9.9499999999999993" customHeight="1">
      <c r="A18" s="137">
        <v>8</v>
      </c>
      <c r="B18" s="138"/>
      <c r="C18" s="139" t="s">
        <v>38</v>
      </c>
      <c r="D18" s="256">
        <v>1303532.632</v>
      </c>
      <c r="E18" s="257">
        <v>1.2278473452581338</v>
      </c>
      <c r="F18" s="258">
        <v>96.693648848610536</v>
      </c>
      <c r="H18" s="137">
        <v>8</v>
      </c>
      <c r="I18" s="137"/>
      <c r="J18" s="139" t="s">
        <v>35</v>
      </c>
      <c r="K18" s="256">
        <v>480032.09600000002</v>
      </c>
      <c r="L18" s="257">
        <v>1.2289019654509485</v>
      </c>
      <c r="M18" s="258">
        <v>97.760650816933875</v>
      </c>
      <c r="O18" s="137">
        <v>8</v>
      </c>
      <c r="P18" s="138"/>
      <c r="Q18" s="139" t="s">
        <v>38</v>
      </c>
      <c r="R18" s="256">
        <v>71499.410239999997</v>
      </c>
      <c r="S18" s="257">
        <v>0.37970702510964571</v>
      </c>
      <c r="T18" s="258">
        <v>60.535894593410838</v>
      </c>
    </row>
    <row r="19" spans="1:22" s="143" customFormat="1" ht="9.9499999999999993" customHeight="1">
      <c r="A19" s="137">
        <v>9</v>
      </c>
      <c r="B19" s="138"/>
      <c r="C19" s="139" t="s">
        <v>45</v>
      </c>
      <c r="D19" s="256">
        <v>1276535.804</v>
      </c>
      <c r="E19" s="257">
        <v>1.2024179982848004</v>
      </c>
      <c r="F19" s="258">
        <v>97.896066846895337</v>
      </c>
      <c r="H19" s="137">
        <v>9</v>
      </c>
      <c r="I19" s="137"/>
      <c r="J19" s="139" t="s">
        <v>38</v>
      </c>
      <c r="K19" s="256">
        <v>377302.52299999999</v>
      </c>
      <c r="L19" s="257">
        <v>0.96591002132553594</v>
      </c>
      <c r="M19" s="258">
        <v>98.726560838259417</v>
      </c>
      <c r="O19" s="137">
        <v>9</v>
      </c>
      <c r="P19" s="138"/>
      <c r="Q19" s="139" t="s">
        <v>35</v>
      </c>
      <c r="R19" s="256">
        <v>45331.964700000004</v>
      </c>
      <c r="S19" s="257">
        <v>0.24074136277256758</v>
      </c>
      <c r="T19" s="258">
        <v>60.776635956183405</v>
      </c>
    </row>
    <row r="20" spans="1:22" s="143" customFormat="1" ht="9.9499999999999993" customHeight="1">
      <c r="A20" s="137">
        <v>10</v>
      </c>
      <c r="B20" s="138"/>
      <c r="C20" s="139" t="s">
        <v>35</v>
      </c>
      <c r="D20" s="256">
        <v>1029053.9790000001</v>
      </c>
      <c r="E20" s="257">
        <v>0.96930538233159413</v>
      </c>
      <c r="F20" s="258">
        <v>98.865372229226935</v>
      </c>
      <c r="H20" s="137">
        <v>10</v>
      </c>
      <c r="I20" s="137"/>
      <c r="J20" s="139" t="s">
        <v>45</v>
      </c>
      <c r="K20" s="256">
        <v>171631.04300000001</v>
      </c>
      <c r="L20" s="257">
        <v>0.43938254927665565</v>
      </c>
      <c r="M20" s="258">
        <v>99.165943387536075</v>
      </c>
      <c r="O20" s="137">
        <v>10</v>
      </c>
      <c r="P20" s="138"/>
      <c r="Q20" s="139" t="s">
        <v>30</v>
      </c>
      <c r="R20" s="256">
        <v>37199.71862</v>
      </c>
      <c r="S20" s="257">
        <v>0.19755400002186221</v>
      </c>
      <c r="T20" s="258">
        <v>60.974189956205265</v>
      </c>
    </row>
    <row r="21" spans="1:22" s="143" customFormat="1" ht="9.9499999999999993" customHeight="1">
      <c r="A21" s="137">
        <v>11</v>
      </c>
      <c r="B21" s="138"/>
      <c r="C21" s="139" t="s">
        <v>43</v>
      </c>
      <c r="D21" s="256">
        <v>881913.55599999998</v>
      </c>
      <c r="E21" s="257">
        <v>0.83070817860565871</v>
      </c>
      <c r="F21" s="258">
        <v>99.696080407832596</v>
      </c>
      <c r="H21" s="137">
        <v>11</v>
      </c>
      <c r="I21" s="137"/>
      <c r="J21" s="139" t="s">
        <v>30</v>
      </c>
      <c r="K21" s="256">
        <v>121366.409</v>
      </c>
      <c r="L21" s="257">
        <v>0.31070301299149733</v>
      </c>
      <c r="M21" s="258">
        <v>99.476646400527571</v>
      </c>
      <c r="O21" s="137">
        <v>11</v>
      </c>
      <c r="P21" s="138"/>
      <c r="Q21" s="139" t="s">
        <v>42</v>
      </c>
      <c r="R21" s="256">
        <v>28370.833710000003</v>
      </c>
      <c r="S21" s="257">
        <v>0.15066704510910597</v>
      </c>
      <c r="T21" s="258">
        <v>61.124857001314368</v>
      </c>
    </row>
    <row r="22" spans="1:22" s="143" customFormat="1" ht="9.9499999999999993" customHeight="1">
      <c r="A22" s="137">
        <v>12</v>
      </c>
      <c r="B22" s="138"/>
      <c r="C22" s="139" t="s">
        <v>44</v>
      </c>
      <c r="D22" s="256">
        <v>213392</v>
      </c>
      <c r="E22" s="257">
        <v>0.20100210325944773</v>
      </c>
      <c r="F22" s="258">
        <v>99.897082511092037</v>
      </c>
      <c r="H22" s="137">
        <v>12</v>
      </c>
      <c r="I22" s="137"/>
      <c r="J22" s="139" t="s">
        <v>43</v>
      </c>
      <c r="K22" s="256">
        <v>118616.192</v>
      </c>
      <c r="L22" s="257">
        <v>0.30366234403440201</v>
      </c>
      <c r="M22" s="258">
        <v>99.780308744561978</v>
      </c>
      <c r="O22" s="137">
        <v>12</v>
      </c>
      <c r="P22" s="138"/>
      <c r="Q22" s="139" t="s">
        <v>37</v>
      </c>
      <c r="R22" s="256">
        <v>3191.7382900000002</v>
      </c>
      <c r="S22" s="257">
        <v>1.6950146119477247E-2</v>
      </c>
      <c r="T22" s="258">
        <v>61.141807147433845</v>
      </c>
    </row>
    <row r="23" spans="1:22" s="143" customFormat="1" ht="9.9499999999999993" customHeight="1">
      <c r="A23" s="137">
        <v>13</v>
      </c>
      <c r="B23" s="138"/>
      <c r="C23" s="139" t="s">
        <v>30</v>
      </c>
      <c r="D23" s="256">
        <v>69323.388000000006</v>
      </c>
      <c r="E23" s="257">
        <v>6.5298356044606917E-2</v>
      </c>
      <c r="F23" s="258">
        <v>99.962380867136645</v>
      </c>
      <c r="H23" s="137">
        <v>13</v>
      </c>
      <c r="I23" s="137"/>
      <c r="J23" s="139" t="s">
        <v>42</v>
      </c>
      <c r="K23" s="256">
        <v>85815.513999999996</v>
      </c>
      <c r="L23" s="257">
        <v>0.21969125543801843</v>
      </c>
      <c r="M23" s="258">
        <v>100</v>
      </c>
      <c r="O23" s="137">
        <v>13</v>
      </c>
      <c r="P23" s="138"/>
      <c r="Q23" s="139" t="s">
        <v>96</v>
      </c>
      <c r="R23" s="256">
        <v>44.842109999999998</v>
      </c>
      <c r="S23" s="257">
        <v>2.3813992493904371E-4</v>
      </c>
      <c r="T23" s="258">
        <v>61.142045287358783</v>
      </c>
    </row>
    <row r="24" spans="1:22" s="143" customFormat="1" ht="9.9499999999999993" customHeight="1">
      <c r="A24" s="137">
        <v>14</v>
      </c>
      <c r="B24" s="138"/>
      <c r="C24" s="139" t="s">
        <v>42</v>
      </c>
      <c r="D24" s="256">
        <v>39938</v>
      </c>
      <c r="E24" s="257">
        <v>3.7619132863349253E-2</v>
      </c>
      <c r="F24" s="258">
        <v>100</v>
      </c>
      <c r="H24" s="137">
        <v>14</v>
      </c>
      <c r="I24" s="137"/>
      <c r="J24" s="139" t="s">
        <v>44</v>
      </c>
      <c r="K24" s="256">
        <v>0</v>
      </c>
      <c r="L24" s="257" t="s">
        <v>131</v>
      </c>
      <c r="M24" s="258" t="s">
        <v>131</v>
      </c>
      <c r="O24" s="137">
        <v>14</v>
      </c>
      <c r="P24" s="138"/>
      <c r="Q24" s="139" t="s">
        <v>43</v>
      </c>
      <c r="R24" s="256">
        <v>0</v>
      </c>
      <c r="S24" s="257" t="s">
        <v>131</v>
      </c>
      <c r="T24" s="258" t="s">
        <v>131</v>
      </c>
    </row>
    <row r="25" spans="1:22" s="143" customFormat="1" ht="9.9499999999999993" customHeight="1">
      <c r="A25" s="137">
        <v>15</v>
      </c>
      <c r="B25" s="138"/>
      <c r="C25" s="139" t="s">
        <v>41</v>
      </c>
      <c r="D25" s="256">
        <v>0</v>
      </c>
      <c r="E25" s="257" t="s">
        <v>131</v>
      </c>
      <c r="F25" s="258" t="s">
        <v>131</v>
      </c>
      <c r="H25" s="137">
        <v>15</v>
      </c>
      <c r="I25" s="137"/>
      <c r="J25" s="139" t="s">
        <v>39</v>
      </c>
      <c r="K25" s="256">
        <v>0</v>
      </c>
      <c r="L25" s="257" t="s">
        <v>131</v>
      </c>
      <c r="M25" s="258" t="s">
        <v>131</v>
      </c>
      <c r="O25" s="137">
        <v>15</v>
      </c>
      <c r="P25" s="138"/>
      <c r="Q25" s="139" t="s">
        <v>44</v>
      </c>
      <c r="R25" s="256">
        <v>0</v>
      </c>
      <c r="S25" s="257" t="s">
        <v>131</v>
      </c>
      <c r="T25" s="258" t="s">
        <v>131</v>
      </c>
    </row>
    <row r="26" spans="1:22" s="143" customFormat="1" ht="9.9499999999999993" customHeight="1">
      <c r="A26" s="137">
        <v>16</v>
      </c>
      <c r="B26" s="138"/>
      <c r="C26" s="139" t="s">
        <v>37</v>
      </c>
      <c r="D26" s="256">
        <v>0</v>
      </c>
      <c r="E26" s="257" t="s">
        <v>131</v>
      </c>
      <c r="F26" s="258" t="s">
        <v>131</v>
      </c>
      <c r="H26" s="137">
        <v>16</v>
      </c>
      <c r="I26" s="137"/>
      <c r="J26" s="139" t="s">
        <v>37</v>
      </c>
      <c r="K26" s="256">
        <v>0</v>
      </c>
      <c r="L26" s="257" t="s">
        <v>131</v>
      </c>
      <c r="M26" s="258" t="s">
        <v>131</v>
      </c>
      <c r="O26" s="137">
        <v>16</v>
      </c>
      <c r="P26" s="138"/>
      <c r="Q26" s="139" t="s">
        <v>41</v>
      </c>
      <c r="R26" s="256">
        <v>0</v>
      </c>
      <c r="S26" s="257" t="s">
        <v>131</v>
      </c>
      <c r="T26" s="258" t="s">
        <v>131</v>
      </c>
    </row>
    <row r="27" spans="1:22" s="143" customFormat="1" ht="9.9499999999999993" customHeight="1">
      <c r="A27" s="137">
        <v>17</v>
      </c>
      <c r="B27" s="138"/>
      <c r="C27" s="139" t="s">
        <v>162</v>
      </c>
      <c r="D27" s="256">
        <v>0</v>
      </c>
      <c r="E27" s="257" t="s">
        <v>131</v>
      </c>
      <c r="F27" s="258" t="s">
        <v>131</v>
      </c>
      <c r="H27" s="137">
        <v>17</v>
      </c>
      <c r="I27" s="137"/>
      <c r="J27" s="139" t="s">
        <v>41</v>
      </c>
      <c r="K27" s="256">
        <v>0</v>
      </c>
      <c r="L27" s="257" t="s">
        <v>131</v>
      </c>
      <c r="M27" s="258" t="s">
        <v>131</v>
      </c>
      <c r="O27" s="137">
        <v>17</v>
      </c>
      <c r="P27" s="138"/>
      <c r="Q27" s="139" t="s">
        <v>45</v>
      </c>
      <c r="R27" s="256">
        <v>0</v>
      </c>
      <c r="S27" s="257" t="s">
        <v>131</v>
      </c>
      <c r="T27" s="258" t="s">
        <v>131</v>
      </c>
    </row>
    <row r="28" spans="1:22" s="263" customFormat="1" ht="6.75" customHeight="1">
      <c r="A28" s="259"/>
      <c r="B28" s="259"/>
      <c r="C28" s="260"/>
      <c r="D28" s="261"/>
      <c r="E28" s="262"/>
      <c r="F28" s="262"/>
      <c r="G28" s="249"/>
      <c r="H28" s="259"/>
      <c r="I28" s="259"/>
      <c r="J28" s="260"/>
      <c r="K28" s="261"/>
      <c r="L28" s="259"/>
      <c r="M28" s="262"/>
      <c r="O28" s="264"/>
      <c r="P28" s="264"/>
      <c r="Q28" s="260"/>
      <c r="R28" s="261"/>
      <c r="S28" s="265"/>
      <c r="T28" s="265"/>
    </row>
    <row r="29" spans="1:22" s="249" customFormat="1" ht="13.7" customHeight="1">
      <c r="A29" s="149"/>
      <c r="B29" s="149"/>
      <c r="C29" s="149"/>
      <c r="D29" s="149"/>
      <c r="E29" s="149"/>
      <c r="F29" s="149"/>
      <c r="G29" s="149"/>
      <c r="H29" s="149"/>
      <c r="I29" s="149"/>
      <c r="J29" s="149"/>
      <c r="K29" s="149"/>
      <c r="L29" s="149"/>
    </row>
    <row r="30" spans="1:22" s="252" customFormat="1" ht="12.2" customHeight="1">
      <c r="A30" s="124" t="s">
        <v>163</v>
      </c>
      <c r="B30" s="124"/>
      <c r="C30" s="124"/>
      <c r="D30" s="124"/>
      <c r="E30" s="124"/>
      <c r="F30" s="124"/>
      <c r="G30" s="250"/>
      <c r="H30" s="124" t="s">
        <v>164</v>
      </c>
      <c r="I30" s="124"/>
      <c r="J30" s="124"/>
      <c r="K30" s="124"/>
      <c r="L30" s="124"/>
      <c r="M30" s="124"/>
      <c r="N30" s="250"/>
      <c r="O30" s="124" t="s">
        <v>165</v>
      </c>
      <c r="P30" s="124"/>
      <c r="Q30" s="124"/>
      <c r="R30" s="124"/>
      <c r="S30" s="124"/>
      <c r="T30" s="124"/>
      <c r="U30" s="250"/>
      <c r="V30" s="250"/>
    </row>
    <row r="31" spans="1:22" s="249" customFormat="1" ht="9" customHeight="1" thickBot="1"/>
    <row r="32" spans="1:22" s="253" customFormat="1" ht="12.95" customHeight="1">
      <c r="A32" s="128" t="s">
        <v>1</v>
      </c>
      <c r="B32" s="128"/>
      <c r="C32" s="129"/>
      <c r="D32" s="129" t="s">
        <v>124</v>
      </c>
      <c r="E32" s="130" t="s">
        <v>160</v>
      </c>
      <c r="F32" s="130" t="s">
        <v>161</v>
      </c>
      <c r="G32" s="126"/>
      <c r="H32" s="128" t="s">
        <v>1</v>
      </c>
      <c r="I32" s="128"/>
      <c r="J32" s="129"/>
      <c r="K32" s="129" t="s">
        <v>124</v>
      </c>
      <c r="L32" s="130" t="s">
        <v>160</v>
      </c>
      <c r="M32" s="130" t="s">
        <v>161</v>
      </c>
      <c r="N32" s="126"/>
      <c r="O32" s="128" t="s">
        <v>1</v>
      </c>
      <c r="P32" s="128"/>
      <c r="Q32" s="129"/>
      <c r="R32" s="129" t="s">
        <v>124</v>
      </c>
      <c r="S32" s="130" t="s">
        <v>160</v>
      </c>
      <c r="T32" s="130" t="s">
        <v>161</v>
      </c>
    </row>
    <row r="33" spans="1:20" s="249" customFormat="1" ht="12.95" customHeight="1">
      <c r="A33" s="132"/>
      <c r="B33" s="132"/>
      <c r="C33" s="132"/>
      <c r="D33" s="132"/>
      <c r="E33" s="133" t="s">
        <v>127</v>
      </c>
      <c r="F33" s="133" t="s">
        <v>128</v>
      </c>
      <c r="G33" s="126"/>
      <c r="H33" s="132"/>
      <c r="I33" s="132"/>
      <c r="J33" s="132"/>
      <c r="K33" s="132"/>
      <c r="L33" s="133" t="s">
        <v>127</v>
      </c>
      <c r="M33" s="133" t="s">
        <v>128</v>
      </c>
      <c r="N33" s="126"/>
      <c r="O33" s="132"/>
      <c r="P33" s="132"/>
      <c r="Q33" s="132"/>
      <c r="R33" s="132"/>
      <c r="S33" s="133" t="s">
        <v>127</v>
      </c>
      <c r="T33" s="133" t="s">
        <v>128</v>
      </c>
    </row>
    <row r="34" spans="1:20" s="249" customFormat="1" ht="5.25" customHeight="1">
      <c r="C34" s="254"/>
      <c r="D34" s="254"/>
      <c r="E34" s="255"/>
      <c r="F34" s="255"/>
      <c r="H34" s="254"/>
      <c r="I34" s="254"/>
      <c r="J34" s="254"/>
      <c r="K34" s="254"/>
      <c r="L34" s="255"/>
      <c r="M34" s="255"/>
      <c r="O34" s="254"/>
      <c r="P34" s="254"/>
      <c r="Q34" s="254"/>
      <c r="R34" s="254"/>
      <c r="S34" s="255"/>
      <c r="T34" s="255"/>
    </row>
    <row r="35" spans="1:20" s="143" customFormat="1" ht="9.9499999999999993" customHeight="1">
      <c r="A35" s="137">
        <v>1</v>
      </c>
      <c r="B35" s="138"/>
      <c r="C35" s="139" t="s">
        <v>129</v>
      </c>
      <c r="D35" s="256">
        <v>19422419.153000001</v>
      </c>
      <c r="E35" s="257">
        <v>43.132816757475773</v>
      </c>
      <c r="F35" s="258">
        <v>43.132816757475773</v>
      </c>
      <c r="H35" s="137">
        <v>1</v>
      </c>
      <c r="I35" s="137"/>
      <c r="J35" s="139" t="s">
        <v>37</v>
      </c>
      <c r="K35" s="256">
        <v>2695387.8725200002</v>
      </c>
      <c r="L35" s="257">
        <v>92.015680112341556</v>
      </c>
      <c r="M35" s="258">
        <v>92.015680112341556</v>
      </c>
      <c r="O35" s="137">
        <v>1</v>
      </c>
      <c r="P35" s="137"/>
      <c r="Q35" s="139" t="s">
        <v>129</v>
      </c>
      <c r="R35" s="256">
        <v>21843939.841169998</v>
      </c>
      <c r="S35" s="257">
        <v>32.749563373988579</v>
      </c>
      <c r="T35" s="258">
        <v>32.749563373988579</v>
      </c>
    </row>
    <row r="36" spans="1:20" s="143" customFormat="1" ht="9.9499999999999993" customHeight="1">
      <c r="A36" s="137">
        <v>2</v>
      </c>
      <c r="B36" s="138"/>
      <c r="C36" s="139" t="s">
        <v>37</v>
      </c>
      <c r="D36" s="256">
        <v>8660163.5170000009</v>
      </c>
      <c r="E36" s="257">
        <v>19.232271898057618</v>
      </c>
      <c r="F36" s="258">
        <v>62.365088655533391</v>
      </c>
      <c r="H36" s="137">
        <v>2</v>
      </c>
      <c r="I36" s="137"/>
      <c r="J36" s="139" t="s">
        <v>129</v>
      </c>
      <c r="K36" s="256">
        <v>119340.8487</v>
      </c>
      <c r="L36" s="257">
        <v>4.0740813113653536</v>
      </c>
      <c r="M36" s="258">
        <v>96.089761423706904</v>
      </c>
      <c r="O36" s="137">
        <v>2</v>
      </c>
      <c r="P36" s="137"/>
      <c r="Q36" s="139" t="s">
        <v>29</v>
      </c>
      <c r="R36" s="256">
        <v>17122949.002489999</v>
      </c>
      <c r="S36" s="257">
        <v>25.671609956081298</v>
      </c>
      <c r="T36" s="258">
        <v>58.421173330069877</v>
      </c>
    </row>
    <row r="37" spans="1:20" s="143" customFormat="1" ht="9.9499999999999993" customHeight="1">
      <c r="A37" s="137">
        <v>3</v>
      </c>
      <c r="B37" s="138"/>
      <c r="C37" s="139" t="s">
        <v>29</v>
      </c>
      <c r="D37" s="256">
        <v>8234677.9060000004</v>
      </c>
      <c r="E37" s="257">
        <v>18.287364224732542</v>
      </c>
      <c r="F37" s="258">
        <v>80.65245288026594</v>
      </c>
      <c r="H37" s="137">
        <v>3</v>
      </c>
      <c r="I37" s="137"/>
      <c r="J37" s="139" t="s">
        <v>33</v>
      </c>
      <c r="K37" s="256">
        <v>30351.939879999998</v>
      </c>
      <c r="L37" s="257">
        <v>1.0361604796329285</v>
      </c>
      <c r="M37" s="258">
        <v>98.827235630219562</v>
      </c>
      <c r="O37" s="137">
        <v>3</v>
      </c>
      <c r="P37" s="137"/>
      <c r="Q37" s="139" t="s">
        <v>114</v>
      </c>
      <c r="R37" s="256">
        <v>11088507.126700001</v>
      </c>
      <c r="S37" s="257">
        <v>16.624462872048227</v>
      </c>
      <c r="T37" s="258">
        <v>75.045636202118104</v>
      </c>
    </row>
    <row r="38" spans="1:20" s="143" customFormat="1" ht="9.9499999999999993" customHeight="1">
      <c r="A38" s="137">
        <v>4</v>
      </c>
      <c r="B38" s="138"/>
      <c r="C38" s="139" t="s">
        <v>114</v>
      </c>
      <c r="D38" s="256">
        <v>5554271.2410000004</v>
      </c>
      <c r="E38" s="257">
        <v>12.334784960212652</v>
      </c>
      <c r="F38" s="258">
        <v>92.987237840478599</v>
      </c>
      <c r="H38" s="137">
        <v>4</v>
      </c>
      <c r="I38" s="137"/>
      <c r="J38" s="139" t="s">
        <v>29</v>
      </c>
      <c r="K38" s="256">
        <v>49836.075560000005</v>
      </c>
      <c r="L38" s="257">
        <v>1.7013137268797358</v>
      </c>
      <c r="M38" s="258">
        <v>97.791075150586636</v>
      </c>
      <c r="O38" s="137">
        <v>4</v>
      </c>
      <c r="P38" s="137"/>
      <c r="Q38" s="139" t="s">
        <v>36</v>
      </c>
      <c r="R38" s="256">
        <v>10589080.451059999</v>
      </c>
      <c r="S38" s="257">
        <v>15.875696592546488</v>
      </c>
      <c r="T38" s="258">
        <v>90.921332794664593</v>
      </c>
    </row>
    <row r="39" spans="1:20" s="143" customFormat="1" ht="9.9499999999999993" customHeight="1">
      <c r="A39" s="137">
        <v>5</v>
      </c>
      <c r="B39" s="138"/>
      <c r="C39" s="139" t="s">
        <v>36</v>
      </c>
      <c r="D39" s="256">
        <v>2022909.845</v>
      </c>
      <c r="E39" s="257">
        <v>4.4924269718379257</v>
      </c>
      <c r="F39" s="258">
        <v>97.479664812316528</v>
      </c>
      <c r="H39" s="137">
        <v>5</v>
      </c>
      <c r="I39" s="137"/>
      <c r="J39" s="139" t="s">
        <v>114</v>
      </c>
      <c r="K39" s="256">
        <v>16997.02507</v>
      </c>
      <c r="L39" s="257">
        <v>0.58024777719295184</v>
      </c>
      <c r="M39" s="258">
        <v>99.407483407412514</v>
      </c>
      <c r="O39" s="137">
        <v>5</v>
      </c>
      <c r="P39" s="137"/>
      <c r="Q39" s="139" t="s">
        <v>33</v>
      </c>
      <c r="R39" s="256">
        <v>3353782.4916900001</v>
      </c>
      <c r="S39" s="257">
        <v>5.0281640149532674</v>
      </c>
      <c r="T39" s="258">
        <v>95.949496809617855</v>
      </c>
    </row>
    <row r="40" spans="1:20" s="143" customFormat="1" ht="9.9499999999999993" customHeight="1">
      <c r="A40" s="137">
        <v>6</v>
      </c>
      <c r="B40" s="138"/>
      <c r="C40" s="139" t="s">
        <v>33</v>
      </c>
      <c r="D40" s="256">
        <v>600994.58799999999</v>
      </c>
      <c r="E40" s="257">
        <v>1.3346735662655405</v>
      </c>
      <c r="F40" s="258">
        <v>98.814338378582065</v>
      </c>
      <c r="H40" s="137">
        <v>6</v>
      </c>
      <c r="I40" s="137"/>
      <c r="J40" s="139" t="s">
        <v>36</v>
      </c>
      <c r="K40" s="256">
        <v>11939.48855</v>
      </c>
      <c r="L40" s="257">
        <v>0.40759260302474803</v>
      </c>
      <c r="M40" s="258">
        <v>99.815076010437267</v>
      </c>
      <c r="O40" s="137">
        <v>6</v>
      </c>
      <c r="P40" s="137"/>
      <c r="Q40" s="139" t="s">
        <v>32</v>
      </c>
      <c r="R40" s="256">
        <v>1585643.56534</v>
      </c>
      <c r="S40" s="257">
        <v>2.3772787697293949</v>
      </c>
      <c r="T40" s="258">
        <v>98.326775579347256</v>
      </c>
    </row>
    <row r="41" spans="1:20" s="143" customFormat="1" ht="9.9499999999999993" customHeight="1">
      <c r="A41" s="137">
        <v>7</v>
      </c>
      <c r="B41" s="138"/>
      <c r="C41" s="139" t="s">
        <v>32</v>
      </c>
      <c r="D41" s="256">
        <v>418571.049</v>
      </c>
      <c r="E41" s="257">
        <v>0.92955198908436476</v>
      </c>
      <c r="F41" s="258">
        <v>99.743890367666424</v>
      </c>
      <c r="H41" s="137">
        <v>7</v>
      </c>
      <c r="I41" s="137"/>
      <c r="J41" s="139" t="s">
        <v>32</v>
      </c>
      <c r="K41" s="256">
        <v>4892.4508399999995</v>
      </c>
      <c r="L41" s="257">
        <v>0.167019446829338</v>
      </c>
      <c r="M41" s="258">
        <v>99.98209545726661</v>
      </c>
      <c r="O41" s="137">
        <v>7</v>
      </c>
      <c r="P41" s="137"/>
      <c r="Q41" s="139" t="s">
        <v>38</v>
      </c>
      <c r="R41" s="256">
        <v>598738.63110999996</v>
      </c>
      <c r="S41" s="257">
        <v>0.89765989498998056</v>
      </c>
      <c r="T41" s="258">
        <v>99.224435474337241</v>
      </c>
    </row>
    <row r="42" spans="1:20" s="143" customFormat="1" ht="9.9499999999999993" customHeight="1">
      <c r="A42" s="137">
        <v>8</v>
      </c>
      <c r="B42" s="138"/>
      <c r="C42" s="139" t="s">
        <v>35</v>
      </c>
      <c r="D42" s="256">
        <v>38142.686999999998</v>
      </c>
      <c r="E42" s="257">
        <v>8.470631367023268E-2</v>
      </c>
      <c r="F42" s="258">
        <v>99.828596681336663</v>
      </c>
      <c r="H42" s="137">
        <v>8</v>
      </c>
      <c r="I42" s="137"/>
      <c r="J42" s="139" t="s">
        <v>39</v>
      </c>
      <c r="K42" s="256">
        <v>414.33785000000006</v>
      </c>
      <c r="L42" s="257">
        <v>1.414474682947601E-2</v>
      </c>
      <c r="M42" s="258">
        <v>99.996240204096082</v>
      </c>
      <c r="O42" s="137">
        <v>8</v>
      </c>
      <c r="P42" s="137"/>
      <c r="Q42" s="139" t="s">
        <v>37</v>
      </c>
      <c r="R42" s="256">
        <v>410877.26024000003</v>
      </c>
      <c r="S42" s="257">
        <v>0.61600842023010938</v>
      </c>
      <c r="T42" s="258">
        <v>99.840443894567358</v>
      </c>
    </row>
    <row r="43" spans="1:20" s="143" customFormat="1" ht="9.9499999999999993" customHeight="1">
      <c r="A43" s="137">
        <v>9</v>
      </c>
      <c r="B43" s="138"/>
      <c r="C43" s="139" t="s">
        <v>42</v>
      </c>
      <c r="D43" s="256">
        <v>37457.029000000002</v>
      </c>
      <c r="E43" s="257">
        <v>8.3183621741934513E-2</v>
      </c>
      <c r="F43" s="258">
        <v>99.911780303078601</v>
      </c>
      <c r="H43" s="137">
        <v>9</v>
      </c>
      <c r="I43" s="137"/>
      <c r="J43" s="139" t="s">
        <v>42</v>
      </c>
      <c r="K43" s="256">
        <v>41.534120000000001</v>
      </c>
      <c r="L43" s="257">
        <v>1.4178999388664978E-3</v>
      </c>
      <c r="M43" s="258">
        <v>99.997658104034954</v>
      </c>
      <c r="O43" s="137">
        <v>9</v>
      </c>
      <c r="P43" s="137"/>
      <c r="Q43" s="139" t="s">
        <v>30</v>
      </c>
      <c r="R43" s="256">
        <v>106402.45781000001</v>
      </c>
      <c r="S43" s="257">
        <v>0.15952406299110639</v>
      </c>
      <c r="T43" s="258">
        <v>99.999967957558468</v>
      </c>
    </row>
    <row r="44" spans="1:20" s="143" customFormat="1" ht="9.9499999999999993" customHeight="1">
      <c r="A44" s="137">
        <v>10</v>
      </c>
      <c r="B44" s="138"/>
      <c r="C44" s="139" t="s">
        <v>30</v>
      </c>
      <c r="D44" s="256">
        <v>30772.386999999999</v>
      </c>
      <c r="E44" s="257">
        <v>6.8338538016574205E-2</v>
      </c>
      <c r="F44" s="258">
        <v>99.980118841095177</v>
      </c>
      <c r="H44" s="137">
        <v>10</v>
      </c>
      <c r="I44" s="137"/>
      <c r="J44" s="139" t="s">
        <v>35</v>
      </c>
      <c r="K44" s="256">
        <v>40.132730000000002</v>
      </c>
      <c r="L44" s="257">
        <v>1.3700590120495069E-3</v>
      </c>
      <c r="M44" s="258">
        <v>99.999028163047001</v>
      </c>
      <c r="O44" s="137">
        <v>10</v>
      </c>
      <c r="P44" s="137"/>
      <c r="Q44" s="139" t="s">
        <v>39</v>
      </c>
      <c r="R44" s="256">
        <v>21.37229</v>
      </c>
      <c r="S44" s="257">
        <v>3.2042441560064868E-5</v>
      </c>
      <c r="T44" s="258">
        <v>100.00000000000003</v>
      </c>
    </row>
    <row r="45" spans="1:20" s="143" customFormat="1" ht="9.9499999999999993" customHeight="1">
      <c r="A45" s="137">
        <v>11</v>
      </c>
      <c r="B45" s="138"/>
      <c r="C45" s="139" t="s">
        <v>38</v>
      </c>
      <c r="D45" s="256">
        <v>4661.0839999999998</v>
      </c>
      <c r="E45" s="257">
        <v>1.0351217347307044E-2</v>
      </c>
      <c r="F45" s="258">
        <v>99.990470058442483</v>
      </c>
      <c r="H45" s="137">
        <v>11</v>
      </c>
      <c r="I45" s="137"/>
      <c r="J45" s="139" t="s">
        <v>30</v>
      </c>
      <c r="K45" s="256">
        <v>28.46773</v>
      </c>
      <c r="L45" s="257">
        <v>9.7183695300798395E-4</v>
      </c>
      <c r="M45" s="258">
        <v>100.00000000000001</v>
      </c>
      <c r="O45" s="137">
        <v>11</v>
      </c>
      <c r="P45" s="137"/>
      <c r="Q45" s="139" t="s">
        <v>42</v>
      </c>
      <c r="R45" s="256">
        <v>0</v>
      </c>
      <c r="S45" s="257" t="s">
        <v>131</v>
      </c>
      <c r="T45" s="258" t="s">
        <v>131</v>
      </c>
    </row>
    <row r="46" spans="1:20" s="143" customFormat="1" ht="9.9499999999999993" customHeight="1">
      <c r="A46" s="137">
        <v>12</v>
      </c>
      <c r="B46" s="138"/>
      <c r="C46" s="139" t="s">
        <v>96</v>
      </c>
      <c r="D46" s="256">
        <v>4224.0630000000001</v>
      </c>
      <c r="E46" s="257">
        <v>9.3806921741204068E-3</v>
      </c>
      <c r="F46" s="258">
        <v>99.999850750616602</v>
      </c>
      <c r="H46" s="137">
        <v>12</v>
      </c>
      <c r="I46" s="137"/>
      <c r="J46" s="139" t="s">
        <v>38</v>
      </c>
      <c r="K46" s="256">
        <v>0</v>
      </c>
      <c r="L46" s="257" t="s">
        <v>131</v>
      </c>
      <c r="M46" s="258" t="s">
        <v>131</v>
      </c>
      <c r="O46" s="137">
        <v>12</v>
      </c>
      <c r="P46" s="137"/>
      <c r="Q46" s="139" t="s">
        <v>35</v>
      </c>
      <c r="R46" s="256">
        <v>0</v>
      </c>
      <c r="S46" s="257" t="s">
        <v>131</v>
      </c>
      <c r="T46" s="258" t="s">
        <v>131</v>
      </c>
    </row>
    <row r="47" spans="1:20" s="143" customFormat="1" ht="9.9499999999999993" customHeight="1">
      <c r="A47" s="137">
        <v>13</v>
      </c>
      <c r="B47" s="138"/>
      <c r="C47" s="139" t="s">
        <v>141</v>
      </c>
      <c r="D47" s="256">
        <v>67.206000000000003</v>
      </c>
      <c r="E47" s="257">
        <v>1.4924938341448412E-4</v>
      </c>
      <c r="F47" s="258">
        <v>100.00000000000001</v>
      </c>
      <c r="H47" s="137">
        <v>13</v>
      </c>
      <c r="I47" s="137"/>
      <c r="J47" s="139" t="s">
        <v>40</v>
      </c>
      <c r="K47" s="256">
        <v>0</v>
      </c>
      <c r="L47" s="257" t="s">
        <v>131</v>
      </c>
      <c r="M47" s="258" t="s">
        <v>131</v>
      </c>
      <c r="O47" s="137">
        <v>13</v>
      </c>
      <c r="P47" s="137"/>
      <c r="Q47" s="139" t="s">
        <v>141</v>
      </c>
      <c r="R47" s="256">
        <v>0</v>
      </c>
      <c r="S47" s="257" t="s">
        <v>131</v>
      </c>
      <c r="T47" s="258" t="s">
        <v>131</v>
      </c>
    </row>
    <row r="48" spans="1:20" s="143" customFormat="1" ht="9.9499999999999993" customHeight="1">
      <c r="A48" s="137">
        <v>14</v>
      </c>
      <c r="B48" s="138"/>
      <c r="C48" s="139" t="s">
        <v>41</v>
      </c>
      <c r="D48" s="256">
        <v>0</v>
      </c>
      <c r="E48" s="257" t="s">
        <v>131</v>
      </c>
      <c r="F48" s="258" t="s">
        <v>131</v>
      </c>
      <c r="H48" s="137">
        <v>14</v>
      </c>
      <c r="I48" s="137"/>
      <c r="J48" s="139" t="s">
        <v>41</v>
      </c>
      <c r="K48" s="256">
        <v>0</v>
      </c>
      <c r="L48" s="257" t="s">
        <v>131</v>
      </c>
      <c r="M48" s="258" t="s">
        <v>131</v>
      </c>
      <c r="O48" s="137">
        <v>14</v>
      </c>
      <c r="P48" s="137"/>
      <c r="Q48" s="139" t="s">
        <v>41</v>
      </c>
      <c r="R48" s="256">
        <v>0</v>
      </c>
      <c r="S48" s="257" t="s">
        <v>131</v>
      </c>
      <c r="T48" s="258" t="s">
        <v>131</v>
      </c>
    </row>
    <row r="49" spans="1:22" s="143" customFormat="1" ht="9.9499999999999993" customHeight="1">
      <c r="A49" s="137">
        <v>15</v>
      </c>
      <c r="B49" s="138"/>
      <c r="C49" s="139" t="s">
        <v>43</v>
      </c>
      <c r="D49" s="256">
        <v>0</v>
      </c>
      <c r="E49" s="257" t="s">
        <v>131</v>
      </c>
      <c r="F49" s="258" t="s">
        <v>131</v>
      </c>
      <c r="H49" s="137">
        <v>15</v>
      </c>
      <c r="I49" s="137"/>
      <c r="J49" s="139" t="s">
        <v>43</v>
      </c>
      <c r="K49" s="256">
        <v>0</v>
      </c>
      <c r="L49" s="257" t="s">
        <v>131</v>
      </c>
      <c r="M49" s="258" t="s">
        <v>131</v>
      </c>
      <c r="O49" s="137">
        <v>15</v>
      </c>
      <c r="P49" s="137"/>
      <c r="Q49" s="139" t="s">
        <v>43</v>
      </c>
      <c r="R49" s="256">
        <v>0</v>
      </c>
      <c r="S49" s="257" t="s">
        <v>131</v>
      </c>
      <c r="T49" s="258" t="s">
        <v>131</v>
      </c>
    </row>
    <row r="50" spans="1:22" s="143" customFormat="1" ht="9.9499999999999993" customHeight="1">
      <c r="A50" s="137">
        <v>16</v>
      </c>
      <c r="B50" s="138"/>
      <c r="C50" s="139" t="s">
        <v>44</v>
      </c>
      <c r="D50" s="256">
        <v>0</v>
      </c>
      <c r="E50" s="257" t="s">
        <v>131</v>
      </c>
      <c r="F50" s="258" t="s">
        <v>131</v>
      </c>
      <c r="H50" s="137">
        <v>16</v>
      </c>
      <c r="I50" s="137"/>
      <c r="J50" s="139" t="s">
        <v>44</v>
      </c>
      <c r="K50" s="256">
        <v>0</v>
      </c>
      <c r="L50" s="257" t="s">
        <v>131</v>
      </c>
      <c r="M50" s="258" t="s">
        <v>131</v>
      </c>
      <c r="O50" s="137">
        <v>16</v>
      </c>
      <c r="P50" s="137"/>
      <c r="Q50" s="139" t="s">
        <v>44</v>
      </c>
      <c r="R50" s="256">
        <v>0</v>
      </c>
      <c r="S50" s="257" t="s">
        <v>131</v>
      </c>
      <c r="T50" s="258" t="s">
        <v>131</v>
      </c>
    </row>
    <row r="51" spans="1:22" s="143" customFormat="1" ht="9.9499999999999993" customHeight="1">
      <c r="A51" s="137">
        <v>17</v>
      </c>
      <c r="B51" s="138"/>
      <c r="C51" s="139" t="s">
        <v>45</v>
      </c>
      <c r="D51" s="256">
        <v>0</v>
      </c>
      <c r="E51" s="257" t="s">
        <v>131</v>
      </c>
      <c r="F51" s="258" t="s">
        <v>131</v>
      </c>
      <c r="H51" s="137">
        <v>17</v>
      </c>
      <c r="I51" s="137"/>
      <c r="J51" s="139" t="s">
        <v>45</v>
      </c>
      <c r="K51" s="256">
        <v>0</v>
      </c>
      <c r="L51" s="257" t="s">
        <v>131</v>
      </c>
      <c r="M51" s="258" t="s">
        <v>131</v>
      </c>
      <c r="O51" s="137">
        <v>17</v>
      </c>
      <c r="P51" s="137"/>
      <c r="Q51" s="139" t="s">
        <v>45</v>
      </c>
      <c r="R51" s="256">
        <v>0</v>
      </c>
      <c r="S51" s="257" t="s">
        <v>131</v>
      </c>
      <c r="T51" s="258" t="s">
        <v>131</v>
      </c>
    </row>
    <row r="52" spans="1:22" s="249" customFormat="1" ht="6" customHeight="1">
      <c r="A52" s="264"/>
      <c r="B52" s="264"/>
      <c r="C52" s="260"/>
      <c r="D52" s="261"/>
      <c r="E52" s="265"/>
      <c r="F52" s="265"/>
      <c r="H52" s="264"/>
      <c r="I52" s="264"/>
      <c r="J52" s="260"/>
      <c r="K52" s="266"/>
      <c r="L52" s="265"/>
      <c r="M52" s="264"/>
      <c r="O52" s="264"/>
      <c r="P52" s="264"/>
      <c r="Q52" s="260"/>
      <c r="R52" s="266"/>
      <c r="S52" s="265"/>
      <c r="T52" s="264"/>
    </row>
    <row r="53" spans="1:22" s="268" customFormat="1" ht="11.25" customHeight="1">
      <c r="A53" s="149"/>
      <c r="B53" s="149"/>
      <c r="C53" s="149"/>
      <c r="D53" s="149"/>
      <c r="E53" s="149"/>
      <c r="F53" s="149"/>
      <c r="G53" s="149"/>
      <c r="H53" s="149"/>
      <c r="I53" s="149"/>
      <c r="J53" s="149"/>
      <c r="K53" s="149"/>
      <c r="L53" s="149"/>
      <c r="M53" s="267"/>
      <c r="N53" s="267"/>
      <c r="O53" s="267"/>
      <c r="P53" s="267"/>
      <c r="Q53" s="267"/>
      <c r="R53" s="267"/>
      <c r="S53" s="267"/>
      <c r="T53" s="267"/>
      <c r="U53" s="267"/>
      <c r="V53" s="267"/>
    </row>
    <row r="54" spans="1:22" ht="17.25">
      <c r="A54" s="124" t="s">
        <v>166</v>
      </c>
      <c r="B54" s="124"/>
      <c r="C54" s="124"/>
      <c r="D54" s="124"/>
      <c r="E54" s="124"/>
      <c r="F54" s="124"/>
      <c r="G54" s="269"/>
      <c r="H54" s="124" t="s">
        <v>167</v>
      </c>
      <c r="I54" s="124"/>
      <c r="J54" s="124"/>
      <c r="K54" s="124"/>
      <c r="L54" s="124"/>
      <c r="M54" s="124"/>
      <c r="N54" s="269"/>
      <c r="O54" s="269"/>
      <c r="P54" s="269"/>
      <c r="Q54" s="269"/>
      <c r="R54" s="269"/>
      <c r="S54" s="269"/>
      <c r="T54" s="269"/>
      <c r="U54" s="269"/>
      <c r="V54" s="269"/>
    </row>
    <row r="55" spans="1:22" ht="14.25" thickBot="1">
      <c r="A55" s="249"/>
      <c r="B55" s="249"/>
      <c r="C55" s="249"/>
      <c r="D55" s="249"/>
      <c r="E55" s="249"/>
      <c r="F55" s="249"/>
      <c r="G55" s="269"/>
      <c r="H55" s="249"/>
      <c r="I55" s="249"/>
      <c r="J55" s="249"/>
      <c r="K55" s="249"/>
      <c r="L55" s="249"/>
      <c r="M55" s="249"/>
      <c r="N55" s="269"/>
      <c r="O55" s="269"/>
      <c r="P55" s="269"/>
      <c r="Q55" s="270"/>
      <c r="R55" s="269"/>
      <c r="S55" s="269"/>
      <c r="T55" s="269"/>
      <c r="U55" s="269"/>
      <c r="V55" s="269"/>
    </row>
    <row r="56" spans="1:22">
      <c r="A56" s="128" t="s">
        <v>1</v>
      </c>
      <c r="B56" s="128"/>
      <c r="C56" s="129"/>
      <c r="D56" s="129" t="s">
        <v>124</v>
      </c>
      <c r="E56" s="130" t="s">
        <v>160</v>
      </c>
      <c r="F56" s="130" t="s">
        <v>161</v>
      </c>
      <c r="G56" s="269"/>
      <c r="H56" s="128" t="s">
        <v>1</v>
      </c>
      <c r="I56" s="128"/>
      <c r="J56" s="129"/>
      <c r="K56" s="129" t="s">
        <v>124</v>
      </c>
      <c r="L56" s="130" t="s">
        <v>160</v>
      </c>
      <c r="M56" s="130" t="s">
        <v>161</v>
      </c>
      <c r="N56" s="269"/>
      <c r="O56" s="269"/>
      <c r="P56" s="269"/>
      <c r="Q56" s="269"/>
      <c r="R56" s="269"/>
      <c r="S56" s="269"/>
      <c r="T56" s="269"/>
      <c r="U56" s="269"/>
      <c r="V56" s="269"/>
    </row>
    <row r="57" spans="1:22">
      <c r="A57" s="132"/>
      <c r="B57" s="132"/>
      <c r="C57" s="132"/>
      <c r="D57" s="132"/>
      <c r="E57" s="133" t="s">
        <v>127</v>
      </c>
      <c r="F57" s="133" t="s">
        <v>128</v>
      </c>
      <c r="G57" s="269"/>
      <c r="H57" s="132"/>
      <c r="I57" s="132"/>
      <c r="J57" s="132"/>
      <c r="K57" s="132"/>
      <c r="L57" s="133" t="s">
        <v>127</v>
      </c>
      <c r="M57" s="133" t="s">
        <v>128</v>
      </c>
      <c r="N57" s="269"/>
      <c r="O57" s="269"/>
      <c r="P57" s="269"/>
      <c r="Q57" s="269"/>
      <c r="R57" s="269"/>
      <c r="S57" s="269"/>
      <c r="T57" s="269"/>
      <c r="U57" s="269"/>
      <c r="V57" s="269"/>
    </row>
    <row r="58" spans="1:22" ht="13.5">
      <c r="A58" s="249"/>
      <c r="B58" s="249"/>
      <c r="C58" s="254"/>
      <c r="D58" s="254"/>
      <c r="E58" s="255"/>
      <c r="F58" s="255"/>
      <c r="G58" s="269"/>
      <c r="H58" s="249"/>
      <c r="I58" s="249"/>
      <c r="J58" s="254"/>
      <c r="K58" s="254"/>
      <c r="L58" s="255"/>
      <c r="M58" s="255"/>
      <c r="N58" s="269"/>
      <c r="O58" s="269"/>
      <c r="P58" s="269"/>
      <c r="Q58" s="269"/>
      <c r="R58" s="269"/>
      <c r="S58" s="269"/>
      <c r="T58" s="269"/>
      <c r="U58" s="269"/>
      <c r="V58" s="269"/>
    </row>
    <row r="59" spans="1:22" ht="9.9499999999999993" customHeight="1">
      <c r="A59" s="137">
        <v>1</v>
      </c>
      <c r="B59" s="138"/>
      <c r="C59" s="139" t="s">
        <v>129</v>
      </c>
      <c r="D59" s="256">
        <v>5948013.0760399997</v>
      </c>
      <c r="E59" s="257">
        <v>34.754000759770918</v>
      </c>
      <c r="F59" s="258">
        <v>34.754000759770918</v>
      </c>
      <c r="G59" s="269"/>
      <c r="H59" s="137">
        <v>1</v>
      </c>
      <c r="I59" s="138"/>
      <c r="J59" s="139" t="s">
        <v>129</v>
      </c>
      <c r="K59" s="256">
        <v>12687961.016860001</v>
      </c>
      <c r="L59" s="257">
        <v>23.223883007038115</v>
      </c>
      <c r="M59" s="258">
        <v>23.223883007038115</v>
      </c>
      <c r="N59" s="269"/>
      <c r="O59" s="269"/>
      <c r="P59" s="269"/>
      <c r="Q59" s="269"/>
      <c r="R59" s="269"/>
      <c r="S59" s="269"/>
      <c r="T59" s="269"/>
      <c r="U59" s="269"/>
      <c r="V59" s="269"/>
    </row>
    <row r="60" spans="1:22" ht="9.9499999999999993" customHeight="1">
      <c r="A60" s="137">
        <v>2</v>
      </c>
      <c r="B60" s="138"/>
      <c r="C60" s="139" t="s">
        <v>29</v>
      </c>
      <c r="D60" s="256">
        <v>3352545.0034899996</v>
      </c>
      <c r="E60" s="257">
        <v>19.58878538243383</v>
      </c>
      <c r="F60" s="258">
        <v>54.342786142204744</v>
      </c>
      <c r="G60" s="269"/>
      <c r="H60" s="137">
        <v>2</v>
      </c>
      <c r="I60" s="138"/>
      <c r="J60" s="139" t="s">
        <v>36</v>
      </c>
      <c r="K60" s="256">
        <v>12140333.84158</v>
      </c>
      <c r="L60" s="257">
        <v>22.22151316737061</v>
      </c>
      <c r="M60" s="258">
        <v>45.445396174408728</v>
      </c>
      <c r="N60" s="269"/>
      <c r="O60" s="269"/>
      <c r="P60" s="269"/>
      <c r="Q60" s="269"/>
      <c r="R60" s="269"/>
      <c r="S60" s="269"/>
      <c r="T60" s="269"/>
      <c r="U60" s="269"/>
      <c r="V60" s="269"/>
    </row>
    <row r="61" spans="1:22" ht="9.9499999999999993" customHeight="1">
      <c r="A61" s="137">
        <v>3</v>
      </c>
      <c r="B61" s="138"/>
      <c r="C61" s="139" t="s">
        <v>36</v>
      </c>
      <c r="D61" s="256">
        <v>2899330.5952399997</v>
      </c>
      <c r="E61" s="257">
        <v>16.940671854891594</v>
      </c>
      <c r="F61" s="258">
        <v>71.283457997096335</v>
      </c>
      <c r="G61" s="269"/>
      <c r="H61" s="137">
        <v>3</v>
      </c>
      <c r="I61" s="138"/>
      <c r="J61" s="139" t="s">
        <v>29</v>
      </c>
      <c r="K61" s="256">
        <v>9882644.7047499996</v>
      </c>
      <c r="L61" s="257">
        <v>18.089067590786023</v>
      </c>
      <c r="M61" s="258">
        <v>63.534463765194751</v>
      </c>
      <c r="N61" s="269"/>
      <c r="O61" s="269"/>
      <c r="P61" s="269"/>
      <c r="Q61" s="269"/>
      <c r="R61" s="269"/>
      <c r="S61" s="269"/>
      <c r="T61" s="269"/>
      <c r="U61" s="269"/>
      <c r="V61" s="269"/>
    </row>
    <row r="62" spans="1:22" ht="9.9499999999999993" customHeight="1">
      <c r="A62" s="137">
        <v>4</v>
      </c>
      <c r="B62" s="138"/>
      <c r="C62" s="139" t="s">
        <v>96</v>
      </c>
      <c r="D62" s="256">
        <v>1809272.0195499999</v>
      </c>
      <c r="E62" s="257">
        <v>10.571503515243801</v>
      </c>
      <c r="F62" s="258">
        <v>81.85496151234014</v>
      </c>
      <c r="G62" s="269"/>
      <c r="H62" s="137">
        <v>4</v>
      </c>
      <c r="I62" s="138"/>
      <c r="J62" s="139" t="s">
        <v>114</v>
      </c>
      <c r="K62" s="256">
        <v>8834170.2135600001</v>
      </c>
      <c r="L62" s="257">
        <v>16.16995317303962</v>
      </c>
      <c r="M62" s="258">
        <v>79.704416938234374</v>
      </c>
      <c r="N62" s="269"/>
      <c r="O62" s="269"/>
      <c r="P62" s="269"/>
      <c r="Q62" s="269"/>
      <c r="R62" s="269"/>
      <c r="S62" s="269"/>
      <c r="T62" s="269"/>
      <c r="U62" s="269"/>
      <c r="V62" s="269"/>
    </row>
    <row r="63" spans="1:22" ht="9.9499999999999993" customHeight="1">
      <c r="A63" s="137">
        <v>5</v>
      </c>
      <c r="B63" s="138"/>
      <c r="C63" s="139" t="s">
        <v>114</v>
      </c>
      <c r="D63" s="256">
        <v>1333916.39041</v>
      </c>
      <c r="E63" s="257">
        <v>7.7940197261039543</v>
      </c>
      <c r="F63" s="258">
        <v>89.648981238444094</v>
      </c>
      <c r="G63" s="269"/>
      <c r="H63" s="137">
        <v>5</v>
      </c>
      <c r="I63" s="138"/>
      <c r="J63" s="139" t="s">
        <v>32</v>
      </c>
      <c r="K63" s="256">
        <v>2994251.80192</v>
      </c>
      <c r="L63" s="257">
        <v>5.4806405417702289</v>
      </c>
      <c r="M63" s="258">
        <v>85.185057480004602</v>
      </c>
      <c r="N63" s="269"/>
      <c r="O63" s="269"/>
      <c r="P63" s="269"/>
      <c r="Q63" s="269"/>
      <c r="R63" s="269"/>
      <c r="S63" s="269"/>
      <c r="T63" s="269"/>
      <c r="U63" s="269"/>
      <c r="V63" s="269"/>
    </row>
    <row r="64" spans="1:22" ht="9.9499999999999993" customHeight="1">
      <c r="A64" s="137">
        <v>6</v>
      </c>
      <c r="B64" s="138"/>
      <c r="C64" s="139" t="s">
        <v>32</v>
      </c>
      <c r="D64" s="256">
        <v>877983.78350000002</v>
      </c>
      <c r="E64" s="257">
        <v>5.1300238733066879</v>
      </c>
      <c r="F64" s="258">
        <v>94.779005111750777</v>
      </c>
      <c r="G64" s="269"/>
      <c r="H64" s="137">
        <v>6</v>
      </c>
      <c r="I64" s="138"/>
      <c r="J64" s="139" t="s">
        <v>33</v>
      </c>
      <c r="K64" s="256">
        <v>1748254.3222400001</v>
      </c>
      <c r="L64" s="257">
        <v>3.1999825497807541</v>
      </c>
      <c r="M64" s="258">
        <v>88.385040029785358</v>
      </c>
      <c r="N64" s="269"/>
      <c r="O64" s="269"/>
      <c r="P64" s="269"/>
      <c r="Q64" s="269"/>
      <c r="R64" s="269"/>
      <c r="S64" s="269"/>
      <c r="T64" s="269"/>
      <c r="U64" s="269"/>
      <c r="V64" s="269"/>
    </row>
    <row r="65" spans="1:22" ht="9.9499999999999993" customHeight="1">
      <c r="A65" s="137">
        <v>7</v>
      </c>
      <c r="B65" s="138"/>
      <c r="C65" s="139" t="s">
        <v>41</v>
      </c>
      <c r="D65" s="256">
        <v>607490.30009000003</v>
      </c>
      <c r="E65" s="257">
        <v>3.5495413478373696</v>
      </c>
      <c r="F65" s="258">
        <v>98.328546459588154</v>
      </c>
      <c r="G65" s="269"/>
      <c r="H65" s="137">
        <v>7</v>
      </c>
      <c r="I65" s="138"/>
      <c r="J65" s="139" t="s">
        <v>96</v>
      </c>
      <c r="K65" s="256">
        <v>1677300.9454300001</v>
      </c>
      <c r="L65" s="257">
        <v>3.0701103883042107</v>
      </c>
      <c r="M65" s="258">
        <v>91.455150418089573</v>
      </c>
      <c r="N65" s="269"/>
      <c r="O65" s="269"/>
      <c r="P65" s="269"/>
      <c r="Q65" s="269"/>
      <c r="R65" s="269"/>
      <c r="S65" s="269"/>
      <c r="T65" s="269"/>
      <c r="U65" s="269"/>
      <c r="V65" s="269"/>
    </row>
    <row r="66" spans="1:22" ht="9.9499999999999993" customHeight="1">
      <c r="A66" s="137">
        <v>8</v>
      </c>
      <c r="B66" s="138"/>
      <c r="C66" s="139" t="s">
        <v>33</v>
      </c>
      <c r="D66" s="256">
        <v>270884.40210000001</v>
      </c>
      <c r="E66" s="257">
        <v>1.5827666476249991</v>
      </c>
      <c r="F66" s="258">
        <v>99.911313107213147</v>
      </c>
      <c r="G66" s="269"/>
      <c r="H66" s="137">
        <v>8</v>
      </c>
      <c r="I66" s="138"/>
      <c r="J66" s="139" t="s">
        <v>38</v>
      </c>
      <c r="K66" s="256">
        <v>1548527.79324</v>
      </c>
      <c r="L66" s="257">
        <v>2.8344056429212374</v>
      </c>
      <c r="M66" s="258">
        <v>94.289556061010813</v>
      </c>
      <c r="N66" s="269"/>
      <c r="O66" s="269"/>
      <c r="P66" s="269"/>
      <c r="Q66" s="269"/>
      <c r="R66" s="269"/>
      <c r="S66" s="269"/>
      <c r="T66" s="269"/>
      <c r="U66" s="269"/>
      <c r="V66" s="269"/>
    </row>
    <row r="67" spans="1:22" ht="9.9499999999999993" customHeight="1">
      <c r="A67" s="137">
        <v>9</v>
      </c>
      <c r="B67" s="138"/>
      <c r="C67" s="139" t="s">
        <v>38</v>
      </c>
      <c r="D67" s="256">
        <v>11820.355750000001</v>
      </c>
      <c r="E67" s="257">
        <v>6.9065862408924525E-2</v>
      </c>
      <c r="F67" s="258">
        <v>99.980378969622066</v>
      </c>
      <c r="G67" s="269"/>
      <c r="H67" s="137">
        <v>9</v>
      </c>
      <c r="I67" s="138"/>
      <c r="J67" s="139" t="s">
        <v>30</v>
      </c>
      <c r="K67" s="256">
        <v>1400510.81629</v>
      </c>
      <c r="L67" s="257">
        <v>2.5634772446408198</v>
      </c>
      <c r="M67" s="258">
        <v>96.853033305651635</v>
      </c>
      <c r="N67" s="269"/>
      <c r="O67" s="269"/>
      <c r="P67" s="269"/>
      <c r="Q67" s="269"/>
      <c r="R67" s="269"/>
      <c r="S67" s="269"/>
      <c r="T67" s="269"/>
      <c r="U67" s="269"/>
      <c r="V67" s="269"/>
    </row>
    <row r="68" spans="1:22" ht="9.9499999999999993" customHeight="1">
      <c r="A68" s="137">
        <v>10</v>
      </c>
      <c r="B68" s="138"/>
      <c r="C68" s="139" t="s">
        <v>30</v>
      </c>
      <c r="D68" s="256">
        <v>3358.0636099999997</v>
      </c>
      <c r="E68" s="257">
        <v>1.9621030377928884E-2</v>
      </c>
      <c r="F68" s="258">
        <v>100</v>
      </c>
      <c r="G68" s="269"/>
      <c r="H68" s="137">
        <v>10</v>
      </c>
      <c r="I68" s="138"/>
      <c r="J68" s="139" t="s">
        <v>41</v>
      </c>
      <c r="K68" s="256">
        <v>752927.85457000008</v>
      </c>
      <c r="L68" s="257">
        <v>1.3781496005574327</v>
      </c>
      <c r="M68" s="258">
        <v>98.231182906209071</v>
      </c>
      <c r="N68" s="269"/>
      <c r="O68" s="269"/>
      <c r="P68" s="269"/>
      <c r="Q68" s="269"/>
      <c r="R68" s="269"/>
      <c r="S68" s="269"/>
      <c r="T68" s="269"/>
      <c r="U68" s="269"/>
      <c r="V68" s="269"/>
    </row>
    <row r="69" spans="1:22" ht="9.9499999999999993" customHeight="1">
      <c r="A69" s="137">
        <v>11</v>
      </c>
      <c r="B69" s="138"/>
      <c r="C69" s="139" t="s">
        <v>42</v>
      </c>
      <c r="D69" s="256">
        <v>0</v>
      </c>
      <c r="E69" s="257" t="s">
        <v>131</v>
      </c>
      <c r="F69" s="258" t="s">
        <v>131</v>
      </c>
      <c r="G69" s="269"/>
      <c r="H69" s="137">
        <v>11</v>
      </c>
      <c r="I69" s="138"/>
      <c r="J69" s="139" t="s">
        <v>42</v>
      </c>
      <c r="K69" s="256">
        <v>538518.89007000008</v>
      </c>
      <c r="L69" s="257">
        <v>0.9856981498797821</v>
      </c>
      <c r="M69" s="258">
        <v>99.216881056088852</v>
      </c>
      <c r="N69" s="269"/>
      <c r="O69" s="269"/>
      <c r="P69" s="269"/>
      <c r="Q69" s="269"/>
      <c r="R69" s="269"/>
      <c r="S69" s="269"/>
      <c r="T69" s="269"/>
      <c r="U69" s="269"/>
      <c r="V69" s="269"/>
    </row>
    <row r="70" spans="1:22" ht="9.9499999999999993" customHeight="1">
      <c r="A70" s="137">
        <v>12</v>
      </c>
      <c r="B70" s="138"/>
      <c r="C70" s="139" t="s">
        <v>35</v>
      </c>
      <c r="D70" s="256">
        <v>0</v>
      </c>
      <c r="E70" s="257" t="s">
        <v>131</v>
      </c>
      <c r="F70" s="258" t="s">
        <v>131</v>
      </c>
      <c r="G70" s="269"/>
      <c r="H70" s="137">
        <v>12</v>
      </c>
      <c r="I70" s="138"/>
      <c r="J70" s="139" t="s">
        <v>37</v>
      </c>
      <c r="K70" s="256">
        <v>362042.63176000002</v>
      </c>
      <c r="L70" s="257">
        <v>0.662678243760496</v>
      </c>
      <c r="M70" s="258">
        <v>99.879559299849348</v>
      </c>
      <c r="N70" s="269"/>
      <c r="O70" s="269"/>
      <c r="P70" s="269"/>
      <c r="Q70" s="269"/>
      <c r="R70" s="269"/>
      <c r="S70" s="269"/>
      <c r="T70" s="269"/>
      <c r="U70" s="269"/>
      <c r="V70" s="269"/>
    </row>
    <row r="71" spans="1:22" ht="9.9499999999999993" customHeight="1">
      <c r="A71" s="137">
        <v>13</v>
      </c>
      <c r="B71" s="138"/>
      <c r="C71" s="139" t="s">
        <v>37</v>
      </c>
      <c r="D71" s="256">
        <v>0</v>
      </c>
      <c r="E71" s="257" t="s">
        <v>131</v>
      </c>
      <c r="F71" s="258" t="s">
        <v>131</v>
      </c>
      <c r="G71" s="269"/>
      <c r="H71" s="137">
        <v>13</v>
      </c>
      <c r="I71" s="138"/>
      <c r="J71" s="139" t="s">
        <v>141</v>
      </c>
      <c r="K71" s="256">
        <v>65800.663390000002</v>
      </c>
      <c r="L71" s="257">
        <v>0.12044070015065665</v>
      </c>
      <c r="M71" s="258">
        <v>100</v>
      </c>
      <c r="N71" s="269"/>
      <c r="O71" s="269"/>
      <c r="P71" s="269"/>
      <c r="Q71" s="269"/>
      <c r="R71" s="269"/>
      <c r="S71" s="269"/>
      <c r="T71" s="269"/>
      <c r="U71" s="269"/>
      <c r="V71" s="269"/>
    </row>
    <row r="72" spans="1:22" ht="9.9499999999999993" customHeight="1">
      <c r="A72" s="137">
        <v>14</v>
      </c>
      <c r="B72" s="138"/>
      <c r="C72" s="139" t="s">
        <v>141</v>
      </c>
      <c r="D72" s="256">
        <v>0</v>
      </c>
      <c r="E72" s="257" t="s">
        <v>131</v>
      </c>
      <c r="F72" s="258" t="s">
        <v>131</v>
      </c>
      <c r="G72" s="269"/>
      <c r="H72" s="137">
        <v>14</v>
      </c>
      <c r="I72" s="138"/>
      <c r="J72" s="139" t="s">
        <v>35</v>
      </c>
      <c r="K72" s="256">
        <v>0</v>
      </c>
      <c r="L72" s="257" t="s">
        <v>131</v>
      </c>
      <c r="M72" s="258" t="s">
        <v>131</v>
      </c>
      <c r="N72" s="269"/>
      <c r="O72" s="269"/>
      <c r="P72" s="269"/>
      <c r="Q72" s="269"/>
      <c r="R72" s="269"/>
      <c r="S72" s="269"/>
      <c r="T72" s="269"/>
      <c r="U72" s="269"/>
      <c r="V72" s="269"/>
    </row>
    <row r="73" spans="1:22" ht="9.9499999999999993" customHeight="1">
      <c r="A73" s="137">
        <v>15</v>
      </c>
      <c r="B73" s="138"/>
      <c r="C73" s="139" t="s">
        <v>43</v>
      </c>
      <c r="D73" s="256">
        <v>0</v>
      </c>
      <c r="E73" s="257" t="s">
        <v>131</v>
      </c>
      <c r="F73" s="258" t="s">
        <v>131</v>
      </c>
      <c r="G73" s="269"/>
      <c r="H73" s="137">
        <v>15</v>
      </c>
      <c r="I73" s="138"/>
      <c r="J73" s="139" t="s">
        <v>43</v>
      </c>
      <c r="K73" s="256">
        <v>0</v>
      </c>
      <c r="L73" s="257" t="s">
        <v>131</v>
      </c>
      <c r="M73" s="258" t="s">
        <v>131</v>
      </c>
      <c r="N73" s="269"/>
      <c r="O73" s="269"/>
      <c r="P73" s="269"/>
      <c r="Q73" s="271"/>
      <c r="R73" s="269"/>
      <c r="S73" s="269"/>
      <c r="T73" s="269"/>
      <c r="U73" s="269"/>
      <c r="V73" s="269"/>
    </row>
    <row r="74" spans="1:22" ht="9.9499999999999993" customHeight="1">
      <c r="A74" s="137">
        <v>16</v>
      </c>
      <c r="B74" s="138"/>
      <c r="C74" s="139" t="s">
        <v>44</v>
      </c>
      <c r="D74" s="256">
        <v>0</v>
      </c>
      <c r="E74" s="257" t="s">
        <v>131</v>
      </c>
      <c r="F74" s="258" t="s">
        <v>131</v>
      </c>
      <c r="G74" s="269"/>
      <c r="H74" s="137">
        <v>16</v>
      </c>
      <c r="I74" s="138"/>
      <c r="J74" s="139" t="s">
        <v>44</v>
      </c>
      <c r="K74" s="256">
        <v>0</v>
      </c>
      <c r="L74" s="257" t="s">
        <v>131</v>
      </c>
      <c r="M74" s="258" t="s">
        <v>131</v>
      </c>
      <c r="N74" s="269"/>
      <c r="O74" s="269"/>
      <c r="P74" s="269"/>
      <c r="Q74" s="271"/>
      <c r="R74" s="269"/>
      <c r="S74" s="269"/>
      <c r="T74" s="269"/>
      <c r="U74" s="269"/>
      <c r="V74" s="269"/>
    </row>
    <row r="75" spans="1:22" ht="9.9499999999999993" customHeight="1">
      <c r="A75" s="137">
        <v>17</v>
      </c>
      <c r="B75" s="138"/>
      <c r="C75" s="139" t="s">
        <v>45</v>
      </c>
      <c r="D75" s="256">
        <v>0</v>
      </c>
      <c r="E75" s="257" t="s">
        <v>131</v>
      </c>
      <c r="F75" s="258" t="s">
        <v>131</v>
      </c>
      <c r="G75" s="269"/>
      <c r="H75" s="137">
        <v>16</v>
      </c>
      <c r="I75" s="138"/>
      <c r="J75" s="139" t="s">
        <v>45</v>
      </c>
      <c r="K75" s="256">
        <v>0</v>
      </c>
      <c r="L75" s="257" t="s">
        <v>131</v>
      </c>
      <c r="M75" s="258" t="s">
        <v>131</v>
      </c>
      <c r="N75" s="269"/>
      <c r="O75" s="269"/>
      <c r="P75" s="269"/>
      <c r="Q75" s="271"/>
      <c r="R75" s="269"/>
      <c r="S75" s="269"/>
      <c r="T75" s="269"/>
      <c r="U75" s="269"/>
      <c r="V75" s="269"/>
    </row>
    <row r="76" spans="1:22" ht="6.75" customHeight="1">
      <c r="A76" s="264"/>
      <c r="B76" s="264"/>
      <c r="C76" s="260"/>
      <c r="D76" s="261"/>
      <c r="E76" s="265"/>
      <c r="F76" s="265"/>
      <c r="G76" s="269"/>
      <c r="H76" s="264"/>
      <c r="I76" s="264"/>
      <c r="J76" s="260"/>
      <c r="K76" s="261"/>
      <c r="L76" s="265"/>
      <c r="M76" s="265"/>
      <c r="N76" s="269"/>
      <c r="O76" s="269"/>
      <c r="P76" s="269"/>
      <c r="Q76" s="269"/>
      <c r="R76" s="269"/>
      <c r="S76" s="269"/>
      <c r="T76" s="269"/>
      <c r="U76" s="269"/>
      <c r="V76" s="269"/>
    </row>
    <row r="77" spans="1:22" ht="13.5">
      <c r="A77" s="162" t="s">
        <v>168</v>
      </c>
      <c r="B77" s="272"/>
      <c r="C77" s="267"/>
      <c r="D77" s="269"/>
      <c r="E77" s="269"/>
      <c r="F77" s="269"/>
      <c r="G77" s="269"/>
      <c r="H77" s="269"/>
      <c r="I77" s="269"/>
      <c r="J77" s="269"/>
      <c r="K77" s="269"/>
      <c r="L77" s="269"/>
      <c r="M77" s="269"/>
      <c r="N77" s="269"/>
      <c r="O77" s="269"/>
      <c r="P77" s="269"/>
      <c r="Q77" s="273"/>
      <c r="R77" s="269"/>
      <c r="S77" s="269"/>
      <c r="T77" s="269"/>
      <c r="U77" s="269"/>
      <c r="V77" s="269"/>
    </row>
    <row r="78" spans="1:22" ht="13.5">
      <c r="A78" s="162" t="s">
        <v>169</v>
      </c>
      <c r="B78" s="272"/>
      <c r="C78" s="269"/>
      <c r="D78" s="269"/>
      <c r="E78" s="269"/>
      <c r="F78" s="269"/>
      <c r="G78" s="269"/>
      <c r="H78" s="269"/>
      <c r="I78" s="269"/>
      <c r="J78" s="269"/>
      <c r="K78" s="269"/>
      <c r="L78" s="269"/>
      <c r="M78" s="269"/>
      <c r="N78" s="269"/>
      <c r="O78" s="269"/>
      <c r="P78" s="269"/>
      <c r="Q78" s="269"/>
      <c r="R78" s="269"/>
      <c r="S78" s="269"/>
      <c r="T78" s="269"/>
      <c r="U78" s="269"/>
      <c r="V78" s="269"/>
    </row>
    <row r="79" spans="1:22" ht="13.5">
      <c r="A79" s="162" t="s">
        <v>170</v>
      </c>
      <c r="B79" s="274"/>
      <c r="C79" s="269"/>
      <c r="D79" s="269"/>
      <c r="E79" s="269"/>
      <c r="F79" s="269"/>
      <c r="G79" s="269"/>
      <c r="H79" s="269"/>
      <c r="I79" s="269"/>
      <c r="J79" s="269"/>
      <c r="K79" s="269"/>
      <c r="L79" s="269"/>
      <c r="M79" s="269"/>
      <c r="N79" s="269"/>
      <c r="O79" s="269"/>
      <c r="P79" s="269"/>
      <c r="Q79" s="269"/>
      <c r="R79" s="269"/>
      <c r="S79" s="269"/>
      <c r="T79" s="269"/>
      <c r="U79" s="269"/>
      <c r="V79" s="269"/>
    </row>
    <row r="80" spans="1:22" ht="13.5">
      <c r="A80" s="162" t="s">
        <v>171</v>
      </c>
      <c r="B80" s="269"/>
      <c r="C80" s="269"/>
      <c r="D80" s="269"/>
      <c r="E80" s="269"/>
      <c r="F80" s="269"/>
      <c r="G80" s="269"/>
      <c r="H80" s="269"/>
      <c r="I80" s="269"/>
      <c r="N80" s="269"/>
      <c r="O80" s="269"/>
      <c r="P80" s="269"/>
      <c r="Q80" s="269"/>
      <c r="R80" s="269"/>
      <c r="S80" s="269"/>
      <c r="T80" s="269"/>
      <c r="U80" s="269"/>
      <c r="V80" s="269"/>
    </row>
    <row r="81" spans="1:20" ht="13.5" customHeight="1">
      <c r="A81" s="149" t="s">
        <v>172</v>
      </c>
      <c r="B81" s="149"/>
      <c r="C81" s="149"/>
      <c r="D81" s="149"/>
      <c r="E81" s="149"/>
      <c r="F81" s="149"/>
      <c r="G81" s="149"/>
      <c r="H81" s="149"/>
      <c r="I81" s="149"/>
      <c r="J81" s="149"/>
      <c r="K81" s="149"/>
      <c r="L81" s="149"/>
      <c r="M81" s="149"/>
      <c r="N81" s="149"/>
      <c r="O81" s="149"/>
      <c r="P81" s="149"/>
      <c r="Q81" s="149"/>
      <c r="R81" s="149"/>
      <c r="S81" s="149"/>
      <c r="T81" s="149"/>
    </row>
    <row r="82" spans="1:20">
      <c r="A82" s="149"/>
      <c r="B82" s="149"/>
      <c r="C82" s="149"/>
      <c r="D82" s="149"/>
      <c r="E82" s="149"/>
      <c r="F82" s="149"/>
      <c r="G82" s="149"/>
      <c r="H82" s="149"/>
      <c r="I82" s="149"/>
      <c r="J82" s="149"/>
      <c r="K82" s="149"/>
      <c r="L82" s="149"/>
      <c r="M82" s="149"/>
      <c r="N82" s="149"/>
      <c r="O82" s="149"/>
      <c r="P82" s="149"/>
      <c r="Q82" s="149"/>
      <c r="R82" s="149"/>
      <c r="S82" s="149"/>
      <c r="T82" s="149"/>
    </row>
    <row r="83" spans="1:20">
      <c r="A83" s="149"/>
      <c r="B83" s="149"/>
      <c r="C83" s="149"/>
      <c r="D83" s="149"/>
      <c r="E83" s="149"/>
      <c r="F83" s="149"/>
      <c r="G83" s="149"/>
      <c r="H83" s="149"/>
      <c r="I83" s="149"/>
      <c r="J83" s="149"/>
      <c r="K83" s="149"/>
      <c r="L83" s="149"/>
      <c r="M83" s="149"/>
      <c r="N83" s="149"/>
      <c r="O83" s="149"/>
      <c r="P83" s="149"/>
      <c r="Q83" s="149"/>
      <c r="R83" s="149"/>
      <c r="S83" s="149"/>
      <c r="T83" s="149"/>
    </row>
  </sheetData>
  <mergeCells count="39">
    <mergeCell ref="L56:L57"/>
    <mergeCell ref="M56:M57"/>
    <mergeCell ref="A81:T83"/>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07141188-FC92-490A-9AAB-37F7EF669C17}"/>
    <hyperlink ref="A1" location="Índice!A1" display="Volver al Índice" xr:uid="{5C488083-6555-4C32-937F-D2F4B4B9CAC8}"/>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3FE8-64D2-49DE-BC49-EDE3154EC851}">
  <dimension ref="A1:L465"/>
  <sheetViews>
    <sheetView showGridLines="0" zoomScaleNormal="100" workbookViewId="0"/>
  </sheetViews>
  <sheetFormatPr baseColWidth="10" defaultColWidth="11.42578125" defaultRowHeight="12.75"/>
  <cols>
    <col min="1" max="1" width="4.42578125" style="165" customWidth="1"/>
    <col min="2" max="2" width="1.42578125" style="165" customWidth="1"/>
    <col min="3" max="3" width="30.42578125" style="165" customWidth="1"/>
    <col min="4" max="6" width="21.42578125" style="165" customWidth="1"/>
    <col min="7" max="16384" width="11.42578125" style="165"/>
  </cols>
  <sheetData>
    <row r="1" spans="1:6" s="118" customFormat="1" ht="17.100000000000001" customHeight="1">
      <c r="A1" s="1402" t="s">
        <v>1230</v>
      </c>
      <c r="B1" s="117"/>
      <c r="C1" s="117"/>
      <c r="D1" s="117"/>
      <c r="E1" s="117"/>
      <c r="F1" s="117"/>
    </row>
    <row r="2" spans="1:6" s="120" customFormat="1" ht="24" customHeight="1">
      <c r="A2" s="119" t="s">
        <v>121</v>
      </c>
      <c r="B2" s="119"/>
      <c r="C2" s="119"/>
      <c r="D2" s="119"/>
      <c r="E2" s="119"/>
      <c r="F2" s="119"/>
    </row>
    <row r="3" spans="1:6" s="122" customFormat="1" ht="18.95" customHeight="1">
      <c r="A3" s="121">
        <v>45657</v>
      </c>
      <c r="B3" s="121"/>
      <c r="C3" s="121"/>
      <c r="D3" s="121"/>
      <c r="E3" s="121"/>
      <c r="F3" s="121"/>
    </row>
    <row r="4" spans="1:6" s="118" customFormat="1" ht="17.100000000000001" customHeight="1">
      <c r="A4" s="123" t="s">
        <v>122</v>
      </c>
      <c r="B4" s="123"/>
      <c r="C4" s="123"/>
      <c r="D4" s="123"/>
      <c r="E4" s="123"/>
      <c r="F4" s="123"/>
    </row>
    <row r="5" spans="1:6" s="125" customFormat="1" ht="15" customHeight="1">
      <c r="A5" s="124" t="s">
        <v>123</v>
      </c>
      <c r="B5" s="124"/>
      <c r="C5" s="124"/>
      <c r="D5" s="124"/>
      <c r="E5" s="124"/>
      <c r="F5" s="124"/>
    </row>
    <row r="6" spans="1:6" s="127" customFormat="1" ht="6.95" customHeight="1" thickBot="1">
      <c r="A6" s="126"/>
      <c r="B6" s="126"/>
      <c r="C6" s="126"/>
      <c r="D6" s="126"/>
      <c r="E6" s="126"/>
      <c r="F6" s="126"/>
    </row>
    <row r="7" spans="1:6" s="131" customFormat="1" ht="9.9499999999999993" customHeight="1">
      <c r="A7" s="128" t="s">
        <v>1</v>
      </c>
      <c r="B7" s="128"/>
      <c r="C7" s="129"/>
      <c r="D7" s="129" t="s">
        <v>124</v>
      </c>
      <c r="E7" s="130" t="s">
        <v>125</v>
      </c>
      <c r="F7" s="130" t="s">
        <v>126</v>
      </c>
    </row>
    <row r="8" spans="1:6" s="131" customFormat="1" ht="16.5" customHeight="1">
      <c r="A8" s="132"/>
      <c r="B8" s="132"/>
      <c r="C8" s="132"/>
      <c r="D8" s="132"/>
      <c r="E8" s="133" t="s">
        <v>127</v>
      </c>
      <c r="F8" s="133" t="s">
        <v>128</v>
      </c>
    </row>
    <row r="9" spans="1:6" s="131" customFormat="1" ht="8.4499999999999993" customHeight="1">
      <c r="A9" s="134"/>
      <c r="B9" s="134"/>
      <c r="C9" s="135"/>
      <c r="D9" s="134"/>
      <c r="E9" s="136"/>
      <c r="F9" s="136"/>
    </row>
    <row r="10" spans="1:6" s="143" customFormat="1" ht="12.2" customHeight="1">
      <c r="A10" s="137">
        <v>1</v>
      </c>
      <c r="B10" s="138"/>
      <c r="C10" s="139" t="s">
        <v>129</v>
      </c>
      <c r="D10" s="140">
        <v>3423021.588</v>
      </c>
      <c r="E10" s="141">
        <v>45.992669501848596</v>
      </c>
      <c r="F10" s="142">
        <v>45.992669501848596</v>
      </c>
    </row>
    <row r="11" spans="1:6" s="143" customFormat="1" ht="12.2" customHeight="1">
      <c r="A11" s="137">
        <v>2</v>
      </c>
      <c r="B11" s="138"/>
      <c r="C11" s="139" t="s">
        <v>36</v>
      </c>
      <c r="D11" s="140">
        <v>1716357.1359999999</v>
      </c>
      <c r="E11" s="141">
        <v>23.0614515491006</v>
      </c>
      <c r="F11" s="142">
        <v>69.054121050949192</v>
      </c>
    </row>
    <row r="12" spans="1:6" s="143" customFormat="1" ht="12.2" customHeight="1">
      <c r="A12" s="137">
        <v>3</v>
      </c>
      <c r="B12" s="138"/>
      <c r="C12" s="139" t="s">
        <v>29</v>
      </c>
      <c r="D12" s="140">
        <v>1067826.696</v>
      </c>
      <c r="E12" s="141">
        <v>14.347616295074022</v>
      </c>
      <c r="F12" s="142">
        <v>83.401737346023211</v>
      </c>
    </row>
    <row r="13" spans="1:6" s="143" customFormat="1" ht="12.2" customHeight="1">
      <c r="A13" s="137">
        <v>4</v>
      </c>
      <c r="B13" s="138"/>
      <c r="C13" s="139" t="s">
        <v>114</v>
      </c>
      <c r="D13" s="140">
        <v>765823.54599999997</v>
      </c>
      <c r="E13" s="141">
        <v>10.289818028431243</v>
      </c>
      <c r="F13" s="142">
        <v>93.691555374454452</v>
      </c>
    </row>
    <row r="14" spans="1:6" s="143" customFormat="1" ht="12.2" customHeight="1">
      <c r="A14" s="137">
        <v>5</v>
      </c>
      <c r="B14" s="138"/>
      <c r="C14" s="139" t="s">
        <v>33</v>
      </c>
      <c r="D14" s="140">
        <v>290321.98300000001</v>
      </c>
      <c r="E14" s="141">
        <v>3.9008468599936585</v>
      </c>
      <c r="F14" s="142">
        <v>97.592402234448116</v>
      </c>
    </row>
    <row r="15" spans="1:6" s="143" customFormat="1" ht="12.2" customHeight="1">
      <c r="A15" s="137">
        <v>6</v>
      </c>
      <c r="B15" s="138"/>
      <c r="C15" s="139" t="s">
        <v>130</v>
      </c>
      <c r="D15" s="140">
        <v>98213.012000000002</v>
      </c>
      <c r="E15" s="141">
        <v>1.3196173280158379</v>
      </c>
      <c r="F15" s="142">
        <v>98.912019562463954</v>
      </c>
    </row>
    <row r="16" spans="1:6" s="143" customFormat="1" ht="12.2" customHeight="1">
      <c r="A16" s="137">
        <v>7</v>
      </c>
      <c r="B16" s="138"/>
      <c r="C16" s="139" t="s">
        <v>32</v>
      </c>
      <c r="D16" s="140">
        <v>67991.921000000002</v>
      </c>
      <c r="E16" s="141">
        <v>0.91355834924077006</v>
      </c>
      <c r="F16" s="142">
        <v>99.825577911704727</v>
      </c>
    </row>
    <row r="17" spans="1:12" s="143" customFormat="1" ht="12.2" customHeight="1">
      <c r="A17" s="137">
        <v>8</v>
      </c>
      <c r="B17" s="138"/>
      <c r="C17" s="139" t="s">
        <v>38</v>
      </c>
      <c r="D17" s="140">
        <v>10318.541999999999</v>
      </c>
      <c r="E17" s="141">
        <v>0.13864279840087992</v>
      </c>
      <c r="F17" s="142">
        <v>99.964220710105607</v>
      </c>
    </row>
    <row r="18" spans="1:12" s="143" customFormat="1" ht="12.2" customHeight="1">
      <c r="A18" s="137">
        <v>9</v>
      </c>
      <c r="B18" s="138"/>
      <c r="C18" s="139" t="s">
        <v>30</v>
      </c>
      <c r="D18" s="140">
        <v>2662.8870000000002</v>
      </c>
      <c r="E18" s="141">
        <v>3.5779289894378868E-2</v>
      </c>
      <c r="F18" s="142">
        <v>99.999999999999986</v>
      </c>
    </row>
    <row r="19" spans="1:12" s="143" customFormat="1" ht="12.2" customHeight="1">
      <c r="A19" s="137">
        <v>10</v>
      </c>
      <c r="B19" s="138"/>
      <c r="C19" s="139" t="s">
        <v>43</v>
      </c>
      <c r="D19" s="140">
        <v>0</v>
      </c>
      <c r="E19" s="141" t="s">
        <v>131</v>
      </c>
      <c r="F19" s="142" t="s">
        <v>131</v>
      </c>
    </row>
    <row r="20" spans="1:12" s="143" customFormat="1" ht="12.2" customHeight="1">
      <c r="A20" s="137">
        <v>11</v>
      </c>
      <c r="B20" s="138"/>
      <c r="C20" s="139" t="s">
        <v>35</v>
      </c>
      <c r="D20" s="140">
        <v>0</v>
      </c>
      <c r="E20" s="141" t="s">
        <v>131</v>
      </c>
      <c r="F20" s="142" t="s">
        <v>131</v>
      </c>
    </row>
    <row r="21" spans="1:12" s="143" customFormat="1" ht="12.2" customHeight="1">
      <c r="A21" s="137">
        <v>12</v>
      </c>
      <c r="B21" s="138"/>
      <c r="C21" s="139" t="s">
        <v>37</v>
      </c>
      <c r="D21" s="140">
        <v>0</v>
      </c>
      <c r="E21" s="141" t="s">
        <v>131</v>
      </c>
      <c r="F21" s="142" t="s">
        <v>131</v>
      </c>
    </row>
    <row r="22" spans="1:12" s="143" customFormat="1" ht="12.2" customHeight="1">
      <c r="A22" s="137">
        <v>13</v>
      </c>
      <c r="B22" s="138"/>
      <c r="C22" s="139" t="s">
        <v>39</v>
      </c>
      <c r="D22" s="140">
        <v>0</v>
      </c>
      <c r="E22" s="141" t="s">
        <v>131</v>
      </c>
      <c r="F22" s="142" t="s">
        <v>131</v>
      </c>
    </row>
    <row r="23" spans="1:12" s="143" customFormat="1" ht="12.2" customHeight="1">
      <c r="A23" s="137">
        <v>14</v>
      </c>
      <c r="B23" s="138"/>
      <c r="C23" s="139" t="s">
        <v>41</v>
      </c>
      <c r="D23" s="140">
        <v>0</v>
      </c>
      <c r="E23" s="141" t="s">
        <v>131</v>
      </c>
      <c r="F23" s="142" t="s">
        <v>131</v>
      </c>
    </row>
    <row r="24" spans="1:12" s="143" customFormat="1" ht="12.2" customHeight="1">
      <c r="A24" s="137">
        <v>15</v>
      </c>
      <c r="B24" s="138"/>
      <c r="C24" s="139" t="s">
        <v>42</v>
      </c>
      <c r="D24" s="140">
        <v>0</v>
      </c>
      <c r="E24" s="141" t="s">
        <v>131</v>
      </c>
      <c r="F24" s="142" t="s">
        <v>131</v>
      </c>
    </row>
    <row r="25" spans="1:12" s="143" customFormat="1" ht="12.2" customHeight="1">
      <c r="A25" s="137">
        <v>16</v>
      </c>
      <c r="B25" s="138"/>
      <c r="C25" s="139" t="s">
        <v>44</v>
      </c>
      <c r="D25" s="140">
        <v>0</v>
      </c>
      <c r="E25" s="141" t="s">
        <v>131</v>
      </c>
      <c r="F25" s="142" t="s">
        <v>131</v>
      </c>
    </row>
    <row r="26" spans="1:12" s="143" customFormat="1" ht="12.2" customHeight="1">
      <c r="A26" s="137">
        <v>17</v>
      </c>
      <c r="B26" s="138"/>
      <c r="C26" s="139" t="s">
        <v>45</v>
      </c>
      <c r="D26" s="140">
        <v>0</v>
      </c>
      <c r="E26" s="141" t="s">
        <v>131</v>
      </c>
      <c r="F26" s="142" t="s">
        <v>131</v>
      </c>
    </row>
    <row r="27" spans="1:12" s="148" customFormat="1" ht="6.75" customHeight="1">
      <c r="A27" s="144"/>
      <c r="B27" s="144"/>
      <c r="C27" s="145"/>
      <c r="D27" s="146"/>
      <c r="E27" s="147"/>
      <c r="F27" s="147"/>
    </row>
    <row r="28" spans="1:12" s="148" customFormat="1" ht="11.85" customHeight="1">
      <c r="A28" s="149"/>
      <c r="B28" s="149"/>
      <c r="C28" s="149"/>
      <c r="D28" s="149"/>
      <c r="E28" s="149"/>
      <c r="F28" s="149"/>
      <c r="G28" s="149"/>
      <c r="H28" s="149"/>
      <c r="I28" s="149"/>
      <c r="J28" s="149"/>
      <c r="K28" s="149"/>
      <c r="L28" s="149"/>
    </row>
    <row r="29" spans="1:12" s="125" customFormat="1" ht="15" customHeight="1">
      <c r="A29" s="124" t="s">
        <v>132</v>
      </c>
      <c r="B29" s="124"/>
      <c r="C29" s="124"/>
      <c r="D29" s="124"/>
      <c r="E29" s="124"/>
      <c r="F29" s="150"/>
    </row>
    <row r="30" spans="1:12" s="127" customFormat="1" ht="6.95" customHeight="1" thickBot="1">
      <c r="A30" s="126"/>
      <c r="B30" s="126"/>
      <c r="C30" s="126"/>
      <c r="D30" s="126"/>
      <c r="E30" s="126"/>
      <c r="F30" s="126"/>
    </row>
    <row r="31" spans="1:12" s="131" customFormat="1" ht="9.9499999999999993" customHeight="1">
      <c r="A31" s="128" t="s">
        <v>1</v>
      </c>
      <c r="B31" s="128"/>
      <c r="C31" s="129"/>
      <c r="D31" s="129" t="s">
        <v>124</v>
      </c>
      <c r="E31" s="130" t="s">
        <v>125</v>
      </c>
      <c r="F31" s="130" t="s">
        <v>126</v>
      </c>
    </row>
    <row r="32" spans="1:12" s="131" customFormat="1" ht="16.5" customHeight="1">
      <c r="A32" s="132"/>
      <c r="B32" s="132"/>
      <c r="C32" s="132"/>
      <c r="D32" s="132"/>
      <c r="E32" s="133" t="s">
        <v>127</v>
      </c>
      <c r="F32" s="133" t="s">
        <v>128</v>
      </c>
    </row>
    <row r="33" spans="1:6" s="131" customFormat="1" ht="8.4499999999999993" customHeight="1">
      <c r="A33" s="134"/>
      <c r="B33" s="134"/>
      <c r="C33" s="135"/>
      <c r="D33" s="134"/>
      <c r="E33" s="136"/>
      <c r="F33" s="136"/>
    </row>
    <row r="34" spans="1:6" s="143" customFormat="1" ht="12.2" customHeight="1">
      <c r="A34" s="137">
        <v>1</v>
      </c>
      <c r="B34" s="138"/>
      <c r="C34" s="139" t="s">
        <v>129</v>
      </c>
      <c r="D34" s="140">
        <v>6262233.6749999998</v>
      </c>
      <c r="E34" s="141">
        <v>33.21998643529183</v>
      </c>
      <c r="F34" s="142">
        <v>33.21998643529183</v>
      </c>
    </row>
    <row r="35" spans="1:6" s="143" customFormat="1" ht="12.2" customHeight="1">
      <c r="A35" s="137">
        <v>2</v>
      </c>
      <c r="B35" s="138"/>
      <c r="C35" s="139" t="s">
        <v>29</v>
      </c>
      <c r="D35" s="140">
        <v>3724109.4780000001</v>
      </c>
      <c r="E35" s="141">
        <v>19.755709027051239</v>
      </c>
      <c r="F35" s="142">
        <v>52.975695462343069</v>
      </c>
    </row>
    <row r="36" spans="1:6" s="143" customFormat="1" ht="12.2" customHeight="1">
      <c r="A36" s="137">
        <v>3</v>
      </c>
      <c r="B36" s="138"/>
      <c r="C36" s="139" t="s">
        <v>36</v>
      </c>
      <c r="D36" s="140">
        <v>2936499.3169999998</v>
      </c>
      <c r="E36" s="141">
        <v>15.57758342161892</v>
      </c>
      <c r="F36" s="142">
        <v>68.553278883961994</v>
      </c>
    </row>
    <row r="37" spans="1:6" s="143" customFormat="1" ht="12.2" customHeight="1">
      <c r="A37" s="137">
        <v>4</v>
      </c>
      <c r="B37" s="138"/>
      <c r="C37" s="139" t="s">
        <v>114</v>
      </c>
      <c r="D37" s="140">
        <v>2313790.6150000002</v>
      </c>
      <c r="E37" s="141">
        <v>12.274229425717742</v>
      </c>
      <c r="F37" s="142">
        <v>80.827508309679729</v>
      </c>
    </row>
    <row r="38" spans="1:6" s="143" customFormat="1" ht="12.2" customHeight="1">
      <c r="A38" s="137">
        <v>5</v>
      </c>
      <c r="B38" s="138"/>
      <c r="C38" s="139" t="s">
        <v>39</v>
      </c>
      <c r="D38" s="140">
        <v>1809272.02</v>
      </c>
      <c r="E38" s="141">
        <v>9.5978519936263886</v>
      </c>
      <c r="F38" s="142">
        <v>90.425360303306121</v>
      </c>
    </row>
    <row r="39" spans="1:6" s="143" customFormat="1" ht="12.2" customHeight="1">
      <c r="A39" s="137">
        <v>6</v>
      </c>
      <c r="B39" s="138"/>
      <c r="C39" s="139" t="s">
        <v>32</v>
      </c>
      <c r="D39" s="140">
        <v>875522.50100000005</v>
      </c>
      <c r="E39" s="141">
        <v>4.6444842394056431</v>
      </c>
      <c r="F39" s="142">
        <v>95.069844542711763</v>
      </c>
    </row>
    <row r="40" spans="1:6" s="143" customFormat="1" ht="12.2" customHeight="1">
      <c r="A40" s="137">
        <v>7</v>
      </c>
      <c r="B40" s="138"/>
      <c r="C40" s="139" t="s">
        <v>41</v>
      </c>
      <c r="D40" s="140">
        <v>607490.30000000005</v>
      </c>
      <c r="E40" s="141">
        <v>3.2226232001110002</v>
      </c>
      <c r="F40" s="142">
        <v>98.292467742822765</v>
      </c>
    </row>
    <row r="41" spans="1:6" s="143" customFormat="1" ht="12.2" customHeight="1">
      <c r="A41" s="137">
        <v>8</v>
      </c>
      <c r="B41" s="138"/>
      <c r="C41" s="139" t="s">
        <v>33</v>
      </c>
      <c r="D41" s="140">
        <v>277032.48200000002</v>
      </c>
      <c r="E41" s="141">
        <v>1.469605858196473</v>
      </c>
      <c r="F41" s="142">
        <v>99.762073601019239</v>
      </c>
    </row>
    <row r="42" spans="1:6" s="143" customFormat="1" ht="12.2" customHeight="1">
      <c r="A42" s="137">
        <v>9</v>
      </c>
      <c r="B42" s="138"/>
      <c r="C42" s="139" t="s">
        <v>35</v>
      </c>
      <c r="D42" s="140">
        <v>29672.613000000001</v>
      </c>
      <c r="E42" s="141">
        <v>0.15740770027392248</v>
      </c>
      <c r="F42" s="142">
        <v>99.91948130129316</v>
      </c>
    </row>
    <row r="43" spans="1:6" s="143" customFormat="1" ht="12.2" customHeight="1">
      <c r="A43" s="137">
        <v>10</v>
      </c>
      <c r="B43" s="138"/>
      <c r="C43" s="139" t="s">
        <v>38</v>
      </c>
      <c r="D43" s="140">
        <v>11820.356</v>
      </c>
      <c r="E43" s="141">
        <v>6.2704792947593166E-2</v>
      </c>
      <c r="F43" s="142">
        <v>99.98218609424076</v>
      </c>
    </row>
    <row r="44" spans="1:6" s="143" customFormat="1" ht="12.2" customHeight="1">
      <c r="A44" s="137">
        <v>11</v>
      </c>
      <c r="B44" s="138"/>
      <c r="C44" s="139" t="s">
        <v>30</v>
      </c>
      <c r="D44" s="140">
        <v>3358.0639999999999</v>
      </c>
      <c r="E44" s="141">
        <v>1.7813905759248409E-2</v>
      </c>
      <c r="F44" s="142">
        <v>100.00000000000001</v>
      </c>
    </row>
    <row r="45" spans="1:6" s="143" customFormat="1" ht="12.2" customHeight="1">
      <c r="A45" s="137">
        <v>12</v>
      </c>
      <c r="B45" s="138"/>
      <c r="C45" s="139" t="s">
        <v>42</v>
      </c>
      <c r="D45" s="140">
        <v>0</v>
      </c>
      <c r="E45" s="141" t="s">
        <v>131</v>
      </c>
      <c r="F45" s="142" t="s">
        <v>131</v>
      </c>
    </row>
    <row r="46" spans="1:6" s="143" customFormat="1" ht="12.2" customHeight="1">
      <c r="A46" s="137">
        <v>13</v>
      </c>
      <c r="B46" s="138"/>
      <c r="C46" s="139" t="s">
        <v>37</v>
      </c>
      <c r="D46" s="140">
        <v>0</v>
      </c>
      <c r="E46" s="141" t="s">
        <v>131</v>
      </c>
      <c r="F46" s="142" t="s">
        <v>131</v>
      </c>
    </row>
    <row r="47" spans="1:6" s="143" customFormat="1" ht="12.2" customHeight="1">
      <c r="A47" s="137">
        <v>14</v>
      </c>
      <c r="B47" s="138"/>
      <c r="C47" s="139" t="s">
        <v>130</v>
      </c>
      <c r="D47" s="140">
        <v>0</v>
      </c>
      <c r="E47" s="141" t="s">
        <v>131</v>
      </c>
      <c r="F47" s="142" t="s">
        <v>131</v>
      </c>
    </row>
    <row r="48" spans="1:6" s="143" customFormat="1" ht="12.2" customHeight="1">
      <c r="A48" s="137">
        <v>15</v>
      </c>
      <c r="B48" s="138"/>
      <c r="C48" s="139" t="s">
        <v>43</v>
      </c>
      <c r="D48" s="140">
        <v>0</v>
      </c>
      <c r="E48" s="141" t="s">
        <v>131</v>
      </c>
      <c r="F48" s="142" t="s">
        <v>131</v>
      </c>
    </row>
    <row r="49" spans="1:12" s="143" customFormat="1" ht="12.2" customHeight="1">
      <c r="A49" s="137">
        <v>16</v>
      </c>
      <c r="B49" s="138"/>
      <c r="C49" s="139" t="s">
        <v>44</v>
      </c>
      <c r="D49" s="140">
        <v>0</v>
      </c>
      <c r="E49" s="141" t="s">
        <v>131</v>
      </c>
      <c r="F49" s="142" t="s">
        <v>131</v>
      </c>
    </row>
    <row r="50" spans="1:12" s="143" customFormat="1" ht="12.2" customHeight="1">
      <c r="A50" s="137">
        <v>17</v>
      </c>
      <c r="B50" s="138"/>
      <c r="C50" s="139" t="s">
        <v>45</v>
      </c>
      <c r="D50" s="140">
        <v>0</v>
      </c>
      <c r="E50" s="141" t="s">
        <v>131</v>
      </c>
      <c r="F50" s="142" t="s">
        <v>131</v>
      </c>
    </row>
    <row r="51" spans="1:12" s="148" customFormat="1" ht="9" customHeight="1">
      <c r="A51" s="144"/>
      <c r="B51" s="144"/>
      <c r="C51" s="145"/>
      <c r="D51" s="146"/>
      <c r="E51" s="147"/>
      <c r="F51" s="147"/>
    </row>
    <row r="52" spans="1:12" s="148" customFormat="1" ht="10.5" customHeight="1">
      <c r="A52" s="149"/>
      <c r="B52" s="149"/>
      <c r="C52" s="149"/>
      <c r="D52" s="149"/>
      <c r="E52" s="149"/>
      <c r="F52" s="149"/>
      <c r="G52" s="149"/>
      <c r="H52" s="149"/>
      <c r="I52" s="149"/>
      <c r="J52" s="149"/>
      <c r="K52" s="149"/>
      <c r="L52" s="149"/>
    </row>
    <row r="53" spans="1:12" s="125" customFormat="1" ht="15" customHeight="1">
      <c r="A53" s="124" t="s">
        <v>133</v>
      </c>
      <c r="B53" s="124"/>
      <c r="C53" s="124"/>
      <c r="D53" s="124"/>
      <c r="E53" s="124"/>
      <c r="F53" s="124"/>
    </row>
    <row r="54" spans="1:12" s="127" customFormat="1" ht="6.95" customHeight="1" thickBot="1">
      <c r="A54" s="126"/>
      <c r="B54" s="126"/>
      <c r="C54" s="126"/>
      <c r="D54" s="126"/>
      <c r="E54" s="126"/>
      <c r="F54" s="126"/>
    </row>
    <row r="55" spans="1:12" s="151" customFormat="1" ht="9.9499999999999993" customHeight="1">
      <c r="A55" s="128" t="s">
        <v>1</v>
      </c>
      <c r="B55" s="128"/>
      <c r="C55" s="129"/>
      <c r="D55" s="129" t="s">
        <v>124</v>
      </c>
      <c r="E55" s="130" t="s">
        <v>125</v>
      </c>
      <c r="F55" s="130" t="s">
        <v>126</v>
      </c>
    </row>
    <row r="56" spans="1:12" s="151" customFormat="1" ht="15.75" customHeight="1">
      <c r="A56" s="132"/>
      <c r="B56" s="132"/>
      <c r="C56" s="132"/>
      <c r="D56" s="132"/>
      <c r="E56" s="133" t="s">
        <v>127</v>
      </c>
      <c r="F56" s="133" t="s">
        <v>128</v>
      </c>
    </row>
    <row r="57" spans="1:12" s="151" customFormat="1" ht="8.4499999999999993" customHeight="1">
      <c r="C57" s="135"/>
      <c r="D57" s="152"/>
      <c r="E57" s="153"/>
      <c r="F57" s="153"/>
    </row>
    <row r="58" spans="1:12" s="143" customFormat="1" ht="12.2" customHeight="1">
      <c r="A58" s="137">
        <v>1</v>
      </c>
      <c r="B58" s="138"/>
      <c r="C58" s="139" t="s">
        <v>129</v>
      </c>
      <c r="D58" s="140">
        <v>70848881.047000006</v>
      </c>
      <c r="E58" s="141">
        <v>34.929846569325292</v>
      </c>
      <c r="F58" s="142">
        <v>34.929846569325292</v>
      </c>
    </row>
    <row r="59" spans="1:12" s="143" customFormat="1" ht="12.2" customHeight="1">
      <c r="A59" s="137">
        <v>2</v>
      </c>
      <c r="B59" s="138"/>
      <c r="C59" s="139" t="s">
        <v>29</v>
      </c>
      <c r="D59" s="140">
        <v>41305225.649999999</v>
      </c>
      <c r="E59" s="141">
        <v>20.364262259960594</v>
      </c>
      <c r="F59" s="142">
        <v>68.892673164628548</v>
      </c>
    </row>
    <row r="60" spans="1:12" s="143" customFormat="1" ht="12.2" customHeight="1">
      <c r="A60" s="137">
        <v>3</v>
      </c>
      <c r="B60" s="138"/>
      <c r="C60" s="139" t="s">
        <v>114</v>
      </c>
      <c r="D60" s="140">
        <v>27582230.145</v>
      </c>
      <c r="E60" s="141">
        <v>13.598564335342664</v>
      </c>
      <c r="F60" s="142">
        <v>48.528410904667957</v>
      </c>
    </row>
    <row r="61" spans="1:12" s="143" customFormat="1" ht="12.2" customHeight="1">
      <c r="A61" s="137">
        <v>4</v>
      </c>
      <c r="B61" s="138"/>
      <c r="C61" s="139" t="s">
        <v>36</v>
      </c>
      <c r="D61" s="140">
        <v>27334184.482000001</v>
      </c>
      <c r="E61" s="141">
        <v>13.476273103318423</v>
      </c>
      <c r="F61" s="142">
        <v>82.368946267946967</v>
      </c>
    </row>
    <row r="62" spans="1:12" s="143" customFormat="1" ht="12.2" customHeight="1">
      <c r="A62" s="137">
        <v>5</v>
      </c>
      <c r="B62" s="138"/>
      <c r="C62" s="139" t="s">
        <v>37</v>
      </c>
      <c r="D62" s="140">
        <v>11720785.76</v>
      </c>
      <c r="E62" s="141">
        <v>5.7785704194416274</v>
      </c>
      <c r="F62" s="142">
        <v>88.147516687388588</v>
      </c>
    </row>
    <row r="63" spans="1:12" s="143" customFormat="1" ht="12.2" customHeight="1">
      <c r="A63" s="137">
        <v>6</v>
      </c>
      <c r="B63" s="138"/>
      <c r="C63" s="139" t="s">
        <v>33</v>
      </c>
      <c r="D63" s="140">
        <v>7045410.4029999999</v>
      </c>
      <c r="E63" s="141">
        <v>3.4735213987566405</v>
      </c>
      <c r="F63" s="142">
        <v>91.621038086145234</v>
      </c>
    </row>
    <row r="64" spans="1:12" s="143" customFormat="1" ht="12.2" customHeight="1">
      <c r="A64" s="137">
        <v>7</v>
      </c>
      <c r="B64" s="138"/>
      <c r="C64" s="139" t="s">
        <v>32</v>
      </c>
      <c r="D64" s="140">
        <v>3916887.7179999999</v>
      </c>
      <c r="E64" s="141">
        <v>1.9311001810777075</v>
      </c>
      <c r="F64" s="142">
        <v>93.552138267222944</v>
      </c>
    </row>
    <row r="65" spans="1:12" s="143" customFormat="1" ht="12.2" customHeight="1">
      <c r="A65" s="137">
        <v>8</v>
      </c>
      <c r="B65" s="138"/>
      <c r="C65" s="139" t="s">
        <v>115</v>
      </c>
      <c r="D65" s="140">
        <v>3597357.2820000001</v>
      </c>
      <c r="E65" s="141">
        <v>1.7735655956506564</v>
      </c>
      <c r="F65" s="142">
        <v>95.325703862873596</v>
      </c>
    </row>
    <row r="66" spans="1:12" s="143" customFormat="1" ht="12.2" customHeight="1">
      <c r="A66" s="137">
        <v>9</v>
      </c>
      <c r="B66" s="138"/>
      <c r="C66" s="139" t="s">
        <v>38</v>
      </c>
      <c r="D66" s="140">
        <v>2788153.9539999999</v>
      </c>
      <c r="E66" s="141">
        <v>1.3746129562762019</v>
      </c>
      <c r="F66" s="142">
        <v>96.700316819149791</v>
      </c>
    </row>
    <row r="67" spans="1:12" s="143" customFormat="1" ht="12.2" customHeight="1">
      <c r="A67" s="137">
        <v>10</v>
      </c>
      <c r="B67" s="138"/>
      <c r="C67" s="139" t="s">
        <v>39</v>
      </c>
      <c r="D67" s="140">
        <v>1681984.189</v>
      </c>
      <c r="E67" s="141">
        <v>0.82925021236152308</v>
      </c>
      <c r="F67" s="142">
        <v>97.52956703151132</v>
      </c>
    </row>
    <row r="68" spans="1:12" s="143" customFormat="1" ht="12.2" customHeight="1">
      <c r="A68" s="137">
        <v>11</v>
      </c>
      <c r="B68" s="138"/>
      <c r="C68" s="139" t="s">
        <v>30</v>
      </c>
      <c r="D68" s="140">
        <v>1182424.105</v>
      </c>
      <c r="E68" s="141">
        <v>0.582957584610585</v>
      </c>
      <c r="F68" s="142">
        <v>98.112524616121902</v>
      </c>
    </row>
    <row r="69" spans="1:12" s="143" customFormat="1" ht="12.2" customHeight="1">
      <c r="A69" s="137">
        <v>12</v>
      </c>
      <c r="B69" s="138"/>
      <c r="C69" s="139" t="s">
        <v>45</v>
      </c>
      <c r="D69" s="140">
        <v>1059138.1810000001</v>
      </c>
      <c r="E69" s="141">
        <v>0.52217527801888708</v>
      </c>
      <c r="F69" s="142">
        <v>98.634699894140795</v>
      </c>
    </row>
    <row r="70" spans="1:12" s="143" customFormat="1" ht="12.2" customHeight="1">
      <c r="A70" s="137">
        <v>13</v>
      </c>
      <c r="B70" s="138"/>
      <c r="C70" s="139" t="s">
        <v>41</v>
      </c>
      <c r="D70" s="140">
        <v>752927.85499999998</v>
      </c>
      <c r="E70" s="141">
        <v>0.37120776029581098</v>
      </c>
      <c r="F70" s="142">
        <v>99.005907654436612</v>
      </c>
    </row>
    <row r="71" spans="1:12" s="143" customFormat="1" ht="12.2" customHeight="1">
      <c r="A71" s="137">
        <v>14</v>
      </c>
      <c r="B71" s="138"/>
      <c r="C71" s="139" t="s">
        <v>42</v>
      </c>
      <c r="D71" s="140">
        <v>730141.80099999998</v>
      </c>
      <c r="E71" s="141">
        <v>0.35997380206840629</v>
      </c>
      <c r="F71" s="142">
        <v>99.365881456505022</v>
      </c>
    </row>
    <row r="72" spans="1:12" s="143" customFormat="1" ht="12.2" customHeight="1">
      <c r="A72" s="137">
        <v>15</v>
      </c>
      <c r="B72" s="138"/>
      <c r="C72" s="139" t="s">
        <v>43</v>
      </c>
      <c r="D72" s="140">
        <v>664414.304</v>
      </c>
      <c r="E72" s="141">
        <v>0.32756889529122291</v>
      </c>
      <c r="F72" s="142">
        <v>99.693450351796244</v>
      </c>
    </row>
    <row r="73" spans="1:12" s="143" customFormat="1" ht="12.2" customHeight="1">
      <c r="A73" s="137">
        <v>16</v>
      </c>
      <c r="B73" s="138"/>
      <c r="C73" s="139" t="s">
        <v>35</v>
      </c>
      <c r="D73" s="140">
        <v>408388.56</v>
      </c>
      <c r="E73" s="141">
        <v>0.20134333147766387</v>
      </c>
      <c r="F73" s="142">
        <v>99.894793683273903</v>
      </c>
    </row>
    <row r="74" spans="1:12" s="143" customFormat="1" ht="12.2" customHeight="1">
      <c r="A74" s="137">
        <v>17</v>
      </c>
      <c r="B74" s="138"/>
      <c r="C74" s="139" t="s">
        <v>44</v>
      </c>
      <c r="D74" s="140">
        <v>213392</v>
      </c>
      <c r="E74" s="141">
        <v>0.10520631672611407</v>
      </c>
      <c r="F74" s="142">
        <v>100.00000000000001</v>
      </c>
    </row>
    <row r="75" spans="1:12" s="148" customFormat="1" ht="6" customHeight="1">
      <c r="A75" s="144"/>
      <c r="B75" s="144"/>
      <c r="C75" s="145"/>
      <c r="D75" s="146"/>
      <c r="E75" s="147"/>
      <c r="F75" s="147"/>
    </row>
    <row r="76" spans="1:12" s="127" customFormat="1" ht="9.75" customHeight="1">
      <c r="A76" s="149"/>
      <c r="B76" s="149"/>
      <c r="C76" s="149"/>
      <c r="D76" s="149"/>
      <c r="E76" s="149"/>
      <c r="F76" s="149"/>
      <c r="G76" s="149"/>
      <c r="H76" s="149"/>
      <c r="I76" s="149"/>
      <c r="J76" s="149"/>
      <c r="K76" s="149"/>
      <c r="L76" s="149"/>
    </row>
    <row r="77" spans="1:12" s="125" customFormat="1" ht="15" customHeight="1">
      <c r="A77" s="124" t="s">
        <v>134</v>
      </c>
      <c r="B77" s="124"/>
      <c r="C77" s="124"/>
      <c r="D77" s="124"/>
      <c r="E77" s="124"/>
      <c r="F77" s="124"/>
    </row>
    <row r="78" spans="1:12" s="127" customFormat="1" ht="6.95" customHeight="1" thickBot="1">
      <c r="A78" s="126"/>
      <c r="B78" s="126"/>
      <c r="C78" s="126"/>
      <c r="D78" s="126"/>
      <c r="E78" s="126"/>
      <c r="F78" s="126"/>
    </row>
    <row r="79" spans="1:12" s="151" customFormat="1" ht="12.75" customHeight="1">
      <c r="A79" s="154" t="s">
        <v>1</v>
      </c>
      <c r="B79" s="154"/>
      <c r="C79" s="155"/>
      <c r="D79" s="129" t="s">
        <v>124</v>
      </c>
      <c r="E79" s="130" t="s">
        <v>125</v>
      </c>
      <c r="F79" s="130" t="s">
        <v>126</v>
      </c>
    </row>
    <row r="80" spans="1:12" s="143" customFormat="1" ht="12.75" customHeight="1">
      <c r="A80" s="156"/>
      <c r="B80" s="156"/>
      <c r="C80" s="156"/>
      <c r="D80" s="132"/>
      <c r="E80" s="133" t="s">
        <v>127</v>
      </c>
      <c r="F80" s="133" t="s">
        <v>128</v>
      </c>
    </row>
    <row r="81" spans="1:6" s="143" customFormat="1" ht="7.5" customHeight="1">
      <c r="C81" s="135"/>
      <c r="D81" s="152"/>
      <c r="E81" s="153"/>
      <c r="F81" s="153"/>
    </row>
    <row r="82" spans="1:6" s="143" customFormat="1" ht="12.2" customHeight="1">
      <c r="A82" s="137">
        <v>1</v>
      </c>
      <c r="B82" s="138"/>
      <c r="C82" s="139" t="s">
        <v>129</v>
      </c>
      <c r="D82" s="140">
        <v>5469415.3219999997</v>
      </c>
      <c r="E82" s="141">
        <v>37.703624353858459</v>
      </c>
      <c r="F82" s="142">
        <v>37.703624353858459</v>
      </c>
    </row>
    <row r="83" spans="1:6" s="143" customFormat="1" ht="12.2" customHeight="1">
      <c r="A83" s="137">
        <v>2</v>
      </c>
      <c r="B83" s="138"/>
      <c r="C83" s="139" t="s">
        <v>29</v>
      </c>
      <c r="D83" s="140">
        <v>3313329.6120000002</v>
      </c>
      <c r="E83" s="141">
        <v>22.840564794717857</v>
      </c>
      <c r="F83" s="142">
        <v>60.544189148576315</v>
      </c>
    </row>
    <row r="84" spans="1:6" s="143" customFormat="1" ht="12.2" customHeight="1">
      <c r="A84" s="137">
        <v>3</v>
      </c>
      <c r="B84" s="138"/>
      <c r="C84" s="139" t="s">
        <v>114</v>
      </c>
      <c r="D84" s="140">
        <v>2601968.8879999998</v>
      </c>
      <c r="E84" s="141">
        <v>17.936772352790584</v>
      </c>
      <c r="F84" s="142">
        <v>78.480961501366892</v>
      </c>
    </row>
    <row r="85" spans="1:6" s="143" customFormat="1" ht="12.2" customHeight="1">
      <c r="A85" s="137">
        <v>4</v>
      </c>
      <c r="B85" s="138"/>
      <c r="C85" s="139" t="s">
        <v>36</v>
      </c>
      <c r="D85" s="140">
        <v>1599899.845</v>
      </c>
      <c r="E85" s="141">
        <v>11.028970960943305</v>
      </c>
      <c r="F85" s="142">
        <v>89.509932462310189</v>
      </c>
    </row>
    <row r="86" spans="1:6" s="143" customFormat="1" ht="12.2" customHeight="1">
      <c r="A86" s="137">
        <v>5</v>
      </c>
      <c r="B86" s="138"/>
      <c r="C86" s="139" t="s">
        <v>33</v>
      </c>
      <c r="D86" s="140">
        <v>879670.28300000005</v>
      </c>
      <c r="E86" s="141">
        <v>6.0640408440140705</v>
      </c>
      <c r="F86" s="142">
        <v>95.573973306324262</v>
      </c>
    </row>
    <row r="87" spans="1:6" s="143" customFormat="1" ht="12.2" customHeight="1">
      <c r="A87" s="137">
        <v>6</v>
      </c>
      <c r="B87" s="138"/>
      <c r="C87" s="139" t="s">
        <v>115</v>
      </c>
      <c r="D87" s="140">
        <v>534733.93599999999</v>
      </c>
      <c r="E87" s="141">
        <v>3.6862089026422247</v>
      </c>
      <c r="F87" s="142">
        <v>99.260182208966484</v>
      </c>
    </row>
    <row r="88" spans="1:6" s="143" customFormat="1" ht="12.2" customHeight="1">
      <c r="A88" s="137">
        <v>7</v>
      </c>
      <c r="B88" s="138"/>
      <c r="C88" s="139" t="s">
        <v>43</v>
      </c>
      <c r="D88" s="140">
        <v>55787.99</v>
      </c>
      <c r="E88" s="141">
        <v>0.38457664934606922</v>
      </c>
      <c r="F88" s="142">
        <v>99.644758858312557</v>
      </c>
    </row>
    <row r="89" spans="1:6" s="143" customFormat="1" ht="12.2" customHeight="1">
      <c r="A89" s="137">
        <v>8</v>
      </c>
      <c r="B89" s="138"/>
      <c r="C89" s="139" t="s">
        <v>38</v>
      </c>
      <c r="D89" s="140">
        <v>19744.769</v>
      </c>
      <c r="E89" s="141">
        <v>0.13611132260065542</v>
      </c>
      <c r="F89" s="142">
        <v>99.780870180913212</v>
      </c>
    </row>
    <row r="90" spans="1:6" s="143" customFormat="1" ht="12.2" customHeight="1">
      <c r="A90" s="137">
        <v>9</v>
      </c>
      <c r="B90" s="138"/>
      <c r="C90" s="139" t="s">
        <v>32</v>
      </c>
      <c r="D90" s="140">
        <v>17869.04</v>
      </c>
      <c r="E90" s="141">
        <v>0.12318091277765851</v>
      </c>
      <c r="F90" s="142">
        <v>99.904051093690867</v>
      </c>
    </row>
    <row r="91" spans="1:6" s="143" customFormat="1" ht="12.2" customHeight="1">
      <c r="A91" s="137">
        <v>10</v>
      </c>
      <c r="B91" s="138"/>
      <c r="C91" s="139" t="s">
        <v>30</v>
      </c>
      <c r="D91" s="140">
        <v>13918.673000000001</v>
      </c>
      <c r="E91" s="141">
        <v>9.594890630911064E-2</v>
      </c>
      <c r="F91" s="142">
        <v>99.999999999999972</v>
      </c>
    </row>
    <row r="92" spans="1:6" s="143" customFormat="1" ht="12.2" customHeight="1">
      <c r="A92" s="137">
        <v>11</v>
      </c>
      <c r="B92" s="138"/>
      <c r="C92" s="139" t="s">
        <v>35</v>
      </c>
      <c r="D92" s="140">
        <v>0</v>
      </c>
      <c r="E92" s="141" t="s">
        <v>131</v>
      </c>
      <c r="F92" s="142" t="s">
        <v>131</v>
      </c>
    </row>
    <row r="93" spans="1:6" s="143" customFormat="1" ht="12.2" customHeight="1">
      <c r="A93" s="137">
        <v>12</v>
      </c>
      <c r="B93" s="138"/>
      <c r="C93" s="139" t="s">
        <v>37</v>
      </c>
      <c r="D93" s="140">
        <v>0</v>
      </c>
      <c r="E93" s="141" t="s">
        <v>131</v>
      </c>
      <c r="F93" s="142" t="s">
        <v>131</v>
      </c>
    </row>
    <row r="94" spans="1:6" s="143" customFormat="1" ht="12.2" customHeight="1">
      <c r="A94" s="137">
        <v>13</v>
      </c>
      <c r="B94" s="138"/>
      <c r="C94" s="139" t="s">
        <v>39</v>
      </c>
      <c r="D94" s="140">
        <v>0</v>
      </c>
      <c r="E94" s="141" t="s">
        <v>131</v>
      </c>
      <c r="F94" s="142" t="s">
        <v>131</v>
      </c>
    </row>
    <row r="95" spans="1:6" s="143" customFormat="1" ht="12.2" customHeight="1">
      <c r="A95" s="137">
        <v>14</v>
      </c>
      <c r="B95" s="138"/>
      <c r="C95" s="139" t="s">
        <v>41</v>
      </c>
      <c r="D95" s="140">
        <v>0</v>
      </c>
      <c r="E95" s="141" t="s">
        <v>131</v>
      </c>
      <c r="F95" s="142" t="s">
        <v>131</v>
      </c>
    </row>
    <row r="96" spans="1:6" s="143" customFormat="1" ht="12.2" customHeight="1">
      <c r="A96" s="137">
        <v>15</v>
      </c>
      <c r="B96" s="138"/>
      <c r="C96" s="139" t="s">
        <v>42</v>
      </c>
      <c r="D96" s="140">
        <v>0</v>
      </c>
      <c r="E96" s="141" t="s">
        <v>131</v>
      </c>
      <c r="F96" s="142" t="s">
        <v>131</v>
      </c>
    </row>
    <row r="97" spans="1:12" s="143" customFormat="1" ht="12.2" customHeight="1">
      <c r="A97" s="137">
        <v>16</v>
      </c>
      <c r="B97" s="138"/>
      <c r="C97" s="139" t="s">
        <v>44</v>
      </c>
      <c r="D97" s="140">
        <v>0</v>
      </c>
      <c r="E97" s="141" t="s">
        <v>131</v>
      </c>
      <c r="F97" s="142" t="s">
        <v>131</v>
      </c>
    </row>
    <row r="98" spans="1:12" s="143" customFormat="1" ht="12.2" customHeight="1">
      <c r="A98" s="137">
        <v>17</v>
      </c>
      <c r="B98" s="138"/>
      <c r="C98" s="139" t="s">
        <v>45</v>
      </c>
      <c r="D98" s="140">
        <v>0</v>
      </c>
      <c r="E98" s="141" t="s">
        <v>131</v>
      </c>
      <c r="F98" s="142" t="s">
        <v>131</v>
      </c>
    </row>
    <row r="99" spans="1:12" s="148" customFormat="1" ht="6" customHeight="1">
      <c r="A99" s="144"/>
      <c r="B99" s="144"/>
      <c r="C99" s="145"/>
      <c r="D99" s="157"/>
      <c r="E99" s="158"/>
      <c r="F99" s="158"/>
    </row>
    <row r="100" spans="1:12" s="127" customFormat="1" ht="6" customHeight="1">
      <c r="A100" s="126"/>
      <c r="B100" s="126"/>
      <c r="C100" s="126"/>
      <c r="D100" s="126"/>
      <c r="E100" s="126"/>
      <c r="F100" s="126"/>
    </row>
    <row r="101" spans="1:12" s="161" customFormat="1" ht="11.1" customHeight="1">
      <c r="A101" s="143" t="s">
        <v>135</v>
      </c>
      <c r="B101" s="159"/>
      <c r="C101" s="160"/>
      <c r="D101" s="160"/>
      <c r="E101" s="160"/>
      <c r="F101" s="160"/>
    </row>
    <row r="102" spans="1:12" s="161" customFormat="1" ht="11.1" customHeight="1">
      <c r="A102" s="162" t="s">
        <v>136</v>
      </c>
      <c r="B102" s="159"/>
      <c r="C102" s="160"/>
      <c r="D102" s="160"/>
      <c r="E102" s="160"/>
      <c r="F102" s="160"/>
    </row>
    <row r="103" spans="1:12" s="127" customFormat="1" ht="12.6" customHeight="1">
      <c r="A103" s="163"/>
      <c r="B103" s="33"/>
      <c r="C103" s="33"/>
      <c r="D103" s="33"/>
      <c r="E103" s="33"/>
      <c r="F103" s="33"/>
      <c r="G103" s="33"/>
      <c r="H103" s="33"/>
      <c r="I103" s="33"/>
      <c r="J103" s="33"/>
      <c r="K103" s="33"/>
      <c r="L103" s="33"/>
    </row>
    <row r="104" spans="1:12" s="127" customFormat="1">
      <c r="A104" s="162"/>
      <c r="B104" s="126"/>
      <c r="C104" s="164"/>
      <c r="D104" s="126"/>
      <c r="E104" s="126"/>
      <c r="F104" s="126"/>
    </row>
    <row r="105" spans="1:12" s="127" customFormat="1">
      <c r="A105" s="126"/>
      <c r="B105" s="126"/>
      <c r="C105" s="126"/>
      <c r="D105" s="126"/>
      <c r="E105" s="126"/>
      <c r="F105" s="126"/>
    </row>
    <row r="106" spans="1:12" s="127" customFormat="1">
      <c r="A106" s="126"/>
      <c r="B106" s="126"/>
      <c r="C106" s="126"/>
      <c r="D106" s="126"/>
      <c r="E106" s="126"/>
      <c r="F106" s="126"/>
    </row>
    <row r="107" spans="1:12" s="127" customFormat="1">
      <c r="A107" s="126"/>
      <c r="B107" s="126"/>
      <c r="C107" s="126"/>
      <c r="D107" s="126"/>
      <c r="E107" s="126"/>
      <c r="F107" s="126"/>
    </row>
    <row r="108" spans="1:12" s="127" customFormat="1">
      <c r="A108" s="126"/>
      <c r="B108" s="126"/>
      <c r="C108" s="126"/>
      <c r="D108" s="126"/>
      <c r="E108" s="126"/>
      <c r="F108" s="126"/>
    </row>
    <row r="109" spans="1:12" s="127" customFormat="1">
      <c r="A109" s="126"/>
      <c r="B109" s="126"/>
      <c r="C109" s="126"/>
      <c r="D109" s="126"/>
      <c r="E109" s="126"/>
      <c r="F109" s="126"/>
    </row>
    <row r="110" spans="1:12" s="127" customFormat="1">
      <c r="A110" s="126"/>
      <c r="B110" s="126"/>
      <c r="C110" s="126"/>
      <c r="D110" s="126"/>
      <c r="E110" s="126"/>
      <c r="F110" s="126"/>
    </row>
    <row r="111" spans="1:12" s="127" customFormat="1">
      <c r="A111" s="126"/>
      <c r="B111" s="126"/>
      <c r="C111" s="126"/>
      <c r="D111" s="126"/>
      <c r="E111" s="126"/>
      <c r="F111" s="126"/>
    </row>
    <row r="112" spans="1:12" s="127" customFormat="1">
      <c r="A112" s="126"/>
      <c r="B112" s="126"/>
      <c r="C112" s="126"/>
      <c r="D112" s="126"/>
      <c r="E112" s="126"/>
      <c r="F112" s="126"/>
    </row>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127" customFormat="1"/>
    <row r="210" s="127" customFormat="1"/>
    <row r="211" s="127" customFormat="1"/>
    <row r="212" s="127" customFormat="1"/>
    <row r="213" s="127" customFormat="1"/>
    <row r="214" s="127" customFormat="1"/>
    <row r="215" s="127" customFormat="1"/>
    <row r="216" s="127" customFormat="1"/>
    <row r="217" s="127" customFormat="1"/>
    <row r="218" s="127" customFormat="1"/>
    <row r="219" s="127" customFormat="1"/>
    <row r="220" s="127" customFormat="1"/>
    <row r="221" s="127" customFormat="1"/>
    <row r="222" s="127" customFormat="1"/>
    <row r="223" s="127" customFormat="1"/>
    <row r="224" s="127" customFormat="1"/>
    <row r="225" s="127" customFormat="1"/>
    <row r="226" s="127" customFormat="1"/>
    <row r="227" s="127" customFormat="1"/>
    <row r="228" s="127" customFormat="1"/>
    <row r="229" s="127" customFormat="1"/>
    <row r="230" s="127" customFormat="1"/>
    <row r="231" s="127" customFormat="1"/>
    <row r="232" s="127" customFormat="1"/>
    <row r="233" s="127" customFormat="1"/>
    <row r="234" s="127" customFormat="1"/>
    <row r="235" s="127" customFormat="1"/>
    <row r="236" s="127" customFormat="1"/>
    <row r="237" s="127" customFormat="1"/>
    <row r="238" s="127" customFormat="1"/>
    <row r="239" s="127" customFormat="1"/>
    <row r="240" s="127" customFormat="1"/>
    <row r="241" s="127" customFormat="1"/>
    <row r="242" s="127" customFormat="1"/>
    <row r="243" s="127" customFormat="1"/>
    <row r="244" s="127" customFormat="1"/>
    <row r="245" s="127" customFormat="1"/>
    <row r="246" s="127" customFormat="1"/>
    <row r="247" s="127" customFormat="1"/>
    <row r="248" s="127" customFormat="1"/>
    <row r="249" s="127" customFormat="1"/>
    <row r="250" s="127" customFormat="1"/>
    <row r="251" s="127" customFormat="1"/>
    <row r="252" s="127" customFormat="1"/>
    <row r="253" s="127" customFormat="1"/>
    <row r="254" s="127" customFormat="1"/>
    <row r="255" s="127" customFormat="1"/>
    <row r="256" s="127" customFormat="1"/>
    <row r="257" s="127" customFormat="1"/>
    <row r="258" s="127" customFormat="1"/>
    <row r="259" s="127" customFormat="1"/>
    <row r="260" s="127" customFormat="1"/>
    <row r="261" s="127" customFormat="1"/>
    <row r="262" s="127" customFormat="1"/>
    <row r="263" s="127" customFormat="1"/>
    <row r="264" s="127" customFormat="1"/>
    <row r="265" s="127" customFormat="1"/>
    <row r="266" s="127" customFormat="1"/>
    <row r="267" s="127" customFormat="1"/>
    <row r="268" s="127" customFormat="1"/>
    <row r="269" s="127" customFormat="1"/>
    <row r="270" s="127" customFormat="1"/>
    <row r="271" s="127" customFormat="1"/>
    <row r="272" s="127" customFormat="1"/>
    <row r="273" s="127" customFormat="1"/>
    <row r="274" s="127" customFormat="1"/>
    <row r="275" s="127" customFormat="1"/>
    <row r="276" s="127" customFormat="1"/>
    <row r="277" s="127" customFormat="1"/>
    <row r="278" s="127" customFormat="1"/>
    <row r="279" s="127" customFormat="1"/>
    <row r="280" s="127" customFormat="1"/>
    <row r="281" s="127" customFormat="1"/>
    <row r="282" s="127" customFormat="1"/>
    <row r="283" s="127" customFormat="1"/>
    <row r="284" s="127" customFormat="1"/>
    <row r="285" s="127" customFormat="1"/>
    <row r="286" s="127" customFormat="1"/>
    <row r="287" s="127" customFormat="1"/>
    <row r="288" s="127" customFormat="1"/>
    <row r="289" s="127" customFormat="1"/>
    <row r="290" s="127" customFormat="1"/>
    <row r="291" s="127" customFormat="1"/>
    <row r="292" s="127" customFormat="1"/>
    <row r="293" s="127" customFormat="1"/>
    <row r="294" s="127" customFormat="1"/>
    <row r="295" s="127" customFormat="1"/>
    <row r="296" s="127" customFormat="1"/>
    <row r="297" s="127" customFormat="1"/>
    <row r="298" s="127" customFormat="1"/>
    <row r="299" s="127" customFormat="1"/>
    <row r="300" s="127" customFormat="1"/>
    <row r="301" s="127" customFormat="1"/>
    <row r="302" s="127" customFormat="1"/>
    <row r="303" s="127" customFormat="1"/>
    <row r="304" s="127" customFormat="1"/>
    <row r="305" s="127" customFormat="1"/>
    <row r="306" s="127" customFormat="1"/>
    <row r="307" s="127" customFormat="1"/>
    <row r="308" s="127" customFormat="1"/>
    <row r="309" s="127" customFormat="1"/>
    <row r="310" s="127" customFormat="1"/>
    <row r="311" s="127" customFormat="1"/>
    <row r="312" s="127" customFormat="1"/>
    <row r="313" s="127" customFormat="1"/>
    <row r="314" s="127" customFormat="1"/>
    <row r="315" s="127" customFormat="1"/>
    <row r="316" s="127" customFormat="1"/>
    <row r="317" s="127" customFormat="1"/>
    <row r="318" s="127" customFormat="1"/>
    <row r="319" s="127" customFormat="1"/>
    <row r="320" s="127" customFormat="1"/>
    <row r="321" s="127" customFormat="1"/>
    <row r="322" s="127" customFormat="1"/>
    <row r="323" s="127" customFormat="1"/>
    <row r="324" s="127" customFormat="1"/>
    <row r="325" s="127" customFormat="1"/>
    <row r="326" s="127" customFormat="1"/>
    <row r="327" s="127" customFormat="1"/>
    <row r="328" s="127" customFormat="1"/>
    <row r="329" s="127" customFormat="1"/>
    <row r="330" s="127" customFormat="1"/>
    <row r="331" s="127" customFormat="1"/>
    <row r="332" s="127" customFormat="1"/>
    <row r="333" s="127" customFormat="1"/>
    <row r="334" s="127" customFormat="1"/>
    <row r="335" s="127" customFormat="1"/>
    <row r="336" s="127" customFormat="1"/>
    <row r="337" s="127" customFormat="1"/>
    <row r="338" s="127" customFormat="1"/>
    <row r="339" s="127" customFormat="1"/>
    <row r="340" s="127" customFormat="1"/>
    <row r="341" s="127" customFormat="1"/>
    <row r="342" s="127" customFormat="1"/>
    <row r="343" s="127" customFormat="1"/>
    <row r="344" s="127" customFormat="1"/>
    <row r="345" s="127" customFormat="1"/>
    <row r="346" s="127" customFormat="1"/>
    <row r="347" s="127" customFormat="1"/>
    <row r="348" s="127" customFormat="1"/>
    <row r="349" s="127" customFormat="1"/>
    <row r="350" s="127" customFormat="1"/>
    <row r="351" s="127" customFormat="1"/>
    <row r="352" s="127" customFormat="1"/>
    <row r="353" s="127" customFormat="1"/>
    <row r="354" s="127" customFormat="1"/>
    <row r="355" s="127" customFormat="1"/>
    <row r="356" s="127" customFormat="1"/>
    <row r="357" s="127" customFormat="1"/>
    <row r="358" s="127" customFormat="1"/>
    <row r="359" s="127" customFormat="1"/>
    <row r="360" s="127" customFormat="1"/>
    <row r="361" s="127" customFormat="1"/>
    <row r="362" s="127" customFormat="1"/>
    <row r="363" s="127" customFormat="1"/>
    <row r="364" s="127" customFormat="1"/>
    <row r="365" s="127" customFormat="1"/>
    <row r="366" s="127" customFormat="1"/>
    <row r="367" s="127" customFormat="1"/>
    <row r="368" s="127" customFormat="1"/>
    <row r="369" s="127" customFormat="1"/>
    <row r="370" s="127" customFormat="1"/>
    <row r="371" s="127" customFormat="1"/>
    <row r="372" s="127" customFormat="1"/>
    <row r="373" s="127" customFormat="1"/>
    <row r="374" s="127" customFormat="1"/>
    <row r="375" s="127" customFormat="1"/>
    <row r="376" s="127" customFormat="1"/>
    <row r="377" s="127" customFormat="1"/>
    <row r="378" s="127" customFormat="1"/>
    <row r="379" s="127" customFormat="1"/>
    <row r="380" s="127" customFormat="1"/>
    <row r="381" s="127" customFormat="1"/>
    <row r="382" s="127" customFormat="1"/>
    <row r="383" s="127" customFormat="1"/>
    <row r="384" s="127" customFormat="1"/>
    <row r="385" s="127" customFormat="1"/>
    <row r="386" s="127" customFormat="1"/>
    <row r="387" s="127" customFormat="1"/>
    <row r="388" s="127" customFormat="1"/>
    <row r="389" s="127" customFormat="1"/>
    <row r="390" s="127" customFormat="1"/>
    <row r="391" s="127" customFormat="1"/>
    <row r="392" s="127" customFormat="1"/>
    <row r="393" s="127" customFormat="1"/>
    <row r="394" s="127" customFormat="1"/>
    <row r="395" s="127" customFormat="1"/>
    <row r="396" s="127" customFormat="1"/>
    <row r="397" s="127" customFormat="1"/>
    <row r="398" s="127" customFormat="1"/>
    <row r="399" s="127" customFormat="1"/>
    <row r="400" s="127" customFormat="1"/>
    <row r="401" s="127" customFormat="1"/>
    <row r="402" s="127" customFormat="1"/>
    <row r="403" s="127" customFormat="1"/>
    <row r="404" s="127" customFormat="1"/>
    <row r="405" s="127" customFormat="1"/>
    <row r="406" s="127" customFormat="1"/>
    <row r="407" s="127" customFormat="1"/>
    <row r="408" s="127" customFormat="1"/>
    <row r="409" s="127" customFormat="1"/>
    <row r="410" s="127" customFormat="1"/>
    <row r="411" s="127" customFormat="1"/>
    <row r="412" s="127" customFormat="1"/>
    <row r="413" s="127" customFormat="1"/>
    <row r="414" s="127" customFormat="1"/>
    <row r="415" s="127" customFormat="1"/>
    <row r="416" s="127" customFormat="1"/>
    <row r="417" s="127" customFormat="1"/>
    <row r="418" s="127" customFormat="1"/>
    <row r="419" s="127" customFormat="1"/>
    <row r="420" s="127" customFormat="1"/>
    <row r="421" s="127" customFormat="1"/>
    <row r="422" s="127" customFormat="1"/>
    <row r="423" s="127" customFormat="1"/>
    <row r="424" s="127" customFormat="1"/>
    <row r="425" s="127" customFormat="1"/>
    <row r="426" s="127" customFormat="1"/>
    <row r="427" s="127" customFormat="1"/>
    <row r="428" s="127" customFormat="1"/>
    <row r="429" s="127" customFormat="1"/>
    <row r="430" s="127" customFormat="1"/>
    <row r="431" s="127" customFormat="1"/>
    <row r="432" s="127" customFormat="1"/>
    <row r="433" s="127" customFormat="1"/>
    <row r="434" s="127" customFormat="1"/>
    <row r="435" s="127" customFormat="1"/>
    <row r="436" s="127" customFormat="1"/>
    <row r="437" s="127" customFormat="1"/>
    <row r="438" s="127" customFormat="1"/>
    <row r="439" s="127" customFormat="1"/>
    <row r="440" s="127" customFormat="1"/>
    <row r="441" s="127" customFormat="1"/>
    <row r="442" s="127" customFormat="1"/>
    <row r="443" s="127" customFormat="1"/>
    <row r="444" s="127" customFormat="1"/>
    <row r="445" s="127" customFormat="1"/>
    <row r="446" s="127" customFormat="1"/>
    <row r="447" s="127" customFormat="1"/>
    <row r="448" s="127" customFormat="1"/>
    <row r="449" s="127" customFormat="1"/>
    <row r="450" s="127" customFormat="1"/>
    <row r="451" s="127" customFormat="1"/>
    <row r="452" s="127" customFormat="1"/>
    <row r="453" s="127" customFormat="1"/>
    <row r="454" s="127" customFormat="1"/>
    <row r="455" s="127" customFormat="1"/>
    <row r="456" s="127" customFormat="1"/>
    <row r="457" s="127" customFormat="1"/>
    <row r="458" s="127" customFormat="1"/>
    <row r="459" s="127" customFormat="1"/>
    <row r="460" s="127" customFormat="1"/>
    <row r="461" s="127" customFormat="1"/>
    <row r="462" s="127" customFormat="1"/>
    <row r="463" s="127" customFormat="1"/>
    <row r="464" s="127" customFormat="1"/>
    <row r="465" s="127"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43A0EBF7-4C00-4B1B-AC1E-1A6FA58183E8}"/>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AA8D-09F0-4BDC-8B8C-798895BC109A}">
  <dimension ref="A1:L83"/>
  <sheetViews>
    <sheetView showGridLines="0" zoomScaleNormal="100" workbookViewId="0"/>
  </sheetViews>
  <sheetFormatPr baseColWidth="10" defaultRowHeight="12.75"/>
  <cols>
    <col min="1" max="1" width="6.42578125" style="7" customWidth="1"/>
    <col min="2" max="2" width="0.85546875" style="7" customWidth="1"/>
    <col min="3" max="3" width="26.85546875" style="7" customWidth="1"/>
    <col min="4" max="6" width="18.42578125" style="7" customWidth="1"/>
    <col min="7" max="7" width="11.85546875" style="7" customWidth="1"/>
    <col min="8" max="16384" width="11.42578125" style="7"/>
  </cols>
  <sheetData>
    <row r="1" spans="1:6" s="167" customFormat="1" ht="15" customHeight="1">
      <c r="A1" s="1401" t="s">
        <v>1230</v>
      </c>
      <c r="B1" s="166"/>
      <c r="C1" s="166"/>
      <c r="D1" s="166"/>
      <c r="E1" s="166"/>
      <c r="F1" s="166"/>
    </row>
    <row r="2" spans="1:6" s="41" customFormat="1" ht="19.5" customHeight="1">
      <c r="A2" s="168" t="s">
        <v>137</v>
      </c>
      <c r="B2" s="169"/>
      <c r="C2" s="169"/>
      <c r="D2" s="169"/>
      <c r="E2" s="169"/>
      <c r="F2" s="169"/>
    </row>
    <row r="3" spans="1:6" s="166" customFormat="1" ht="20.100000000000001" customHeight="1">
      <c r="A3" s="170">
        <v>45657</v>
      </c>
      <c r="B3" s="170"/>
      <c r="C3" s="170"/>
      <c r="D3" s="170"/>
      <c r="E3" s="170"/>
      <c r="F3" s="170"/>
    </row>
    <row r="4" spans="1:6" s="172" customFormat="1" ht="20.100000000000001" customHeight="1">
      <c r="A4" s="171" t="s">
        <v>122</v>
      </c>
      <c r="B4" s="171"/>
      <c r="C4" s="171"/>
      <c r="D4" s="171"/>
      <c r="E4" s="171"/>
      <c r="F4" s="171"/>
    </row>
    <row r="5" spans="1:6" s="173" customFormat="1" ht="4.7" customHeight="1"/>
    <row r="6" spans="1:6" s="173" customFormat="1" ht="15" customHeight="1">
      <c r="A6" s="174" t="s">
        <v>138</v>
      </c>
      <c r="B6" s="174"/>
      <c r="C6" s="174"/>
      <c r="D6" s="174"/>
      <c r="E6" s="174"/>
      <c r="F6" s="174"/>
    </row>
    <row r="7" spans="1:6" s="176" customFormat="1" ht="6.95" customHeight="1" thickBot="1">
      <c r="A7" s="175"/>
      <c r="B7" s="175"/>
      <c r="C7" s="175"/>
      <c r="D7" s="175"/>
      <c r="E7" s="175"/>
      <c r="F7" s="175"/>
    </row>
    <row r="8" spans="1:6" s="179" customFormat="1" ht="12.2" customHeight="1">
      <c r="A8" s="177" t="s">
        <v>1</v>
      </c>
      <c r="B8" s="177"/>
      <c r="C8" s="178"/>
      <c r="D8" s="178" t="s">
        <v>124</v>
      </c>
      <c r="E8" s="48" t="s">
        <v>125</v>
      </c>
      <c r="F8" s="48" t="s">
        <v>139</v>
      </c>
    </row>
    <row r="9" spans="1:6" s="179" customFormat="1" ht="12.2" customHeight="1">
      <c r="A9" s="180"/>
      <c r="B9" s="180"/>
      <c r="C9" s="180"/>
      <c r="D9" s="180"/>
      <c r="E9" s="50" t="s">
        <v>127</v>
      </c>
      <c r="F9" s="50" t="s">
        <v>128</v>
      </c>
    </row>
    <row r="10" spans="1:6" s="179" customFormat="1" ht="4.7" customHeight="1">
      <c r="C10" s="181"/>
      <c r="D10" s="182"/>
      <c r="E10" s="183"/>
      <c r="F10" s="183"/>
    </row>
    <row r="11" spans="1:6" s="24" customFormat="1" ht="12.2" customHeight="1">
      <c r="A11" s="184">
        <v>1</v>
      </c>
      <c r="B11" s="185"/>
      <c r="C11" s="26" t="s">
        <v>129</v>
      </c>
      <c r="D11" s="186">
        <v>46008879.734999999</v>
      </c>
      <c r="E11" s="187">
        <v>39.22327032757169</v>
      </c>
      <c r="F11" s="188">
        <v>39.22327032757169</v>
      </c>
    </row>
    <row r="12" spans="1:6" s="24" customFormat="1" ht="12.2" customHeight="1">
      <c r="A12" s="184">
        <v>2</v>
      </c>
      <c r="B12" s="185"/>
      <c r="C12" s="26" t="s">
        <v>29</v>
      </c>
      <c r="D12" s="186">
        <v>26779037.094000001</v>
      </c>
      <c r="E12" s="187">
        <v>22.829536756814317</v>
      </c>
      <c r="F12" s="188">
        <v>62.052807084386004</v>
      </c>
    </row>
    <row r="13" spans="1:6" s="24" customFormat="1" ht="12.2" customHeight="1">
      <c r="A13" s="184">
        <v>3</v>
      </c>
      <c r="B13" s="185"/>
      <c r="C13" s="26" t="s">
        <v>114</v>
      </c>
      <c r="D13" s="186">
        <v>16230991.278000001</v>
      </c>
      <c r="E13" s="187">
        <v>13.837167134872697</v>
      </c>
      <c r="F13" s="188">
        <v>75.889974219258704</v>
      </c>
    </row>
    <row r="14" spans="1:6" s="24" customFormat="1" ht="12.2" customHeight="1">
      <c r="A14" s="184">
        <v>4</v>
      </c>
      <c r="B14" s="185"/>
      <c r="C14" s="26" t="s">
        <v>36</v>
      </c>
      <c r="D14" s="186">
        <v>12211083.841</v>
      </c>
      <c r="E14" s="187">
        <v>10.41013485324727</v>
      </c>
      <c r="F14" s="188">
        <v>86.300109072505975</v>
      </c>
    </row>
    <row r="15" spans="1:6" s="24" customFormat="1" ht="12.2" customHeight="1">
      <c r="A15" s="184">
        <v>5</v>
      </c>
      <c r="B15" s="185"/>
      <c r="C15" s="26" t="s">
        <v>35</v>
      </c>
      <c r="D15" s="186">
        <v>5244303.4369999999</v>
      </c>
      <c r="E15" s="187">
        <v>4.4708485095494428</v>
      </c>
      <c r="F15" s="188">
        <v>90.770957582055416</v>
      </c>
    </row>
    <row r="16" spans="1:6" s="24" customFormat="1" ht="12.2" customHeight="1">
      <c r="A16" s="184">
        <v>6</v>
      </c>
      <c r="B16" s="185"/>
      <c r="C16" s="26" t="s">
        <v>33</v>
      </c>
      <c r="D16" s="186">
        <v>4615739.0350000001</v>
      </c>
      <c r="E16" s="187">
        <v>3.9349877887508162</v>
      </c>
      <c r="F16" s="188">
        <v>94.705945370806234</v>
      </c>
    </row>
    <row r="17" spans="1:12" s="24" customFormat="1" ht="12.2" customHeight="1">
      <c r="A17" s="184">
        <v>7</v>
      </c>
      <c r="B17" s="185"/>
      <c r="C17" s="26" t="s">
        <v>40</v>
      </c>
      <c r="D17" s="186">
        <v>3989565.6359999999</v>
      </c>
      <c r="E17" s="187">
        <v>3.4011654344058653</v>
      </c>
      <c r="F17" s="188">
        <v>98.107110805212102</v>
      </c>
    </row>
    <row r="18" spans="1:12" s="24" customFormat="1" ht="12.2" customHeight="1">
      <c r="A18" s="184">
        <v>8</v>
      </c>
      <c r="B18" s="185"/>
      <c r="C18" s="26" t="s">
        <v>32</v>
      </c>
      <c r="D18" s="186">
        <v>601512.33400000003</v>
      </c>
      <c r="E18" s="187">
        <v>0.51279842103833384</v>
      </c>
      <c r="F18" s="188">
        <v>98.619909226250442</v>
      </c>
    </row>
    <row r="19" spans="1:12" s="24" customFormat="1" ht="12.2" customHeight="1">
      <c r="A19" s="184">
        <v>9</v>
      </c>
      <c r="B19" s="185"/>
      <c r="C19" s="26" t="s">
        <v>44</v>
      </c>
      <c r="D19" s="186">
        <v>500480.35700000002</v>
      </c>
      <c r="E19" s="187">
        <v>0.4266671227232085</v>
      </c>
      <c r="F19" s="188">
        <v>99.046576348973645</v>
      </c>
    </row>
    <row r="20" spans="1:12" s="24" customFormat="1" ht="12.2" customHeight="1">
      <c r="A20" s="184">
        <v>10</v>
      </c>
      <c r="B20" s="185"/>
      <c r="C20" s="26" t="s">
        <v>38</v>
      </c>
      <c r="D20" s="186">
        <v>280883.88</v>
      </c>
      <c r="E20" s="187">
        <v>0.23945778335298576</v>
      </c>
      <c r="F20" s="188">
        <v>99.286034132326634</v>
      </c>
    </row>
    <row r="21" spans="1:12" s="24" customFormat="1" ht="12.2" customHeight="1">
      <c r="A21" s="184">
        <v>11</v>
      </c>
      <c r="B21" s="185"/>
      <c r="C21" s="26" t="s">
        <v>45</v>
      </c>
      <c r="D21" s="186">
        <v>267430.69900000002</v>
      </c>
      <c r="E21" s="187">
        <v>0.22798874176431758</v>
      </c>
      <c r="F21" s="188">
        <v>99.514022874090955</v>
      </c>
    </row>
    <row r="22" spans="1:12" s="24" customFormat="1" ht="12.2" customHeight="1">
      <c r="A22" s="184">
        <v>12</v>
      </c>
      <c r="B22" s="185"/>
      <c r="C22" s="26" t="s">
        <v>30</v>
      </c>
      <c r="D22" s="186">
        <v>245044.255</v>
      </c>
      <c r="E22" s="187">
        <v>0.20890395748479335</v>
      </c>
      <c r="F22" s="188">
        <v>99.722926831575748</v>
      </c>
    </row>
    <row r="23" spans="1:12" s="24" customFormat="1" ht="12.2" customHeight="1">
      <c r="A23" s="184">
        <v>13</v>
      </c>
      <c r="B23" s="185"/>
      <c r="C23" s="26" t="s">
        <v>43</v>
      </c>
      <c r="D23" s="186">
        <v>217157.236</v>
      </c>
      <c r="E23" s="187">
        <v>0.18512984928726137</v>
      </c>
      <c r="F23" s="188">
        <v>99.908056680863012</v>
      </c>
    </row>
    <row r="24" spans="1:12" s="24" customFormat="1" ht="12.2" customHeight="1">
      <c r="A24" s="184">
        <v>14</v>
      </c>
      <c r="B24" s="185"/>
      <c r="C24" s="26" t="s">
        <v>42</v>
      </c>
      <c r="D24" s="186">
        <v>81176.460000000006</v>
      </c>
      <c r="E24" s="187">
        <v>6.9204167829219385E-2</v>
      </c>
      <c r="F24" s="188">
        <v>99.977260848692225</v>
      </c>
    </row>
    <row r="25" spans="1:12" s="24" customFormat="1" ht="12.2" customHeight="1">
      <c r="A25" s="184">
        <v>15</v>
      </c>
      <c r="B25" s="185"/>
      <c r="C25" s="26" t="s">
        <v>37</v>
      </c>
      <c r="D25" s="186">
        <v>26673.014999999999</v>
      </c>
      <c r="E25" s="187">
        <v>2.2739151307796447E-2</v>
      </c>
      <c r="F25" s="188">
        <v>100.00000000000003</v>
      </c>
    </row>
    <row r="26" spans="1:12" s="24" customFormat="1" ht="12.2" customHeight="1">
      <c r="A26" s="184">
        <v>16</v>
      </c>
      <c r="B26" s="185"/>
      <c r="C26" s="26" t="s">
        <v>39</v>
      </c>
      <c r="D26" s="186">
        <v>0</v>
      </c>
      <c r="E26" s="187" t="s">
        <v>131</v>
      </c>
      <c r="F26" s="188" t="s">
        <v>131</v>
      </c>
    </row>
    <row r="27" spans="1:12" s="24" customFormat="1" ht="12.2" customHeight="1">
      <c r="A27" s="184">
        <v>17</v>
      </c>
      <c r="B27" s="185"/>
      <c r="C27" s="26" t="s">
        <v>41</v>
      </c>
      <c r="D27" s="186">
        <v>0</v>
      </c>
      <c r="E27" s="187" t="s">
        <v>131</v>
      </c>
      <c r="F27" s="188" t="s">
        <v>131</v>
      </c>
    </row>
    <row r="28" spans="1:12" s="193" customFormat="1" ht="7.5" customHeight="1">
      <c r="A28" s="189"/>
      <c r="B28" s="189"/>
      <c r="C28" s="190"/>
      <c r="D28" s="191"/>
      <c r="E28" s="192"/>
      <c r="F28" s="192"/>
    </row>
    <row r="29" spans="1:12" s="176" customFormat="1" ht="7.5" customHeight="1">
      <c r="A29" s="149"/>
      <c r="B29" s="149"/>
      <c r="C29" s="149"/>
      <c r="D29" s="149"/>
      <c r="E29" s="149"/>
      <c r="F29" s="149"/>
      <c r="G29" s="149"/>
      <c r="H29" s="149"/>
      <c r="I29" s="149"/>
      <c r="J29" s="149"/>
      <c r="K29" s="149"/>
      <c r="L29" s="149"/>
    </row>
    <row r="30" spans="1:12" s="172" customFormat="1" ht="13.7" customHeight="1">
      <c r="A30" s="174" t="s">
        <v>140</v>
      </c>
      <c r="B30" s="174"/>
      <c r="C30" s="174"/>
      <c r="D30" s="174"/>
      <c r="E30" s="174"/>
      <c r="F30" s="174"/>
    </row>
    <row r="31" spans="1:12" s="176" customFormat="1" ht="6.95" customHeight="1" thickBot="1">
      <c r="A31" s="175"/>
      <c r="B31" s="175"/>
      <c r="C31" s="175"/>
      <c r="D31" s="175"/>
      <c r="E31" s="175"/>
      <c r="F31" s="175"/>
    </row>
    <row r="32" spans="1:12" s="179" customFormat="1" ht="12.2" customHeight="1">
      <c r="A32" s="177" t="s">
        <v>1</v>
      </c>
      <c r="B32" s="177"/>
      <c r="C32" s="178"/>
      <c r="D32" s="178" t="s">
        <v>124</v>
      </c>
      <c r="E32" s="48" t="s">
        <v>125</v>
      </c>
      <c r="F32" s="48" t="s">
        <v>126</v>
      </c>
    </row>
    <row r="33" spans="1:7" s="24" customFormat="1" ht="12.2" customHeight="1">
      <c r="A33" s="180"/>
      <c r="B33" s="180"/>
      <c r="C33" s="180"/>
      <c r="D33" s="180"/>
      <c r="E33" s="50" t="s">
        <v>127</v>
      </c>
      <c r="F33" s="50" t="s">
        <v>128</v>
      </c>
    </row>
    <row r="34" spans="1:7" s="24" customFormat="1" ht="4.7" customHeight="1">
      <c r="A34" s="34"/>
      <c r="B34" s="34"/>
      <c r="C34" s="181"/>
      <c r="D34" s="182"/>
      <c r="E34" s="183"/>
      <c r="F34" s="183"/>
    </row>
    <row r="35" spans="1:7" s="24" customFormat="1" ht="12.2" customHeight="1">
      <c r="A35" s="184">
        <v>1</v>
      </c>
      <c r="B35" s="185"/>
      <c r="C35" s="26" t="s">
        <v>129</v>
      </c>
      <c r="D35" s="186">
        <v>55115784.715999998</v>
      </c>
      <c r="E35" s="187">
        <v>44.290287473658466</v>
      </c>
      <c r="F35" s="188">
        <v>44.290287473658466</v>
      </c>
      <c r="G35" s="194"/>
    </row>
    <row r="36" spans="1:7" s="24" customFormat="1" ht="12.2" customHeight="1">
      <c r="A36" s="184">
        <v>2</v>
      </c>
      <c r="B36" s="185"/>
      <c r="C36" s="26" t="s">
        <v>29</v>
      </c>
      <c r="D36" s="186">
        <v>26186850.642000001</v>
      </c>
      <c r="E36" s="187">
        <v>21.043393447816474</v>
      </c>
      <c r="F36" s="188">
        <v>65.333680921474937</v>
      </c>
      <c r="G36" s="194"/>
    </row>
    <row r="37" spans="1:7" s="24" customFormat="1" ht="12.2" customHeight="1">
      <c r="A37" s="184">
        <v>3</v>
      </c>
      <c r="B37" s="185"/>
      <c r="C37" s="26" t="s">
        <v>36</v>
      </c>
      <c r="D37" s="186">
        <v>19376658.024</v>
      </c>
      <c r="E37" s="187">
        <v>15.570816211432764</v>
      </c>
      <c r="F37" s="188">
        <v>80.904497132907693</v>
      </c>
      <c r="G37" s="194"/>
    </row>
    <row r="38" spans="1:7" s="24" customFormat="1" ht="12.2" customHeight="1">
      <c r="A38" s="184">
        <v>4</v>
      </c>
      <c r="B38" s="185"/>
      <c r="C38" s="26" t="s">
        <v>114</v>
      </c>
      <c r="D38" s="186">
        <v>12330919.693</v>
      </c>
      <c r="E38" s="187">
        <v>9.908957675767665</v>
      </c>
      <c r="F38" s="188">
        <v>90.81345480867536</v>
      </c>
      <c r="G38" s="194"/>
    </row>
    <row r="39" spans="1:7" s="24" customFormat="1" ht="12.2" customHeight="1">
      <c r="A39" s="184">
        <v>5</v>
      </c>
      <c r="B39" s="185"/>
      <c r="C39" s="26" t="s">
        <v>32</v>
      </c>
      <c r="D39" s="186">
        <v>3915148.2689999999</v>
      </c>
      <c r="E39" s="187">
        <v>3.1461593666771792</v>
      </c>
      <c r="F39" s="188">
        <v>93.959614175352542</v>
      </c>
      <c r="G39" s="194"/>
    </row>
    <row r="40" spans="1:7" s="24" customFormat="1" ht="12.2" customHeight="1">
      <c r="A40" s="184">
        <v>6</v>
      </c>
      <c r="B40" s="185"/>
      <c r="C40" s="26" t="s">
        <v>33</v>
      </c>
      <c r="D40" s="186">
        <v>2798664.0040000002</v>
      </c>
      <c r="E40" s="187">
        <v>2.2489679484388536</v>
      </c>
      <c r="F40" s="188">
        <v>96.208582123791402</v>
      </c>
      <c r="G40" s="194"/>
    </row>
    <row r="41" spans="1:7" s="24" customFormat="1" ht="12.2" customHeight="1">
      <c r="A41" s="184">
        <v>7</v>
      </c>
      <c r="B41" s="185"/>
      <c r="C41" s="26" t="s">
        <v>37</v>
      </c>
      <c r="D41" s="186">
        <v>1791153.905</v>
      </c>
      <c r="E41" s="187">
        <v>1.4393466730228082</v>
      </c>
      <c r="F41" s="188">
        <v>97.647928796814213</v>
      </c>
      <c r="G41" s="194"/>
    </row>
    <row r="42" spans="1:7" s="24" customFormat="1" ht="12.2" customHeight="1">
      <c r="A42" s="184">
        <v>8</v>
      </c>
      <c r="B42" s="185"/>
      <c r="C42" s="26" t="s">
        <v>38</v>
      </c>
      <c r="D42" s="186">
        <v>1026904.946</v>
      </c>
      <c r="E42" s="187">
        <v>0.82520670803873031</v>
      </c>
      <c r="F42" s="188">
        <v>98.473135504852948</v>
      </c>
      <c r="G42" s="194"/>
    </row>
    <row r="43" spans="1:7" s="24" customFormat="1" ht="12.2" customHeight="1">
      <c r="A43" s="184">
        <v>9</v>
      </c>
      <c r="B43" s="185"/>
      <c r="C43" s="26" t="s">
        <v>39</v>
      </c>
      <c r="D43" s="186">
        <v>871745.97</v>
      </c>
      <c r="E43" s="187">
        <v>0.7005230863399986</v>
      </c>
      <c r="F43" s="188">
        <v>99.173658591192947</v>
      </c>
      <c r="G43" s="194"/>
    </row>
    <row r="44" spans="1:7" s="24" customFormat="1" ht="12.2" customHeight="1">
      <c r="A44" s="184">
        <v>10</v>
      </c>
      <c r="B44" s="185"/>
      <c r="C44" s="26" t="s">
        <v>41</v>
      </c>
      <c r="D44" s="186">
        <v>598585.951</v>
      </c>
      <c r="E44" s="187">
        <v>0.48101544746376423</v>
      </c>
      <c r="F44" s="188">
        <v>99.654674038656708</v>
      </c>
      <c r="G44" s="194"/>
    </row>
    <row r="45" spans="1:7" s="24" customFormat="1" ht="12.2" customHeight="1">
      <c r="A45" s="184">
        <v>11</v>
      </c>
      <c r="B45" s="185"/>
      <c r="C45" s="26" t="s">
        <v>30</v>
      </c>
      <c r="D45" s="186">
        <v>224584.837</v>
      </c>
      <c r="E45" s="187">
        <v>0.18047328989706202</v>
      </c>
      <c r="F45" s="188">
        <v>99.835147328553774</v>
      </c>
      <c r="G45" s="194"/>
    </row>
    <row r="46" spans="1:7" s="24" customFormat="1" ht="12.2" customHeight="1">
      <c r="A46" s="184">
        <v>12</v>
      </c>
      <c r="B46" s="185"/>
      <c r="C46" s="26" t="s">
        <v>42</v>
      </c>
      <c r="D46" s="186">
        <v>142992.43799999999</v>
      </c>
      <c r="E46" s="187">
        <v>0.11490675889335158</v>
      </c>
      <c r="F46" s="188">
        <v>99.950054087447128</v>
      </c>
      <c r="G46" s="194"/>
    </row>
    <row r="47" spans="1:7" s="24" customFormat="1" ht="12.2" customHeight="1">
      <c r="A47" s="184">
        <v>13</v>
      </c>
      <c r="B47" s="185"/>
      <c r="C47" s="26" t="s">
        <v>35</v>
      </c>
      <c r="D47" s="186">
        <v>60681.88</v>
      </c>
      <c r="E47" s="187">
        <v>4.8763125182572899E-2</v>
      </c>
      <c r="F47" s="188">
        <v>99.998817212629703</v>
      </c>
      <c r="G47" s="194"/>
    </row>
    <row r="48" spans="1:7" s="24" customFormat="1" ht="12.2" customHeight="1">
      <c r="A48" s="184">
        <v>14</v>
      </c>
      <c r="B48" s="185"/>
      <c r="C48" s="26" t="s">
        <v>44</v>
      </c>
      <c r="D48" s="186">
        <v>1051.146</v>
      </c>
      <c r="E48" s="187">
        <v>8.4468648603439403E-4</v>
      </c>
      <c r="F48" s="188">
        <v>99.999661899115736</v>
      </c>
      <c r="G48" s="194"/>
    </row>
    <row r="49" spans="1:12" s="24" customFormat="1" ht="12.2" customHeight="1">
      <c r="A49" s="184">
        <v>15</v>
      </c>
      <c r="B49" s="185"/>
      <c r="C49" s="26" t="s">
        <v>141</v>
      </c>
      <c r="D49" s="186">
        <v>420.74</v>
      </c>
      <c r="E49" s="187">
        <v>3.3810088430542563E-4</v>
      </c>
      <c r="F49" s="188">
        <v>100.00000000000004</v>
      </c>
      <c r="G49" s="194"/>
    </row>
    <row r="50" spans="1:12" s="24" customFormat="1" ht="12.2" customHeight="1">
      <c r="A50" s="184">
        <v>16</v>
      </c>
      <c r="B50" s="185"/>
      <c r="C50" s="26" t="s">
        <v>43</v>
      </c>
      <c r="D50" s="186">
        <v>0</v>
      </c>
      <c r="E50" s="187" t="s">
        <v>131</v>
      </c>
      <c r="F50" s="188" t="s">
        <v>131</v>
      </c>
      <c r="G50" s="194"/>
    </row>
    <row r="51" spans="1:12" s="24" customFormat="1" ht="12.2" customHeight="1">
      <c r="A51" s="184">
        <v>17</v>
      </c>
      <c r="B51" s="185"/>
      <c r="C51" s="26" t="s">
        <v>45</v>
      </c>
      <c r="D51" s="186">
        <v>0</v>
      </c>
      <c r="E51" s="187" t="s">
        <v>131</v>
      </c>
      <c r="F51" s="188" t="s">
        <v>131</v>
      </c>
      <c r="G51" s="194"/>
    </row>
    <row r="52" spans="1:12" s="193" customFormat="1" ht="5.25" customHeight="1">
      <c r="A52" s="189"/>
      <c r="B52" s="189"/>
      <c r="C52" s="195"/>
      <c r="D52" s="196"/>
      <c r="E52" s="197"/>
      <c r="F52" s="197"/>
    </row>
    <row r="53" spans="1:12" s="176" customFormat="1" ht="7.5" customHeight="1">
      <c r="A53" s="149"/>
      <c r="B53" s="149"/>
      <c r="C53" s="149"/>
      <c r="D53" s="149"/>
      <c r="E53" s="149"/>
      <c r="F53" s="149"/>
      <c r="G53" s="149"/>
      <c r="H53" s="149"/>
      <c r="I53" s="149"/>
      <c r="J53" s="149"/>
      <c r="K53" s="149"/>
      <c r="L53" s="149"/>
    </row>
    <row r="54" spans="1:12" s="172" customFormat="1" ht="14.25" customHeight="1">
      <c r="A54" s="174" t="s">
        <v>142</v>
      </c>
      <c r="B54" s="174"/>
      <c r="C54" s="174"/>
      <c r="D54" s="174"/>
      <c r="E54" s="174"/>
      <c r="F54" s="174"/>
    </row>
    <row r="55" spans="1:12" s="176" customFormat="1" ht="6.95" customHeight="1" thickBot="1">
      <c r="A55" s="175"/>
      <c r="B55" s="175"/>
      <c r="C55" s="175"/>
      <c r="D55" s="175"/>
      <c r="E55" s="175"/>
      <c r="F55" s="175"/>
    </row>
    <row r="56" spans="1:12" s="179" customFormat="1" ht="12.2" customHeight="1">
      <c r="A56" s="177" t="s">
        <v>1</v>
      </c>
      <c r="B56" s="177"/>
      <c r="C56" s="178"/>
      <c r="D56" s="178" t="s">
        <v>124</v>
      </c>
      <c r="E56" s="48" t="s">
        <v>125</v>
      </c>
      <c r="F56" s="48" t="s">
        <v>126</v>
      </c>
    </row>
    <row r="57" spans="1:12" s="24" customFormat="1" ht="12.2" customHeight="1">
      <c r="A57" s="180"/>
      <c r="B57" s="180"/>
      <c r="C57" s="180"/>
      <c r="D57" s="180"/>
      <c r="E57" s="50" t="s">
        <v>127</v>
      </c>
      <c r="F57" s="50" t="s">
        <v>128</v>
      </c>
    </row>
    <row r="58" spans="1:12" s="24" customFormat="1" ht="4.7" customHeight="1">
      <c r="C58" s="181"/>
      <c r="D58" s="182"/>
      <c r="E58" s="183"/>
      <c r="F58" s="183"/>
    </row>
    <row r="59" spans="1:12" s="24" customFormat="1" ht="12.2" customHeight="1">
      <c r="A59" s="184">
        <v>1</v>
      </c>
      <c r="B59" s="185"/>
      <c r="C59" s="26" t="s">
        <v>129</v>
      </c>
      <c r="D59" s="186">
        <v>31633320.221000001</v>
      </c>
      <c r="E59" s="187">
        <v>25.084096868127475</v>
      </c>
      <c r="F59" s="188">
        <v>25.084096868127475</v>
      </c>
    </row>
    <row r="60" spans="1:12" s="24" customFormat="1" ht="12.2" customHeight="1">
      <c r="A60" s="184">
        <v>2</v>
      </c>
      <c r="B60" s="185"/>
      <c r="C60" s="26" t="s">
        <v>29</v>
      </c>
      <c r="D60" s="186">
        <v>25834157.077</v>
      </c>
      <c r="E60" s="187">
        <v>20.485566930647135</v>
      </c>
      <c r="F60" s="188">
        <v>45.569663798774613</v>
      </c>
      <c r="G60" s="198"/>
    </row>
    <row r="61" spans="1:12" s="24" customFormat="1" ht="12.2" customHeight="1">
      <c r="A61" s="184">
        <v>3</v>
      </c>
      <c r="B61" s="185"/>
      <c r="C61" s="26" t="s">
        <v>36</v>
      </c>
      <c r="D61" s="186">
        <v>17923012.715</v>
      </c>
      <c r="E61" s="187">
        <v>14.212311068544803</v>
      </c>
      <c r="F61" s="188">
        <v>72.375904591671627</v>
      </c>
      <c r="G61" s="198"/>
    </row>
    <row r="62" spans="1:12" s="24" customFormat="1" ht="12.2" customHeight="1">
      <c r="A62" s="184">
        <v>4</v>
      </c>
      <c r="B62" s="185"/>
      <c r="C62" s="26" t="s">
        <v>114</v>
      </c>
      <c r="D62" s="186">
        <v>15882087.120999999</v>
      </c>
      <c r="E62" s="187">
        <v>12.593929724352213</v>
      </c>
      <c r="F62" s="188">
        <v>59.78197486731942</v>
      </c>
      <c r="G62" s="198"/>
    </row>
    <row r="63" spans="1:12" s="24" customFormat="1" ht="12.2" customHeight="1">
      <c r="A63" s="184">
        <v>5</v>
      </c>
      <c r="B63" s="185"/>
      <c r="C63" s="26" t="s">
        <v>37</v>
      </c>
      <c r="D63" s="186">
        <v>9023156.2579999994</v>
      </c>
      <c r="E63" s="187">
        <v>7.1550417107865503</v>
      </c>
      <c r="F63" s="188">
        <v>79.530946302458176</v>
      </c>
      <c r="G63" s="198"/>
    </row>
    <row r="64" spans="1:12" s="24" customFormat="1" ht="12.2" customHeight="1">
      <c r="A64" s="184">
        <v>6</v>
      </c>
      <c r="B64" s="185"/>
      <c r="C64" s="26" t="s">
        <v>33</v>
      </c>
      <c r="D64" s="186">
        <v>8143916.5719999997</v>
      </c>
      <c r="E64" s="187">
        <v>6.4578359385235222</v>
      </c>
      <c r="F64" s="188">
        <v>85.988782240981692</v>
      </c>
      <c r="G64" s="198"/>
    </row>
    <row r="65" spans="1:12" s="24" customFormat="1" ht="12.2" customHeight="1">
      <c r="A65" s="184">
        <v>7</v>
      </c>
      <c r="B65" s="185"/>
      <c r="C65" s="26" t="s">
        <v>32</v>
      </c>
      <c r="D65" s="186">
        <v>3078209.764</v>
      </c>
      <c r="E65" s="187">
        <v>2.4409107662790541</v>
      </c>
      <c r="F65" s="188">
        <v>88.429693007260752</v>
      </c>
      <c r="G65" s="198"/>
    </row>
    <row r="66" spans="1:12" s="24" customFormat="1" ht="12.2" customHeight="1">
      <c r="A66" s="184">
        <v>8</v>
      </c>
      <c r="B66" s="185"/>
      <c r="C66" s="26" t="s">
        <v>38</v>
      </c>
      <c r="D66" s="186">
        <v>2913714.6069999998</v>
      </c>
      <c r="E66" s="187">
        <v>2.3104719623944519</v>
      </c>
      <c r="F66" s="188">
        <v>90.740164969655211</v>
      </c>
      <c r="G66" s="198"/>
    </row>
    <row r="67" spans="1:12" s="24" customFormat="1" ht="12.2" customHeight="1">
      <c r="A67" s="184">
        <v>9</v>
      </c>
      <c r="B67" s="185"/>
      <c r="C67" s="26" t="s">
        <v>39</v>
      </c>
      <c r="D67" s="186">
        <v>2483187.9109999998</v>
      </c>
      <c r="E67" s="187">
        <v>1.9690796181406349</v>
      </c>
      <c r="F67" s="188">
        <v>92.709244587795851</v>
      </c>
      <c r="G67" s="198"/>
    </row>
    <row r="68" spans="1:12" s="24" customFormat="1" ht="12.2" customHeight="1">
      <c r="A68" s="184">
        <v>10</v>
      </c>
      <c r="B68" s="185"/>
      <c r="C68" s="26" t="s">
        <v>40</v>
      </c>
      <c r="D68" s="186">
        <v>2286946.3820000002</v>
      </c>
      <c r="E68" s="187">
        <v>1.8134670713515193</v>
      </c>
      <c r="F68" s="188">
        <v>94.522711659147376</v>
      </c>
      <c r="G68" s="198"/>
    </row>
    <row r="69" spans="1:12" s="24" customFormat="1" ht="12.2" customHeight="1">
      <c r="A69" s="184">
        <v>11</v>
      </c>
      <c r="B69" s="185"/>
      <c r="C69" s="26" t="s">
        <v>44</v>
      </c>
      <c r="D69" s="186">
        <v>1857853.1640000001</v>
      </c>
      <c r="E69" s="187">
        <v>1.4732114241234684</v>
      </c>
      <c r="F69" s="188">
        <v>95.995923083270839</v>
      </c>
      <c r="G69" s="198"/>
    </row>
    <row r="70" spans="1:12" s="24" customFormat="1" ht="12.2" customHeight="1">
      <c r="A70" s="184">
        <v>12</v>
      </c>
      <c r="B70" s="185"/>
      <c r="C70" s="26" t="s">
        <v>43</v>
      </c>
      <c r="D70" s="186">
        <v>1410951.159</v>
      </c>
      <c r="E70" s="187">
        <v>1.1188340427527179</v>
      </c>
      <c r="F70" s="188">
        <v>97.114757126023562</v>
      </c>
      <c r="G70" s="198"/>
    </row>
    <row r="71" spans="1:12" s="24" customFormat="1" ht="12.2" customHeight="1">
      <c r="A71" s="184">
        <v>13</v>
      </c>
      <c r="B71" s="185"/>
      <c r="C71" s="26" t="s">
        <v>45</v>
      </c>
      <c r="D71" s="186">
        <v>1133287.3389999999</v>
      </c>
      <c r="E71" s="187">
        <v>0.89865651763062893</v>
      </c>
      <c r="F71" s="188">
        <v>98.013413643654189</v>
      </c>
      <c r="G71" s="198"/>
    </row>
    <row r="72" spans="1:12" s="24" customFormat="1" ht="12.2" customHeight="1">
      <c r="A72" s="184">
        <v>14</v>
      </c>
      <c r="B72" s="185"/>
      <c r="C72" s="26" t="s">
        <v>30</v>
      </c>
      <c r="D72" s="186">
        <v>952208.45</v>
      </c>
      <c r="E72" s="187">
        <v>0.75506740460943145</v>
      </c>
      <c r="F72" s="188">
        <v>98.768481048263624</v>
      </c>
      <c r="G72" s="198"/>
    </row>
    <row r="73" spans="1:12" s="24" customFormat="1" ht="12.2" customHeight="1">
      <c r="A73" s="184">
        <v>15</v>
      </c>
      <c r="B73" s="185"/>
      <c r="C73" s="26" t="s">
        <v>42</v>
      </c>
      <c r="D73" s="186">
        <v>765037.37300000002</v>
      </c>
      <c r="E73" s="187">
        <v>0.60664740337089795</v>
      </c>
      <c r="F73" s="188">
        <v>99.375128451634524</v>
      </c>
      <c r="G73" s="198"/>
    </row>
    <row r="74" spans="1:12" s="24" customFormat="1" ht="12.2" customHeight="1">
      <c r="A74" s="184">
        <v>16</v>
      </c>
      <c r="B74" s="185"/>
      <c r="C74" s="26" t="s">
        <v>41</v>
      </c>
      <c r="D74" s="186">
        <v>734607.91399999999</v>
      </c>
      <c r="E74" s="187">
        <v>0.58251792559657334</v>
      </c>
      <c r="F74" s="188">
        <v>99.9576463772311</v>
      </c>
      <c r="G74" s="198"/>
    </row>
    <row r="75" spans="1:12" s="24" customFormat="1" ht="12.2" customHeight="1">
      <c r="A75" s="184">
        <v>17</v>
      </c>
      <c r="B75" s="185"/>
      <c r="C75" s="26" t="s">
        <v>35</v>
      </c>
      <c r="D75" s="186">
        <v>53411.758000000002</v>
      </c>
      <c r="E75" s="187">
        <v>4.2353622768929469E-2</v>
      </c>
      <c r="F75" s="188">
        <v>100.00000000000003</v>
      </c>
      <c r="G75" s="198"/>
    </row>
    <row r="76" spans="1:12" s="193" customFormat="1" ht="6" customHeight="1">
      <c r="A76" s="189"/>
      <c r="B76" s="189"/>
      <c r="C76" s="195"/>
      <c r="D76" s="196"/>
      <c r="E76" s="197"/>
      <c r="F76" s="199"/>
    </row>
    <row r="77" spans="1:12" s="203" customFormat="1" ht="8.4499999999999993" customHeight="1">
      <c r="A77" s="200"/>
      <c r="B77" s="200"/>
      <c r="C77" s="201"/>
      <c r="D77" s="202"/>
      <c r="E77" s="201"/>
      <c r="F77" s="201"/>
    </row>
    <row r="78" spans="1:12" s="203" customFormat="1" ht="11.1" customHeight="1">
      <c r="A78" s="204" t="s">
        <v>143</v>
      </c>
      <c r="B78" s="204"/>
      <c r="C78" s="24"/>
      <c r="D78" s="201"/>
      <c r="E78" s="201"/>
      <c r="F78" s="201"/>
    </row>
    <row r="79" spans="1:12" s="203" customFormat="1" ht="11.1" customHeight="1">
      <c r="A79" s="30" t="s">
        <v>136</v>
      </c>
      <c r="B79" s="24"/>
      <c r="C79" s="24"/>
      <c r="D79" s="202"/>
      <c r="E79" s="201"/>
      <c r="F79" s="201"/>
    </row>
    <row r="80" spans="1:12" ht="12.6" customHeight="1">
      <c r="A80" s="163"/>
      <c r="B80" s="33"/>
      <c r="C80" s="33"/>
      <c r="D80" s="33"/>
      <c r="E80" s="33"/>
      <c r="F80" s="33"/>
      <c r="G80" s="33"/>
      <c r="H80" s="33"/>
      <c r="I80" s="33"/>
      <c r="J80" s="33"/>
      <c r="K80" s="33"/>
      <c r="L80" s="33"/>
    </row>
    <row r="81" spans="1:6">
      <c r="A81" s="13"/>
      <c r="B81" s="13"/>
      <c r="C81" s="26"/>
      <c r="D81" s="13"/>
      <c r="E81" s="13"/>
      <c r="F81" s="13"/>
    </row>
    <row r="82" spans="1:6">
      <c r="A82" s="36"/>
      <c r="B82" s="36"/>
      <c r="C82" s="36"/>
      <c r="D82" s="205"/>
      <c r="E82" s="205"/>
      <c r="F82" s="205"/>
    </row>
    <row r="83" spans="1:6">
      <c r="A83" s="36"/>
      <c r="B83" s="36"/>
      <c r="C83" s="36"/>
      <c r="D83" s="205"/>
      <c r="E83" s="205"/>
      <c r="F83" s="205"/>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991DB833-522E-4C0C-AF2D-8A034207FE47}"/>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F0B05-6A8E-47FB-AFFE-F80F484B4B4E}">
  <dimension ref="A1:AE44"/>
  <sheetViews>
    <sheetView showGridLines="0" zoomScale="98" zoomScaleNormal="98" workbookViewId="0"/>
  </sheetViews>
  <sheetFormatPr baseColWidth="10" defaultRowHeight="12.75"/>
  <cols>
    <col min="1" max="1" width="28.28515625" style="7" customWidth="1"/>
    <col min="2" max="14" width="5.28515625" style="7" bestFit="1" customWidth="1"/>
    <col min="15" max="16" width="5.85546875" style="7" bestFit="1" customWidth="1"/>
    <col min="17" max="26" width="5.28515625" style="7" bestFit="1" customWidth="1"/>
    <col min="27" max="27" width="5.7109375" style="7" bestFit="1" customWidth="1"/>
    <col min="28" max="28" width="6.7109375" style="8" bestFit="1" customWidth="1"/>
    <col min="29" max="256" width="11.42578125" style="7"/>
    <col min="257" max="257" width="27.140625" style="7" customWidth="1"/>
    <col min="258" max="271" width="5.28515625" style="7" bestFit="1" customWidth="1"/>
    <col min="272" max="272" width="5.85546875" style="7" bestFit="1" customWidth="1"/>
    <col min="273" max="282" width="5.28515625" style="7" bestFit="1" customWidth="1"/>
    <col min="283" max="283" width="5.7109375" style="7" bestFit="1" customWidth="1"/>
    <col min="284" max="284" width="6.7109375" style="7" bestFit="1" customWidth="1"/>
    <col min="285" max="512" width="11.42578125" style="7"/>
    <col min="513" max="513" width="27.140625" style="7" customWidth="1"/>
    <col min="514" max="527" width="5.28515625" style="7" bestFit="1" customWidth="1"/>
    <col min="528" max="528" width="5.85546875" style="7" bestFit="1" customWidth="1"/>
    <col min="529" max="538" width="5.28515625" style="7" bestFit="1" customWidth="1"/>
    <col min="539" max="539" width="5.7109375" style="7" bestFit="1" customWidth="1"/>
    <col min="540" max="540" width="6.7109375" style="7" bestFit="1" customWidth="1"/>
    <col min="541" max="768" width="11.42578125" style="7"/>
    <col min="769" max="769" width="27.140625" style="7" customWidth="1"/>
    <col min="770" max="783" width="5.28515625" style="7" bestFit="1" customWidth="1"/>
    <col min="784" max="784" width="5.85546875" style="7" bestFit="1" customWidth="1"/>
    <col min="785" max="794" width="5.28515625" style="7" bestFit="1" customWidth="1"/>
    <col min="795" max="795" width="5.7109375" style="7" bestFit="1" customWidth="1"/>
    <col min="796" max="796" width="6.7109375" style="7" bestFit="1" customWidth="1"/>
    <col min="797" max="1024" width="11.42578125" style="7"/>
    <col min="1025" max="1025" width="27.140625" style="7" customWidth="1"/>
    <col min="1026" max="1039" width="5.28515625" style="7" bestFit="1" customWidth="1"/>
    <col min="1040" max="1040" width="5.85546875" style="7" bestFit="1" customWidth="1"/>
    <col min="1041" max="1050" width="5.28515625" style="7" bestFit="1" customWidth="1"/>
    <col min="1051" max="1051" width="5.7109375" style="7" bestFit="1" customWidth="1"/>
    <col min="1052" max="1052" width="6.7109375" style="7" bestFit="1" customWidth="1"/>
    <col min="1053" max="1280" width="11.42578125" style="7"/>
    <col min="1281" max="1281" width="27.140625" style="7" customWidth="1"/>
    <col min="1282" max="1295" width="5.28515625" style="7" bestFit="1" customWidth="1"/>
    <col min="1296" max="1296" width="5.85546875" style="7" bestFit="1" customWidth="1"/>
    <col min="1297" max="1306" width="5.28515625" style="7" bestFit="1" customWidth="1"/>
    <col min="1307" max="1307" width="5.7109375" style="7" bestFit="1" customWidth="1"/>
    <col min="1308" max="1308" width="6.7109375" style="7" bestFit="1" customWidth="1"/>
    <col min="1309" max="1536" width="11.42578125" style="7"/>
    <col min="1537" max="1537" width="27.140625" style="7" customWidth="1"/>
    <col min="1538" max="1551" width="5.28515625" style="7" bestFit="1" customWidth="1"/>
    <col min="1552" max="1552" width="5.85546875" style="7" bestFit="1" customWidth="1"/>
    <col min="1553" max="1562" width="5.28515625" style="7" bestFit="1" customWidth="1"/>
    <col min="1563" max="1563" width="5.7109375" style="7" bestFit="1" customWidth="1"/>
    <col min="1564" max="1564" width="6.7109375" style="7" bestFit="1" customWidth="1"/>
    <col min="1565" max="1792" width="11.42578125" style="7"/>
    <col min="1793" max="1793" width="27.140625" style="7" customWidth="1"/>
    <col min="1794" max="1807" width="5.28515625" style="7" bestFit="1" customWidth="1"/>
    <col min="1808" max="1808" width="5.85546875" style="7" bestFit="1" customWidth="1"/>
    <col min="1809" max="1818" width="5.28515625" style="7" bestFit="1" customWidth="1"/>
    <col min="1819" max="1819" width="5.7109375" style="7" bestFit="1" customWidth="1"/>
    <col min="1820" max="1820" width="6.7109375" style="7" bestFit="1" customWidth="1"/>
    <col min="1821" max="2048" width="11.42578125" style="7"/>
    <col min="2049" max="2049" width="27.140625" style="7" customWidth="1"/>
    <col min="2050" max="2063" width="5.28515625" style="7" bestFit="1" customWidth="1"/>
    <col min="2064" max="2064" width="5.85546875" style="7" bestFit="1" customWidth="1"/>
    <col min="2065" max="2074" width="5.28515625" style="7" bestFit="1" customWidth="1"/>
    <col min="2075" max="2075" width="5.7109375" style="7" bestFit="1" customWidth="1"/>
    <col min="2076" max="2076" width="6.7109375" style="7" bestFit="1" customWidth="1"/>
    <col min="2077" max="2304" width="11.42578125" style="7"/>
    <col min="2305" max="2305" width="27.140625" style="7" customWidth="1"/>
    <col min="2306" max="2319" width="5.28515625" style="7" bestFit="1" customWidth="1"/>
    <col min="2320" max="2320" width="5.85546875" style="7" bestFit="1" customWidth="1"/>
    <col min="2321" max="2330" width="5.28515625" style="7" bestFit="1" customWidth="1"/>
    <col min="2331" max="2331" width="5.7109375" style="7" bestFit="1" customWidth="1"/>
    <col min="2332" max="2332" width="6.7109375" style="7" bestFit="1" customWidth="1"/>
    <col min="2333" max="2560" width="11.42578125" style="7"/>
    <col min="2561" max="2561" width="27.140625" style="7" customWidth="1"/>
    <col min="2562" max="2575" width="5.28515625" style="7" bestFit="1" customWidth="1"/>
    <col min="2576" max="2576" width="5.85546875" style="7" bestFit="1" customWidth="1"/>
    <col min="2577" max="2586" width="5.28515625" style="7" bestFit="1" customWidth="1"/>
    <col min="2587" max="2587" width="5.7109375" style="7" bestFit="1" customWidth="1"/>
    <col min="2588" max="2588" width="6.7109375" style="7" bestFit="1" customWidth="1"/>
    <col min="2589" max="2816" width="11.42578125" style="7"/>
    <col min="2817" max="2817" width="27.140625" style="7" customWidth="1"/>
    <col min="2818" max="2831" width="5.28515625" style="7" bestFit="1" customWidth="1"/>
    <col min="2832" max="2832" width="5.85546875" style="7" bestFit="1" customWidth="1"/>
    <col min="2833" max="2842" width="5.28515625" style="7" bestFit="1" customWidth="1"/>
    <col min="2843" max="2843" width="5.7109375" style="7" bestFit="1" customWidth="1"/>
    <col min="2844" max="2844" width="6.7109375" style="7" bestFit="1" customWidth="1"/>
    <col min="2845" max="3072" width="11.42578125" style="7"/>
    <col min="3073" max="3073" width="27.140625" style="7" customWidth="1"/>
    <col min="3074" max="3087" width="5.28515625" style="7" bestFit="1" customWidth="1"/>
    <col min="3088" max="3088" width="5.85546875" style="7" bestFit="1" customWidth="1"/>
    <col min="3089" max="3098" width="5.28515625" style="7" bestFit="1" customWidth="1"/>
    <col min="3099" max="3099" width="5.7109375" style="7" bestFit="1" customWidth="1"/>
    <col min="3100" max="3100" width="6.7109375" style="7" bestFit="1" customWidth="1"/>
    <col min="3101" max="3328" width="11.42578125" style="7"/>
    <col min="3329" max="3329" width="27.140625" style="7" customWidth="1"/>
    <col min="3330" max="3343" width="5.28515625" style="7" bestFit="1" customWidth="1"/>
    <col min="3344" max="3344" width="5.85546875" style="7" bestFit="1" customWidth="1"/>
    <col min="3345" max="3354" width="5.28515625" style="7" bestFit="1" customWidth="1"/>
    <col min="3355" max="3355" width="5.7109375" style="7" bestFit="1" customWidth="1"/>
    <col min="3356" max="3356" width="6.7109375" style="7" bestFit="1" customWidth="1"/>
    <col min="3357" max="3584" width="11.42578125" style="7"/>
    <col min="3585" max="3585" width="27.140625" style="7" customWidth="1"/>
    <col min="3586" max="3599" width="5.28515625" style="7" bestFit="1" customWidth="1"/>
    <col min="3600" max="3600" width="5.85546875" style="7" bestFit="1" customWidth="1"/>
    <col min="3601" max="3610" width="5.28515625" style="7" bestFit="1" customWidth="1"/>
    <col min="3611" max="3611" width="5.7109375" style="7" bestFit="1" customWidth="1"/>
    <col min="3612" max="3612" width="6.7109375" style="7" bestFit="1" customWidth="1"/>
    <col min="3613" max="3840" width="11.42578125" style="7"/>
    <col min="3841" max="3841" width="27.140625" style="7" customWidth="1"/>
    <col min="3842" max="3855" width="5.28515625" style="7" bestFit="1" customWidth="1"/>
    <col min="3856" max="3856" width="5.85546875" style="7" bestFit="1" customWidth="1"/>
    <col min="3857" max="3866" width="5.28515625" style="7" bestFit="1" customWidth="1"/>
    <col min="3867" max="3867" width="5.7109375" style="7" bestFit="1" customWidth="1"/>
    <col min="3868" max="3868" width="6.7109375" style="7" bestFit="1" customWidth="1"/>
    <col min="3869" max="4096" width="11.42578125" style="7"/>
    <col min="4097" max="4097" width="27.140625" style="7" customWidth="1"/>
    <col min="4098" max="4111" width="5.28515625" style="7" bestFit="1" customWidth="1"/>
    <col min="4112" max="4112" width="5.85546875" style="7" bestFit="1" customWidth="1"/>
    <col min="4113" max="4122" width="5.28515625" style="7" bestFit="1" customWidth="1"/>
    <col min="4123" max="4123" width="5.7109375" style="7" bestFit="1" customWidth="1"/>
    <col min="4124" max="4124" width="6.7109375" style="7" bestFit="1" customWidth="1"/>
    <col min="4125" max="4352" width="11.42578125" style="7"/>
    <col min="4353" max="4353" width="27.140625" style="7" customWidth="1"/>
    <col min="4354" max="4367" width="5.28515625" style="7" bestFit="1" customWidth="1"/>
    <col min="4368" max="4368" width="5.85546875" style="7" bestFit="1" customWidth="1"/>
    <col min="4369" max="4378" width="5.28515625" style="7" bestFit="1" customWidth="1"/>
    <col min="4379" max="4379" width="5.7109375" style="7" bestFit="1" customWidth="1"/>
    <col min="4380" max="4380" width="6.7109375" style="7" bestFit="1" customWidth="1"/>
    <col min="4381" max="4608" width="11.42578125" style="7"/>
    <col min="4609" max="4609" width="27.140625" style="7" customWidth="1"/>
    <col min="4610" max="4623" width="5.28515625" style="7" bestFit="1" customWidth="1"/>
    <col min="4624" max="4624" width="5.85546875" style="7" bestFit="1" customWidth="1"/>
    <col min="4625" max="4634" width="5.28515625" style="7" bestFit="1" customWidth="1"/>
    <col min="4635" max="4635" width="5.7109375" style="7" bestFit="1" customWidth="1"/>
    <col min="4636" max="4636" width="6.7109375" style="7" bestFit="1" customWidth="1"/>
    <col min="4637" max="4864" width="11.42578125" style="7"/>
    <col min="4865" max="4865" width="27.140625" style="7" customWidth="1"/>
    <col min="4866" max="4879" width="5.28515625" style="7" bestFit="1" customWidth="1"/>
    <col min="4880" max="4880" width="5.85546875" style="7" bestFit="1" customWidth="1"/>
    <col min="4881" max="4890" width="5.28515625" style="7" bestFit="1" customWidth="1"/>
    <col min="4891" max="4891" width="5.7109375" style="7" bestFit="1" customWidth="1"/>
    <col min="4892" max="4892" width="6.7109375" style="7" bestFit="1" customWidth="1"/>
    <col min="4893" max="5120" width="11.42578125" style="7"/>
    <col min="5121" max="5121" width="27.140625" style="7" customWidth="1"/>
    <col min="5122" max="5135" width="5.28515625" style="7" bestFit="1" customWidth="1"/>
    <col min="5136" max="5136" width="5.85546875" style="7" bestFit="1" customWidth="1"/>
    <col min="5137" max="5146" width="5.28515625" style="7" bestFit="1" customWidth="1"/>
    <col min="5147" max="5147" width="5.7109375" style="7" bestFit="1" customWidth="1"/>
    <col min="5148" max="5148" width="6.7109375" style="7" bestFit="1" customWidth="1"/>
    <col min="5149" max="5376" width="11.42578125" style="7"/>
    <col min="5377" max="5377" width="27.140625" style="7" customWidth="1"/>
    <col min="5378" max="5391" width="5.28515625" style="7" bestFit="1" customWidth="1"/>
    <col min="5392" max="5392" width="5.85546875" style="7" bestFit="1" customWidth="1"/>
    <col min="5393" max="5402" width="5.28515625" style="7" bestFit="1" customWidth="1"/>
    <col min="5403" max="5403" width="5.7109375" style="7" bestFit="1" customWidth="1"/>
    <col min="5404" max="5404" width="6.7109375" style="7" bestFit="1" customWidth="1"/>
    <col min="5405" max="5632" width="11.42578125" style="7"/>
    <col min="5633" max="5633" width="27.140625" style="7" customWidth="1"/>
    <col min="5634" max="5647" width="5.28515625" style="7" bestFit="1" customWidth="1"/>
    <col min="5648" max="5648" width="5.85546875" style="7" bestFit="1" customWidth="1"/>
    <col min="5649" max="5658" width="5.28515625" style="7" bestFit="1" customWidth="1"/>
    <col min="5659" max="5659" width="5.7109375" style="7" bestFit="1" customWidth="1"/>
    <col min="5660" max="5660" width="6.7109375" style="7" bestFit="1" customWidth="1"/>
    <col min="5661" max="5888" width="11.42578125" style="7"/>
    <col min="5889" max="5889" width="27.140625" style="7" customWidth="1"/>
    <col min="5890" max="5903" width="5.28515625" style="7" bestFit="1" customWidth="1"/>
    <col min="5904" max="5904" width="5.85546875" style="7" bestFit="1" customWidth="1"/>
    <col min="5905" max="5914" width="5.28515625" style="7" bestFit="1" customWidth="1"/>
    <col min="5915" max="5915" width="5.7109375" style="7" bestFit="1" customWidth="1"/>
    <col min="5916" max="5916" width="6.7109375" style="7" bestFit="1" customWidth="1"/>
    <col min="5917" max="6144" width="11.42578125" style="7"/>
    <col min="6145" max="6145" width="27.140625" style="7" customWidth="1"/>
    <col min="6146" max="6159" width="5.28515625" style="7" bestFit="1" customWidth="1"/>
    <col min="6160" max="6160" width="5.85546875" style="7" bestFit="1" customWidth="1"/>
    <col min="6161" max="6170" width="5.28515625" style="7" bestFit="1" customWidth="1"/>
    <col min="6171" max="6171" width="5.7109375" style="7" bestFit="1" customWidth="1"/>
    <col min="6172" max="6172" width="6.7109375" style="7" bestFit="1" customWidth="1"/>
    <col min="6173" max="6400" width="11.42578125" style="7"/>
    <col min="6401" max="6401" width="27.140625" style="7" customWidth="1"/>
    <col min="6402" max="6415" width="5.28515625" style="7" bestFit="1" customWidth="1"/>
    <col min="6416" max="6416" width="5.85546875" style="7" bestFit="1" customWidth="1"/>
    <col min="6417" max="6426" width="5.28515625" style="7" bestFit="1" customWidth="1"/>
    <col min="6427" max="6427" width="5.7109375" style="7" bestFit="1" customWidth="1"/>
    <col min="6428" max="6428" width="6.7109375" style="7" bestFit="1" customWidth="1"/>
    <col min="6429" max="6656" width="11.42578125" style="7"/>
    <col min="6657" max="6657" width="27.140625" style="7" customWidth="1"/>
    <col min="6658" max="6671" width="5.28515625" style="7" bestFit="1" customWidth="1"/>
    <col min="6672" max="6672" width="5.85546875" style="7" bestFit="1" customWidth="1"/>
    <col min="6673" max="6682" width="5.28515625" style="7" bestFit="1" customWidth="1"/>
    <col min="6683" max="6683" width="5.7109375" style="7" bestFit="1" customWidth="1"/>
    <col min="6684" max="6684" width="6.7109375" style="7" bestFit="1" customWidth="1"/>
    <col min="6685" max="6912" width="11.42578125" style="7"/>
    <col min="6913" max="6913" width="27.140625" style="7" customWidth="1"/>
    <col min="6914" max="6927" width="5.28515625" style="7" bestFit="1" customWidth="1"/>
    <col min="6928" max="6928" width="5.85546875" style="7" bestFit="1" customWidth="1"/>
    <col min="6929" max="6938" width="5.28515625" style="7" bestFit="1" customWidth="1"/>
    <col min="6939" max="6939" width="5.7109375" style="7" bestFit="1" customWidth="1"/>
    <col min="6940" max="6940" width="6.7109375" style="7" bestFit="1" customWidth="1"/>
    <col min="6941" max="7168" width="11.42578125" style="7"/>
    <col min="7169" max="7169" width="27.140625" style="7" customWidth="1"/>
    <col min="7170" max="7183" width="5.28515625" style="7" bestFit="1" customWidth="1"/>
    <col min="7184" max="7184" width="5.85546875" style="7" bestFit="1" customWidth="1"/>
    <col min="7185" max="7194" width="5.28515625" style="7" bestFit="1" customWidth="1"/>
    <col min="7195" max="7195" width="5.7109375" style="7" bestFit="1" customWidth="1"/>
    <col min="7196" max="7196" width="6.7109375" style="7" bestFit="1" customWidth="1"/>
    <col min="7197" max="7424" width="11.42578125" style="7"/>
    <col min="7425" max="7425" width="27.140625" style="7" customWidth="1"/>
    <col min="7426" max="7439" width="5.28515625" style="7" bestFit="1" customWidth="1"/>
    <col min="7440" max="7440" width="5.85546875" style="7" bestFit="1" customWidth="1"/>
    <col min="7441" max="7450" width="5.28515625" style="7" bestFit="1" customWidth="1"/>
    <col min="7451" max="7451" width="5.7109375" style="7" bestFit="1" customWidth="1"/>
    <col min="7452" max="7452" width="6.7109375" style="7" bestFit="1" customWidth="1"/>
    <col min="7453" max="7680" width="11.42578125" style="7"/>
    <col min="7681" max="7681" width="27.140625" style="7" customWidth="1"/>
    <col min="7682" max="7695" width="5.28515625" style="7" bestFit="1" customWidth="1"/>
    <col min="7696" max="7696" width="5.85546875" style="7" bestFit="1" customWidth="1"/>
    <col min="7697" max="7706" width="5.28515625" style="7" bestFit="1" customWidth="1"/>
    <col min="7707" max="7707" width="5.7109375" style="7" bestFit="1" customWidth="1"/>
    <col min="7708" max="7708" width="6.7109375" style="7" bestFit="1" customWidth="1"/>
    <col min="7709" max="7936" width="11.42578125" style="7"/>
    <col min="7937" max="7937" width="27.140625" style="7" customWidth="1"/>
    <col min="7938" max="7951" width="5.28515625" style="7" bestFit="1" customWidth="1"/>
    <col min="7952" max="7952" width="5.85546875" style="7" bestFit="1" customWidth="1"/>
    <col min="7953" max="7962" width="5.28515625" style="7" bestFit="1" customWidth="1"/>
    <col min="7963" max="7963" width="5.7109375" style="7" bestFit="1" customWidth="1"/>
    <col min="7964" max="7964" width="6.7109375" style="7" bestFit="1" customWidth="1"/>
    <col min="7965" max="8192" width="11.42578125" style="7"/>
    <col min="8193" max="8193" width="27.140625" style="7" customWidth="1"/>
    <col min="8194" max="8207" width="5.28515625" style="7" bestFit="1" customWidth="1"/>
    <col min="8208" max="8208" width="5.85546875" style="7" bestFit="1" customWidth="1"/>
    <col min="8209" max="8218" width="5.28515625" style="7" bestFit="1" customWidth="1"/>
    <col min="8219" max="8219" width="5.7109375" style="7" bestFit="1" customWidth="1"/>
    <col min="8220" max="8220" width="6.7109375" style="7" bestFit="1" customWidth="1"/>
    <col min="8221" max="8448" width="11.42578125" style="7"/>
    <col min="8449" max="8449" width="27.140625" style="7" customWidth="1"/>
    <col min="8450" max="8463" width="5.28515625" style="7" bestFit="1" customWidth="1"/>
    <col min="8464" max="8464" width="5.85546875" style="7" bestFit="1" customWidth="1"/>
    <col min="8465" max="8474" width="5.28515625" style="7" bestFit="1" customWidth="1"/>
    <col min="8475" max="8475" width="5.7109375" style="7" bestFit="1" customWidth="1"/>
    <col min="8476" max="8476" width="6.7109375" style="7" bestFit="1" customWidth="1"/>
    <col min="8477" max="8704" width="11.42578125" style="7"/>
    <col min="8705" max="8705" width="27.140625" style="7" customWidth="1"/>
    <col min="8706" max="8719" width="5.28515625" style="7" bestFit="1" customWidth="1"/>
    <col min="8720" max="8720" width="5.85546875" style="7" bestFit="1" customWidth="1"/>
    <col min="8721" max="8730" width="5.28515625" style="7" bestFit="1" customWidth="1"/>
    <col min="8731" max="8731" width="5.7109375" style="7" bestFit="1" customWidth="1"/>
    <col min="8732" max="8732" width="6.7109375" style="7" bestFit="1" customWidth="1"/>
    <col min="8733" max="8960" width="11.42578125" style="7"/>
    <col min="8961" max="8961" width="27.140625" style="7" customWidth="1"/>
    <col min="8962" max="8975" width="5.28515625" style="7" bestFit="1" customWidth="1"/>
    <col min="8976" max="8976" width="5.85546875" style="7" bestFit="1" customWidth="1"/>
    <col min="8977" max="8986" width="5.28515625" style="7" bestFit="1" customWidth="1"/>
    <col min="8987" max="8987" width="5.7109375" style="7" bestFit="1" customWidth="1"/>
    <col min="8988" max="8988" width="6.7109375" style="7" bestFit="1" customWidth="1"/>
    <col min="8989" max="9216" width="11.42578125" style="7"/>
    <col min="9217" max="9217" width="27.140625" style="7" customWidth="1"/>
    <col min="9218" max="9231" width="5.28515625" style="7" bestFit="1" customWidth="1"/>
    <col min="9232" max="9232" width="5.85546875" style="7" bestFit="1" customWidth="1"/>
    <col min="9233" max="9242" width="5.28515625" style="7" bestFit="1" customWidth="1"/>
    <col min="9243" max="9243" width="5.7109375" style="7" bestFit="1" customWidth="1"/>
    <col min="9244" max="9244" width="6.7109375" style="7" bestFit="1" customWidth="1"/>
    <col min="9245" max="9472" width="11.42578125" style="7"/>
    <col min="9473" max="9473" width="27.140625" style="7" customWidth="1"/>
    <col min="9474" max="9487" width="5.28515625" style="7" bestFit="1" customWidth="1"/>
    <col min="9488" max="9488" width="5.85546875" style="7" bestFit="1" customWidth="1"/>
    <col min="9489" max="9498" width="5.28515625" style="7" bestFit="1" customWidth="1"/>
    <col min="9499" max="9499" width="5.7109375" style="7" bestFit="1" customWidth="1"/>
    <col min="9500" max="9500" width="6.7109375" style="7" bestFit="1" customWidth="1"/>
    <col min="9501" max="9728" width="11.42578125" style="7"/>
    <col min="9729" max="9729" width="27.140625" style="7" customWidth="1"/>
    <col min="9730" max="9743" width="5.28515625" style="7" bestFit="1" customWidth="1"/>
    <col min="9744" max="9744" width="5.85546875" style="7" bestFit="1" customWidth="1"/>
    <col min="9745" max="9754" width="5.28515625" style="7" bestFit="1" customWidth="1"/>
    <col min="9755" max="9755" width="5.7109375" style="7" bestFit="1" customWidth="1"/>
    <col min="9756" max="9756" width="6.7109375" style="7" bestFit="1" customWidth="1"/>
    <col min="9757" max="9984" width="11.42578125" style="7"/>
    <col min="9985" max="9985" width="27.140625" style="7" customWidth="1"/>
    <col min="9986" max="9999" width="5.28515625" style="7" bestFit="1" customWidth="1"/>
    <col min="10000" max="10000" width="5.85546875" style="7" bestFit="1" customWidth="1"/>
    <col min="10001" max="10010" width="5.28515625" style="7" bestFit="1" customWidth="1"/>
    <col min="10011" max="10011" width="5.7109375" style="7" bestFit="1" customWidth="1"/>
    <col min="10012" max="10012" width="6.7109375" style="7" bestFit="1" customWidth="1"/>
    <col min="10013" max="10240" width="11.42578125" style="7"/>
    <col min="10241" max="10241" width="27.140625" style="7" customWidth="1"/>
    <col min="10242" max="10255" width="5.28515625" style="7" bestFit="1" customWidth="1"/>
    <col min="10256" max="10256" width="5.85546875" style="7" bestFit="1" customWidth="1"/>
    <col min="10257" max="10266" width="5.28515625" style="7" bestFit="1" customWidth="1"/>
    <col min="10267" max="10267" width="5.7109375" style="7" bestFit="1" customWidth="1"/>
    <col min="10268" max="10268" width="6.7109375" style="7" bestFit="1" customWidth="1"/>
    <col min="10269" max="10496" width="11.42578125" style="7"/>
    <col min="10497" max="10497" width="27.140625" style="7" customWidth="1"/>
    <col min="10498" max="10511" width="5.28515625" style="7" bestFit="1" customWidth="1"/>
    <col min="10512" max="10512" width="5.85546875" style="7" bestFit="1" customWidth="1"/>
    <col min="10513" max="10522" width="5.28515625" style="7" bestFit="1" customWidth="1"/>
    <col min="10523" max="10523" width="5.7109375" style="7" bestFit="1" customWidth="1"/>
    <col min="10524" max="10524" width="6.7109375" style="7" bestFit="1" customWidth="1"/>
    <col min="10525" max="10752" width="11.42578125" style="7"/>
    <col min="10753" max="10753" width="27.140625" style="7" customWidth="1"/>
    <col min="10754" max="10767" width="5.28515625" style="7" bestFit="1" customWidth="1"/>
    <col min="10768" max="10768" width="5.85546875" style="7" bestFit="1" customWidth="1"/>
    <col min="10769" max="10778" width="5.28515625" style="7" bestFit="1" customWidth="1"/>
    <col min="10779" max="10779" width="5.7109375" style="7" bestFit="1" customWidth="1"/>
    <col min="10780" max="10780" width="6.7109375" style="7" bestFit="1" customWidth="1"/>
    <col min="10781" max="11008" width="11.42578125" style="7"/>
    <col min="11009" max="11009" width="27.140625" style="7" customWidth="1"/>
    <col min="11010" max="11023" width="5.28515625" style="7" bestFit="1" customWidth="1"/>
    <col min="11024" max="11024" width="5.85546875" style="7" bestFit="1" customWidth="1"/>
    <col min="11025" max="11034" width="5.28515625" style="7" bestFit="1" customWidth="1"/>
    <col min="11035" max="11035" width="5.7109375" style="7" bestFit="1" customWidth="1"/>
    <col min="11036" max="11036" width="6.7109375" style="7" bestFit="1" customWidth="1"/>
    <col min="11037" max="11264" width="11.42578125" style="7"/>
    <col min="11265" max="11265" width="27.140625" style="7" customWidth="1"/>
    <col min="11266" max="11279" width="5.28515625" style="7" bestFit="1" customWidth="1"/>
    <col min="11280" max="11280" width="5.85546875" style="7" bestFit="1" customWidth="1"/>
    <col min="11281" max="11290" width="5.28515625" style="7" bestFit="1" customWidth="1"/>
    <col min="11291" max="11291" width="5.7109375" style="7" bestFit="1" customWidth="1"/>
    <col min="11292" max="11292" width="6.7109375" style="7" bestFit="1" customWidth="1"/>
    <col min="11293" max="11520" width="11.42578125" style="7"/>
    <col min="11521" max="11521" width="27.140625" style="7" customWidth="1"/>
    <col min="11522" max="11535" width="5.28515625" style="7" bestFit="1" customWidth="1"/>
    <col min="11536" max="11536" width="5.85546875" style="7" bestFit="1" customWidth="1"/>
    <col min="11537" max="11546" width="5.28515625" style="7" bestFit="1" customWidth="1"/>
    <col min="11547" max="11547" width="5.7109375" style="7" bestFit="1" customWidth="1"/>
    <col min="11548" max="11548" width="6.7109375" style="7" bestFit="1" customWidth="1"/>
    <col min="11549" max="11776" width="11.42578125" style="7"/>
    <col min="11777" max="11777" width="27.140625" style="7" customWidth="1"/>
    <col min="11778" max="11791" width="5.28515625" style="7" bestFit="1" customWidth="1"/>
    <col min="11792" max="11792" width="5.85546875" style="7" bestFit="1" customWidth="1"/>
    <col min="11793" max="11802" width="5.28515625" style="7" bestFit="1" customWidth="1"/>
    <col min="11803" max="11803" width="5.7109375" style="7" bestFit="1" customWidth="1"/>
    <col min="11804" max="11804" width="6.7109375" style="7" bestFit="1" customWidth="1"/>
    <col min="11805" max="12032" width="11.42578125" style="7"/>
    <col min="12033" max="12033" width="27.140625" style="7" customWidth="1"/>
    <col min="12034" max="12047" width="5.28515625" style="7" bestFit="1" customWidth="1"/>
    <col min="12048" max="12048" width="5.85546875" style="7" bestFit="1" customWidth="1"/>
    <col min="12049" max="12058" width="5.28515625" style="7" bestFit="1" customWidth="1"/>
    <col min="12059" max="12059" width="5.7109375" style="7" bestFit="1" customWidth="1"/>
    <col min="12060" max="12060" width="6.7109375" style="7" bestFit="1" customWidth="1"/>
    <col min="12061" max="12288" width="11.42578125" style="7"/>
    <col min="12289" max="12289" width="27.140625" style="7" customWidth="1"/>
    <col min="12290" max="12303" width="5.28515625" style="7" bestFit="1" customWidth="1"/>
    <col min="12304" max="12304" width="5.85546875" style="7" bestFit="1" customWidth="1"/>
    <col min="12305" max="12314" width="5.28515625" style="7" bestFit="1" customWidth="1"/>
    <col min="12315" max="12315" width="5.7109375" style="7" bestFit="1" customWidth="1"/>
    <col min="12316" max="12316" width="6.7109375" style="7" bestFit="1" customWidth="1"/>
    <col min="12317" max="12544" width="11.42578125" style="7"/>
    <col min="12545" max="12545" width="27.140625" style="7" customWidth="1"/>
    <col min="12546" max="12559" width="5.28515625" style="7" bestFit="1" customWidth="1"/>
    <col min="12560" max="12560" width="5.85546875" style="7" bestFit="1" customWidth="1"/>
    <col min="12561" max="12570" width="5.28515625" style="7" bestFit="1" customWidth="1"/>
    <col min="12571" max="12571" width="5.7109375" style="7" bestFit="1" customWidth="1"/>
    <col min="12572" max="12572" width="6.7109375" style="7" bestFit="1" customWidth="1"/>
    <col min="12573" max="12800" width="11.42578125" style="7"/>
    <col min="12801" max="12801" width="27.140625" style="7" customWidth="1"/>
    <col min="12802" max="12815" width="5.28515625" style="7" bestFit="1" customWidth="1"/>
    <col min="12816" max="12816" width="5.85546875" style="7" bestFit="1" customWidth="1"/>
    <col min="12817" max="12826" width="5.28515625" style="7" bestFit="1" customWidth="1"/>
    <col min="12827" max="12827" width="5.7109375" style="7" bestFit="1" customWidth="1"/>
    <col min="12828" max="12828" width="6.7109375" style="7" bestFit="1" customWidth="1"/>
    <col min="12829" max="13056" width="11.42578125" style="7"/>
    <col min="13057" max="13057" width="27.140625" style="7" customWidth="1"/>
    <col min="13058" max="13071" width="5.28515625" style="7" bestFit="1" customWidth="1"/>
    <col min="13072" max="13072" width="5.85546875" style="7" bestFit="1" customWidth="1"/>
    <col min="13073" max="13082" width="5.28515625" style="7" bestFit="1" customWidth="1"/>
    <col min="13083" max="13083" width="5.7109375" style="7" bestFit="1" customWidth="1"/>
    <col min="13084" max="13084" width="6.7109375" style="7" bestFit="1" customWidth="1"/>
    <col min="13085" max="13312" width="11.42578125" style="7"/>
    <col min="13313" max="13313" width="27.140625" style="7" customWidth="1"/>
    <col min="13314" max="13327" width="5.28515625" style="7" bestFit="1" customWidth="1"/>
    <col min="13328" max="13328" width="5.85546875" style="7" bestFit="1" customWidth="1"/>
    <col min="13329" max="13338" width="5.28515625" style="7" bestFit="1" customWidth="1"/>
    <col min="13339" max="13339" width="5.7109375" style="7" bestFit="1" customWidth="1"/>
    <col min="13340" max="13340" width="6.7109375" style="7" bestFit="1" customWidth="1"/>
    <col min="13341" max="13568" width="11.42578125" style="7"/>
    <col min="13569" max="13569" width="27.140625" style="7" customWidth="1"/>
    <col min="13570" max="13583" width="5.28515625" style="7" bestFit="1" customWidth="1"/>
    <col min="13584" max="13584" width="5.85546875" style="7" bestFit="1" customWidth="1"/>
    <col min="13585" max="13594" width="5.28515625" style="7" bestFit="1" customWidth="1"/>
    <col min="13595" max="13595" width="5.7109375" style="7" bestFit="1" customWidth="1"/>
    <col min="13596" max="13596" width="6.7109375" style="7" bestFit="1" customWidth="1"/>
    <col min="13597" max="13824" width="11.42578125" style="7"/>
    <col min="13825" max="13825" width="27.140625" style="7" customWidth="1"/>
    <col min="13826" max="13839" width="5.28515625" style="7" bestFit="1" customWidth="1"/>
    <col min="13840" max="13840" width="5.85546875" style="7" bestFit="1" customWidth="1"/>
    <col min="13841" max="13850" width="5.28515625" style="7" bestFit="1" customWidth="1"/>
    <col min="13851" max="13851" width="5.7109375" style="7" bestFit="1" customWidth="1"/>
    <col min="13852" max="13852" width="6.7109375" style="7" bestFit="1" customWidth="1"/>
    <col min="13853" max="14080" width="11.42578125" style="7"/>
    <col min="14081" max="14081" width="27.140625" style="7" customWidth="1"/>
    <col min="14082" max="14095" width="5.28515625" style="7" bestFit="1" customWidth="1"/>
    <col min="14096" max="14096" width="5.85546875" style="7" bestFit="1" customWidth="1"/>
    <col min="14097" max="14106" width="5.28515625" style="7" bestFit="1" customWidth="1"/>
    <col min="14107" max="14107" width="5.7109375" style="7" bestFit="1" customWidth="1"/>
    <col min="14108" max="14108" width="6.7109375" style="7" bestFit="1" customWidth="1"/>
    <col min="14109" max="14336" width="11.42578125" style="7"/>
    <col min="14337" max="14337" width="27.140625" style="7" customWidth="1"/>
    <col min="14338" max="14351" width="5.28515625" style="7" bestFit="1" customWidth="1"/>
    <col min="14352" max="14352" width="5.85546875" style="7" bestFit="1" customWidth="1"/>
    <col min="14353" max="14362" width="5.28515625" style="7" bestFit="1" customWidth="1"/>
    <col min="14363" max="14363" width="5.7109375" style="7" bestFit="1" customWidth="1"/>
    <col min="14364" max="14364" width="6.7109375" style="7" bestFit="1" customWidth="1"/>
    <col min="14365" max="14592" width="11.42578125" style="7"/>
    <col min="14593" max="14593" width="27.140625" style="7" customWidth="1"/>
    <col min="14594" max="14607" width="5.28515625" style="7" bestFit="1" customWidth="1"/>
    <col min="14608" max="14608" width="5.85546875" style="7" bestFit="1" customWidth="1"/>
    <col min="14609" max="14618" width="5.28515625" style="7" bestFit="1" customWidth="1"/>
    <col min="14619" max="14619" width="5.7109375" style="7" bestFit="1" customWidth="1"/>
    <col min="14620" max="14620" width="6.7109375" style="7" bestFit="1" customWidth="1"/>
    <col min="14621" max="14848" width="11.42578125" style="7"/>
    <col min="14849" max="14849" width="27.140625" style="7" customWidth="1"/>
    <col min="14850" max="14863" width="5.28515625" style="7" bestFit="1" customWidth="1"/>
    <col min="14864" max="14864" width="5.85546875" style="7" bestFit="1" customWidth="1"/>
    <col min="14865" max="14874" width="5.28515625" style="7" bestFit="1" customWidth="1"/>
    <col min="14875" max="14875" width="5.7109375" style="7" bestFit="1" customWidth="1"/>
    <col min="14876" max="14876" width="6.7109375" style="7" bestFit="1" customWidth="1"/>
    <col min="14877" max="15104" width="11.42578125" style="7"/>
    <col min="15105" max="15105" width="27.140625" style="7" customWidth="1"/>
    <col min="15106" max="15119" width="5.28515625" style="7" bestFit="1" customWidth="1"/>
    <col min="15120" max="15120" width="5.85546875" style="7" bestFit="1" customWidth="1"/>
    <col min="15121" max="15130" width="5.28515625" style="7" bestFit="1" customWidth="1"/>
    <col min="15131" max="15131" width="5.7109375" style="7" bestFit="1" customWidth="1"/>
    <col min="15132" max="15132" width="6.7109375" style="7" bestFit="1" customWidth="1"/>
    <col min="15133" max="15360" width="11.42578125" style="7"/>
    <col min="15361" max="15361" width="27.140625" style="7" customWidth="1"/>
    <col min="15362" max="15375" width="5.28515625" style="7" bestFit="1" customWidth="1"/>
    <col min="15376" max="15376" width="5.85546875" style="7" bestFit="1" customWidth="1"/>
    <col min="15377" max="15386" width="5.28515625" style="7" bestFit="1" customWidth="1"/>
    <col min="15387" max="15387" width="5.7109375" style="7" bestFit="1" customWidth="1"/>
    <col min="15388" max="15388" width="6.7109375" style="7" bestFit="1" customWidth="1"/>
    <col min="15389" max="15616" width="11.42578125" style="7"/>
    <col min="15617" max="15617" width="27.140625" style="7" customWidth="1"/>
    <col min="15618" max="15631" width="5.28515625" style="7" bestFit="1" customWidth="1"/>
    <col min="15632" max="15632" width="5.85546875" style="7" bestFit="1" customWidth="1"/>
    <col min="15633" max="15642" width="5.28515625" style="7" bestFit="1" customWidth="1"/>
    <col min="15643" max="15643" width="5.7109375" style="7" bestFit="1" customWidth="1"/>
    <col min="15644" max="15644" width="6.7109375" style="7" bestFit="1" customWidth="1"/>
    <col min="15645" max="15872" width="11.42578125" style="7"/>
    <col min="15873" max="15873" width="27.140625" style="7" customWidth="1"/>
    <col min="15874" max="15887" width="5.28515625" style="7" bestFit="1" customWidth="1"/>
    <col min="15888" max="15888" width="5.85546875" style="7" bestFit="1" customWidth="1"/>
    <col min="15889" max="15898" width="5.28515625" style="7" bestFit="1" customWidth="1"/>
    <col min="15899" max="15899" width="5.7109375" style="7" bestFit="1" customWidth="1"/>
    <col min="15900" max="15900" width="6.7109375" style="7" bestFit="1" customWidth="1"/>
    <col min="15901" max="16128" width="11.42578125" style="7"/>
    <col min="16129" max="16129" width="27.140625" style="7" customWidth="1"/>
    <col min="16130" max="16143" width="5.28515625" style="7" bestFit="1" customWidth="1"/>
    <col min="16144" max="16144" width="5.85546875" style="7" bestFit="1" customWidth="1"/>
    <col min="16145" max="16154" width="5.28515625" style="7" bestFit="1" customWidth="1"/>
    <col min="16155" max="16155" width="5.7109375" style="7" bestFit="1" customWidth="1"/>
    <col min="16156" max="16156" width="6.7109375" style="7" bestFit="1" customWidth="1"/>
    <col min="16157" max="16384" width="11.42578125" style="7"/>
  </cols>
  <sheetData>
    <row r="1" spans="1:31" s="2" customFormat="1" ht="20.100000000000001" customHeight="1">
      <c r="A1" s="1401" t="s">
        <v>1230</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45657</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3</v>
      </c>
      <c r="E9" s="21">
        <v>13</v>
      </c>
      <c r="F9" s="21">
        <v>1</v>
      </c>
      <c r="G9" s="21">
        <v>4</v>
      </c>
      <c r="H9" s="21">
        <v>11</v>
      </c>
      <c r="I9" s="21">
        <v>9</v>
      </c>
      <c r="J9" s="21">
        <v>0</v>
      </c>
      <c r="K9" s="21">
        <v>3</v>
      </c>
      <c r="L9" s="21">
        <v>4</v>
      </c>
      <c r="M9" s="21">
        <v>9</v>
      </c>
      <c r="N9" s="21">
        <v>11</v>
      </c>
      <c r="O9" s="21">
        <v>7</v>
      </c>
      <c r="P9" s="21">
        <v>170</v>
      </c>
      <c r="Q9" s="21">
        <v>4</v>
      </c>
      <c r="R9" s="21">
        <v>1</v>
      </c>
      <c r="S9" s="21">
        <v>2</v>
      </c>
      <c r="T9" s="21">
        <v>1</v>
      </c>
      <c r="U9" s="21">
        <v>8</v>
      </c>
      <c r="V9" s="21">
        <v>3</v>
      </c>
      <c r="W9" s="21">
        <v>6</v>
      </c>
      <c r="X9" s="21">
        <v>2</v>
      </c>
      <c r="Y9" s="21">
        <v>1</v>
      </c>
      <c r="Z9" s="21">
        <v>3</v>
      </c>
      <c r="AA9" s="21">
        <v>0</v>
      </c>
      <c r="AB9" s="22">
        <v>282</v>
      </c>
      <c r="AC9" s="23"/>
    </row>
    <row r="10" spans="1:31" s="24" customFormat="1" ht="20.100000000000001" customHeight="1">
      <c r="A10" s="20" t="s">
        <v>30</v>
      </c>
      <c r="B10" s="21">
        <v>0</v>
      </c>
      <c r="C10" s="21">
        <v>0</v>
      </c>
      <c r="D10" s="21">
        <v>0</v>
      </c>
      <c r="E10" s="21">
        <v>1</v>
      </c>
      <c r="F10" s="21">
        <v>0</v>
      </c>
      <c r="G10" s="21">
        <v>0</v>
      </c>
      <c r="H10" s="21">
        <v>0</v>
      </c>
      <c r="I10" s="21">
        <v>1</v>
      </c>
      <c r="J10" s="21">
        <v>0</v>
      </c>
      <c r="K10" s="21">
        <v>0</v>
      </c>
      <c r="L10" s="21">
        <v>1</v>
      </c>
      <c r="M10" s="21">
        <v>1</v>
      </c>
      <c r="N10" s="21">
        <v>1</v>
      </c>
      <c r="O10" s="21">
        <v>1</v>
      </c>
      <c r="P10" s="21">
        <v>11</v>
      </c>
      <c r="Q10" s="21">
        <v>1</v>
      </c>
      <c r="R10" s="21">
        <v>0</v>
      </c>
      <c r="S10" s="21">
        <v>0</v>
      </c>
      <c r="T10" s="21">
        <v>0</v>
      </c>
      <c r="U10" s="21">
        <v>2</v>
      </c>
      <c r="V10" s="21">
        <v>0</v>
      </c>
      <c r="W10" s="21">
        <v>1</v>
      </c>
      <c r="X10" s="21">
        <v>0</v>
      </c>
      <c r="Y10" s="21">
        <v>1</v>
      </c>
      <c r="Z10" s="21">
        <v>1</v>
      </c>
      <c r="AA10" s="21">
        <v>0</v>
      </c>
      <c r="AB10" s="22">
        <v>23</v>
      </c>
      <c r="AC10" s="23"/>
    </row>
    <row r="11" spans="1:31" s="24" customFormat="1" ht="27" customHeight="1">
      <c r="A11" s="25" t="s">
        <v>31</v>
      </c>
      <c r="B11" s="21">
        <v>3</v>
      </c>
      <c r="C11" s="21">
        <v>8</v>
      </c>
      <c r="D11" s="21">
        <v>2</v>
      </c>
      <c r="E11" s="21">
        <v>17</v>
      </c>
      <c r="F11" s="21">
        <v>2</v>
      </c>
      <c r="G11" s="21">
        <v>5</v>
      </c>
      <c r="H11" s="21">
        <v>9</v>
      </c>
      <c r="I11" s="21">
        <v>10</v>
      </c>
      <c r="J11" s="21">
        <v>1</v>
      </c>
      <c r="K11" s="21">
        <v>3</v>
      </c>
      <c r="L11" s="21">
        <v>8</v>
      </c>
      <c r="M11" s="21">
        <v>13</v>
      </c>
      <c r="N11" s="21">
        <v>12</v>
      </c>
      <c r="O11" s="21">
        <v>8</v>
      </c>
      <c r="P11" s="21">
        <v>169</v>
      </c>
      <c r="Q11" s="21">
        <v>4</v>
      </c>
      <c r="R11" s="21">
        <v>1</v>
      </c>
      <c r="S11" s="21">
        <v>4</v>
      </c>
      <c r="T11" s="21">
        <v>3</v>
      </c>
      <c r="U11" s="21">
        <v>11</v>
      </c>
      <c r="V11" s="21">
        <v>4</v>
      </c>
      <c r="W11" s="21">
        <v>6</v>
      </c>
      <c r="X11" s="21">
        <v>4</v>
      </c>
      <c r="Y11" s="21">
        <v>1</v>
      </c>
      <c r="Z11" s="21">
        <v>3</v>
      </c>
      <c r="AA11" s="21">
        <v>2</v>
      </c>
      <c r="AB11" s="22">
        <v>313</v>
      </c>
      <c r="AC11" s="23"/>
    </row>
    <row r="12" spans="1:31" s="24" customFormat="1" ht="20.100000000000001" customHeight="1">
      <c r="A12" s="26" t="s">
        <v>32</v>
      </c>
      <c r="B12" s="21">
        <v>0</v>
      </c>
      <c r="C12" s="21">
        <v>2</v>
      </c>
      <c r="D12" s="21">
        <v>0</v>
      </c>
      <c r="E12" s="21">
        <v>1</v>
      </c>
      <c r="F12" s="21">
        <v>0</v>
      </c>
      <c r="G12" s="21">
        <v>2</v>
      </c>
      <c r="H12" s="21">
        <v>0</v>
      </c>
      <c r="I12" s="21">
        <v>1</v>
      </c>
      <c r="J12" s="21">
        <v>0</v>
      </c>
      <c r="K12" s="21">
        <v>0</v>
      </c>
      <c r="L12" s="21">
        <v>2</v>
      </c>
      <c r="M12" s="21">
        <v>2</v>
      </c>
      <c r="N12" s="21">
        <v>1</v>
      </c>
      <c r="O12" s="21">
        <v>1</v>
      </c>
      <c r="P12" s="21">
        <v>16</v>
      </c>
      <c r="Q12" s="21">
        <v>1</v>
      </c>
      <c r="R12" s="21">
        <v>0</v>
      </c>
      <c r="S12" s="21">
        <v>0</v>
      </c>
      <c r="T12" s="21">
        <v>0</v>
      </c>
      <c r="U12" s="21">
        <v>2</v>
      </c>
      <c r="V12" s="21">
        <v>1</v>
      </c>
      <c r="W12" s="21">
        <v>1</v>
      </c>
      <c r="X12" s="21">
        <v>1</v>
      </c>
      <c r="Y12" s="21">
        <v>0</v>
      </c>
      <c r="Z12" s="21">
        <v>1</v>
      </c>
      <c r="AA12" s="21">
        <v>0</v>
      </c>
      <c r="AB12" s="22">
        <v>35</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2</v>
      </c>
      <c r="M13" s="21">
        <v>1</v>
      </c>
      <c r="N13" s="21">
        <v>2</v>
      </c>
      <c r="O13" s="21">
        <v>2</v>
      </c>
      <c r="P13" s="21">
        <v>38</v>
      </c>
      <c r="Q13" s="21">
        <v>1</v>
      </c>
      <c r="R13" s="21">
        <v>0</v>
      </c>
      <c r="S13" s="21">
        <v>0</v>
      </c>
      <c r="T13" s="21">
        <v>0</v>
      </c>
      <c r="U13" s="21">
        <v>3</v>
      </c>
      <c r="V13" s="21">
        <v>1</v>
      </c>
      <c r="W13" s="21">
        <v>1</v>
      </c>
      <c r="X13" s="21">
        <v>1</v>
      </c>
      <c r="Y13" s="21">
        <v>0</v>
      </c>
      <c r="Z13" s="21">
        <v>1</v>
      </c>
      <c r="AA13" s="21">
        <v>0</v>
      </c>
      <c r="AB13" s="22">
        <v>61</v>
      </c>
      <c r="AC13" s="23"/>
    </row>
    <row r="14" spans="1:31" s="24" customFormat="1" ht="20.100000000000001" customHeight="1">
      <c r="A14" s="24" t="s">
        <v>34</v>
      </c>
      <c r="B14" s="21">
        <v>0</v>
      </c>
      <c r="C14" s="21">
        <v>2</v>
      </c>
      <c r="D14" s="21">
        <v>1</v>
      </c>
      <c r="E14" s="21">
        <v>7</v>
      </c>
      <c r="F14" s="21">
        <v>0</v>
      </c>
      <c r="G14" s="21">
        <v>4</v>
      </c>
      <c r="H14" s="21">
        <v>5</v>
      </c>
      <c r="I14" s="21">
        <v>4</v>
      </c>
      <c r="J14" s="21">
        <v>0</v>
      </c>
      <c r="K14" s="21">
        <v>2</v>
      </c>
      <c r="L14" s="21">
        <v>3</v>
      </c>
      <c r="M14" s="21">
        <v>4</v>
      </c>
      <c r="N14" s="21">
        <v>6</v>
      </c>
      <c r="O14" s="21">
        <v>3</v>
      </c>
      <c r="P14" s="21">
        <v>93</v>
      </c>
      <c r="Q14" s="21">
        <v>1</v>
      </c>
      <c r="R14" s="21">
        <v>1</v>
      </c>
      <c r="S14" s="21">
        <v>2</v>
      </c>
      <c r="T14" s="21">
        <v>1</v>
      </c>
      <c r="U14" s="21">
        <v>6</v>
      </c>
      <c r="V14" s="21">
        <v>2</v>
      </c>
      <c r="W14" s="21">
        <v>2</v>
      </c>
      <c r="X14" s="21">
        <v>2</v>
      </c>
      <c r="Y14" s="21">
        <v>1</v>
      </c>
      <c r="Z14" s="21">
        <v>1</v>
      </c>
      <c r="AA14" s="21">
        <v>0</v>
      </c>
      <c r="AB14" s="22">
        <v>153</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3</v>
      </c>
      <c r="J16" s="21">
        <v>0</v>
      </c>
      <c r="K16" s="21">
        <v>1</v>
      </c>
      <c r="L16" s="21">
        <v>7</v>
      </c>
      <c r="M16" s="21">
        <v>4</v>
      </c>
      <c r="N16" s="21">
        <v>6</v>
      </c>
      <c r="O16" s="21">
        <v>3</v>
      </c>
      <c r="P16" s="21">
        <v>82</v>
      </c>
      <c r="Q16" s="21">
        <v>2</v>
      </c>
      <c r="R16" s="21">
        <v>1</v>
      </c>
      <c r="S16" s="21">
        <v>2</v>
      </c>
      <c r="T16" s="21">
        <v>1</v>
      </c>
      <c r="U16" s="21">
        <v>6</v>
      </c>
      <c r="V16" s="21">
        <v>3</v>
      </c>
      <c r="W16" s="21">
        <v>2</v>
      </c>
      <c r="X16" s="21">
        <v>2</v>
      </c>
      <c r="Y16" s="21">
        <v>1</v>
      </c>
      <c r="Z16" s="21">
        <v>2</v>
      </c>
      <c r="AA16" s="21">
        <v>0</v>
      </c>
      <c r="AB16" s="22">
        <v>148</v>
      </c>
      <c r="AC16" s="23"/>
    </row>
    <row r="17" spans="1:31" s="24" customFormat="1" ht="20.100000000000001" customHeight="1">
      <c r="A17" s="24" t="s">
        <v>37</v>
      </c>
      <c r="B17" s="21">
        <v>4</v>
      </c>
      <c r="C17" s="21">
        <v>17</v>
      </c>
      <c r="D17" s="21">
        <v>4</v>
      </c>
      <c r="E17" s="21">
        <v>22</v>
      </c>
      <c r="F17" s="21">
        <v>5</v>
      </c>
      <c r="G17" s="21">
        <v>18</v>
      </c>
      <c r="H17" s="21">
        <v>7</v>
      </c>
      <c r="I17" s="21">
        <v>18</v>
      </c>
      <c r="J17" s="21">
        <v>3</v>
      </c>
      <c r="K17" s="21">
        <v>5</v>
      </c>
      <c r="L17" s="21">
        <v>5</v>
      </c>
      <c r="M17" s="21">
        <v>12</v>
      </c>
      <c r="N17" s="21">
        <v>13</v>
      </c>
      <c r="O17" s="21">
        <v>15</v>
      </c>
      <c r="P17" s="21">
        <v>72</v>
      </c>
      <c r="Q17" s="21">
        <v>1</v>
      </c>
      <c r="R17" s="21">
        <v>1</v>
      </c>
      <c r="S17" s="21">
        <v>3</v>
      </c>
      <c r="T17" s="21">
        <v>3</v>
      </c>
      <c r="U17" s="21">
        <v>22</v>
      </c>
      <c r="V17" s="21">
        <v>18</v>
      </c>
      <c r="W17" s="21">
        <v>8</v>
      </c>
      <c r="X17" s="21">
        <v>4</v>
      </c>
      <c r="Y17" s="21">
        <v>3</v>
      </c>
      <c r="Z17" s="21">
        <v>2</v>
      </c>
      <c r="AA17" s="21">
        <v>0</v>
      </c>
      <c r="AB17" s="22">
        <v>285</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2</v>
      </c>
      <c r="F19" s="21">
        <v>0</v>
      </c>
      <c r="G19" s="21">
        <v>1</v>
      </c>
      <c r="H19" s="21">
        <v>2</v>
      </c>
      <c r="I19" s="21">
        <v>1</v>
      </c>
      <c r="J19" s="21">
        <v>0</v>
      </c>
      <c r="K19" s="21">
        <v>1</v>
      </c>
      <c r="L19" s="21">
        <v>2</v>
      </c>
      <c r="M19" s="21">
        <v>1</v>
      </c>
      <c r="N19" s="21">
        <v>4</v>
      </c>
      <c r="O19" s="21">
        <v>1</v>
      </c>
      <c r="P19" s="21">
        <v>27</v>
      </c>
      <c r="Q19" s="21">
        <v>1</v>
      </c>
      <c r="R19" s="21">
        <v>0</v>
      </c>
      <c r="S19" s="21">
        <v>0</v>
      </c>
      <c r="T19" s="21">
        <v>0</v>
      </c>
      <c r="U19" s="21">
        <v>4</v>
      </c>
      <c r="V19" s="21">
        <v>0</v>
      </c>
      <c r="W19" s="21">
        <v>0</v>
      </c>
      <c r="X19" s="21">
        <v>1</v>
      </c>
      <c r="Y19" s="21">
        <v>0</v>
      </c>
      <c r="Z19" s="21">
        <v>1</v>
      </c>
      <c r="AA19" s="21">
        <v>0</v>
      </c>
      <c r="AB19" s="22">
        <v>50</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1</v>
      </c>
      <c r="O21" s="21">
        <v>2</v>
      </c>
      <c r="P21" s="21">
        <v>17</v>
      </c>
      <c r="Q21" s="21">
        <v>1</v>
      </c>
      <c r="R21" s="21">
        <v>0</v>
      </c>
      <c r="S21" s="21">
        <v>0</v>
      </c>
      <c r="T21" s="21">
        <v>0</v>
      </c>
      <c r="U21" s="21">
        <v>1</v>
      </c>
      <c r="V21" s="21">
        <v>1</v>
      </c>
      <c r="W21" s="21">
        <v>0</v>
      </c>
      <c r="X21" s="21">
        <v>0</v>
      </c>
      <c r="Y21" s="21">
        <v>0</v>
      </c>
      <c r="Z21" s="21">
        <v>1</v>
      </c>
      <c r="AA21" s="21">
        <v>0</v>
      </c>
      <c r="AB21" s="22">
        <v>31</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7" customHeight="1">
      <c r="A26" s="19" t="s">
        <v>46</v>
      </c>
      <c r="B26" s="22">
        <v>8</v>
      </c>
      <c r="C26" s="22">
        <v>42</v>
      </c>
      <c r="D26" s="22">
        <v>12</v>
      </c>
      <c r="E26" s="22">
        <v>76</v>
      </c>
      <c r="F26" s="22">
        <v>9</v>
      </c>
      <c r="G26" s="22">
        <v>39</v>
      </c>
      <c r="H26" s="22">
        <v>44</v>
      </c>
      <c r="I26" s="22">
        <v>50</v>
      </c>
      <c r="J26" s="22">
        <v>4</v>
      </c>
      <c r="K26" s="22">
        <v>16</v>
      </c>
      <c r="L26" s="22">
        <v>38</v>
      </c>
      <c r="M26" s="22">
        <v>49</v>
      </c>
      <c r="N26" s="22">
        <v>60</v>
      </c>
      <c r="O26" s="22">
        <v>46</v>
      </c>
      <c r="P26" s="22">
        <v>725</v>
      </c>
      <c r="Q26" s="22">
        <v>18</v>
      </c>
      <c r="R26" s="22">
        <v>5</v>
      </c>
      <c r="S26" s="22">
        <v>13</v>
      </c>
      <c r="T26" s="22">
        <v>9</v>
      </c>
      <c r="U26" s="22">
        <v>69</v>
      </c>
      <c r="V26" s="22">
        <v>34</v>
      </c>
      <c r="W26" s="22">
        <v>28</v>
      </c>
      <c r="X26" s="22">
        <v>18</v>
      </c>
      <c r="Y26" s="22">
        <v>8</v>
      </c>
      <c r="Z26" s="22">
        <v>17</v>
      </c>
      <c r="AA26" s="22">
        <v>2</v>
      </c>
      <c r="AB26" s="22">
        <v>1439</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4"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5">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ht="13.5">
      <c r="Z44" s="37"/>
    </row>
  </sheetData>
  <mergeCells count="2">
    <mergeCell ref="A2:AB2"/>
    <mergeCell ref="A3:AB3"/>
  </mergeCells>
  <hyperlinks>
    <hyperlink ref="A1" location="Índice!A1" display="Volver al Índice" xr:uid="{5D76F472-01D2-4672-BF43-D3188A97A242}"/>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7A28-3BDB-4390-8D0D-1690F061086B}">
  <dimension ref="A1:AW32"/>
  <sheetViews>
    <sheetView showGridLines="0" zoomScale="85" zoomScaleNormal="85" workbookViewId="0"/>
  </sheetViews>
  <sheetFormatPr baseColWidth="10" defaultRowHeight="12.75"/>
  <cols>
    <col min="1" max="1" width="17.7109375" style="45" customWidth="1"/>
    <col min="2" max="2" width="4.140625" style="45" bestFit="1" customWidth="1"/>
    <col min="3" max="3" width="3.28515625" style="45" bestFit="1" customWidth="1"/>
    <col min="4" max="4" width="3.85546875" style="45" bestFit="1" customWidth="1"/>
    <col min="5" max="7" width="4.140625" style="45" bestFit="1" customWidth="1"/>
    <col min="8" max="8" width="3.85546875" style="45" bestFit="1" customWidth="1"/>
    <col min="9" max="9" width="4.140625" style="45" bestFit="1" customWidth="1"/>
    <col min="10" max="10" width="3.85546875" style="45" bestFit="1" customWidth="1"/>
    <col min="11" max="11" width="4.140625" style="45" bestFit="1" customWidth="1"/>
    <col min="12" max="13" width="3.85546875" style="45" bestFit="1" customWidth="1"/>
    <col min="14" max="14" width="4.140625" style="45" bestFit="1" customWidth="1"/>
    <col min="15" max="15" width="3.85546875" style="45" bestFit="1" customWidth="1"/>
    <col min="16" max="16" width="3.28515625" style="45" bestFit="1" customWidth="1"/>
    <col min="17" max="21" width="4.140625" style="45" bestFit="1" customWidth="1"/>
    <col min="22" max="22" width="5" style="8" customWidth="1"/>
    <col min="23" max="24" width="4.140625" style="45" bestFit="1" customWidth="1"/>
    <col min="25" max="26" width="3.28515625" style="45" bestFit="1" customWidth="1"/>
    <col min="27" max="27" width="3.42578125" style="45" bestFit="1" customWidth="1"/>
    <col min="28" max="29" width="4.140625" style="45" bestFit="1" customWidth="1"/>
    <col min="30" max="32" width="3.28515625" style="45" bestFit="1" customWidth="1"/>
    <col min="33" max="33" width="3.85546875" style="45" bestFit="1" customWidth="1"/>
    <col min="34" max="35" width="4.140625" style="45" bestFit="1" customWidth="1"/>
    <col min="36" max="36" width="3.85546875" style="45" bestFit="1" customWidth="1"/>
    <col min="37" max="37" width="4.140625" style="45" bestFit="1" customWidth="1"/>
    <col min="38" max="38" width="5.42578125" style="8" bestFit="1" customWidth="1"/>
    <col min="39" max="39" width="4.85546875" style="45" customWidth="1"/>
    <col min="40" max="40" width="3.42578125" style="45" bestFit="1" customWidth="1"/>
    <col min="41" max="41" width="4.140625" style="45" bestFit="1" customWidth="1"/>
    <col min="42" max="42" width="3.28515625" style="45" bestFit="1" customWidth="1"/>
    <col min="43" max="43" width="3.28515625" style="45" customWidth="1"/>
    <col min="44" max="44" width="3.28515625" style="45" bestFit="1" customWidth="1"/>
    <col min="45" max="45" width="3.85546875" style="45" bestFit="1" customWidth="1"/>
    <col min="46" max="46" width="4.28515625" style="8" customWidth="1"/>
    <col min="47" max="255" width="11.42578125" style="45"/>
    <col min="256" max="256" width="17.7109375" style="45" customWidth="1"/>
    <col min="257" max="257" width="4.140625" style="45" bestFit="1" customWidth="1"/>
    <col min="258" max="258" width="3.28515625" style="45" bestFit="1" customWidth="1"/>
    <col min="259" max="259" width="3.85546875" style="45" bestFit="1" customWidth="1"/>
    <col min="260" max="262" width="4.140625" style="45" bestFit="1" customWidth="1"/>
    <col min="263" max="263" width="3.85546875" style="45" bestFit="1" customWidth="1"/>
    <col min="264" max="264" width="4.140625" style="45" bestFit="1" customWidth="1"/>
    <col min="265" max="265" width="3.85546875" style="45" bestFit="1" customWidth="1"/>
    <col min="266" max="266" width="4.140625" style="45" bestFit="1" customWidth="1"/>
    <col min="267" max="268" width="3.85546875" style="45" bestFit="1" customWidth="1"/>
    <col min="269" max="269" width="4.140625" style="45" bestFit="1" customWidth="1"/>
    <col min="270" max="270" width="3.85546875" style="45" bestFit="1" customWidth="1"/>
    <col min="271" max="271" width="3.28515625" style="45" bestFit="1" customWidth="1"/>
    <col min="272" max="276" width="4.140625" style="45" bestFit="1" customWidth="1"/>
    <col min="277" max="277" width="5" style="45" bestFit="1" customWidth="1"/>
    <col min="278" max="278" width="5" style="45" customWidth="1"/>
    <col min="279" max="280" width="4.140625" style="45" bestFit="1" customWidth="1"/>
    <col min="281" max="282" width="3.28515625" style="45" bestFit="1" customWidth="1"/>
    <col min="283" max="283" width="3.42578125" style="45" bestFit="1" customWidth="1"/>
    <col min="284" max="285" width="4.140625" style="45" bestFit="1" customWidth="1"/>
    <col min="286" max="288" width="3.28515625" style="45" bestFit="1" customWidth="1"/>
    <col min="289" max="289" width="3.85546875" style="45" bestFit="1" customWidth="1"/>
    <col min="290" max="291" width="4.140625" style="45" bestFit="1" customWidth="1"/>
    <col min="292" max="292" width="3.85546875" style="45" bestFit="1" customWidth="1"/>
    <col min="293" max="293" width="4.140625" style="45" bestFit="1" customWidth="1"/>
    <col min="294" max="294" width="5.42578125" style="45" bestFit="1" customWidth="1"/>
    <col min="295" max="295" width="4.85546875" style="45" customWidth="1"/>
    <col min="296" max="296" width="3.42578125" style="45" bestFit="1" customWidth="1"/>
    <col min="297" max="297" width="4.140625" style="45" bestFit="1" customWidth="1"/>
    <col min="298" max="298" width="3.28515625" style="45" bestFit="1" customWidth="1"/>
    <col min="299" max="299" width="3.28515625" style="45" customWidth="1"/>
    <col min="300" max="300" width="3.28515625" style="45" bestFit="1" customWidth="1"/>
    <col min="301" max="301" width="3.85546875" style="45" bestFit="1" customWidth="1"/>
    <col min="302" max="302" width="4.28515625" style="45" customWidth="1"/>
    <col min="303" max="511" width="11.42578125" style="45"/>
    <col min="512" max="512" width="17.7109375" style="45" customWidth="1"/>
    <col min="513" max="513" width="4.140625" style="45" bestFit="1" customWidth="1"/>
    <col min="514" max="514" width="3.28515625" style="45" bestFit="1" customWidth="1"/>
    <col min="515" max="515" width="3.85546875" style="45" bestFit="1" customWidth="1"/>
    <col min="516" max="518" width="4.140625" style="45" bestFit="1" customWidth="1"/>
    <col min="519" max="519" width="3.85546875" style="45" bestFit="1" customWidth="1"/>
    <col min="520" max="520" width="4.140625" style="45" bestFit="1" customWidth="1"/>
    <col min="521" max="521" width="3.85546875" style="45" bestFit="1" customWidth="1"/>
    <col min="522" max="522" width="4.140625" style="45" bestFit="1" customWidth="1"/>
    <col min="523" max="524" width="3.85546875" style="45" bestFit="1" customWidth="1"/>
    <col min="525" max="525" width="4.140625" style="45" bestFit="1" customWidth="1"/>
    <col min="526" max="526" width="3.85546875" style="45" bestFit="1" customWidth="1"/>
    <col min="527" max="527" width="3.28515625" style="45" bestFit="1" customWidth="1"/>
    <col min="528" max="532" width="4.140625" style="45" bestFit="1" customWidth="1"/>
    <col min="533" max="533" width="5" style="45" bestFit="1" customWidth="1"/>
    <col min="534" max="534" width="5" style="45" customWidth="1"/>
    <col min="535" max="536" width="4.140625" style="45" bestFit="1" customWidth="1"/>
    <col min="537" max="538" width="3.28515625" style="45" bestFit="1" customWidth="1"/>
    <col min="539" max="539" width="3.42578125" style="45" bestFit="1" customWidth="1"/>
    <col min="540" max="541" width="4.140625" style="45" bestFit="1" customWidth="1"/>
    <col min="542" max="544" width="3.28515625" style="45" bestFit="1" customWidth="1"/>
    <col min="545" max="545" width="3.85546875" style="45" bestFit="1" customWidth="1"/>
    <col min="546" max="547" width="4.140625" style="45" bestFit="1" customWidth="1"/>
    <col min="548" max="548" width="3.85546875" style="45" bestFit="1" customWidth="1"/>
    <col min="549" max="549" width="4.140625" style="45" bestFit="1" customWidth="1"/>
    <col min="550" max="550" width="5.42578125" style="45" bestFit="1" customWidth="1"/>
    <col min="551" max="551" width="4.85546875" style="45" customWidth="1"/>
    <col min="552" max="552" width="3.42578125" style="45" bestFit="1" customWidth="1"/>
    <col min="553" max="553" width="4.140625" style="45" bestFit="1" customWidth="1"/>
    <col min="554" max="554" width="3.28515625" style="45" bestFit="1" customWidth="1"/>
    <col min="555" max="555" width="3.28515625" style="45" customWidth="1"/>
    <col min="556" max="556" width="3.28515625" style="45" bestFit="1" customWidth="1"/>
    <col min="557" max="557" width="3.85546875" style="45" bestFit="1" customWidth="1"/>
    <col min="558" max="558" width="4.28515625" style="45" customWidth="1"/>
    <col min="559" max="767" width="11.42578125" style="45"/>
    <col min="768" max="768" width="17.7109375" style="45" customWidth="1"/>
    <col min="769" max="769" width="4.140625" style="45" bestFit="1" customWidth="1"/>
    <col min="770" max="770" width="3.28515625" style="45" bestFit="1" customWidth="1"/>
    <col min="771" max="771" width="3.85546875" style="45" bestFit="1" customWidth="1"/>
    <col min="772" max="774" width="4.140625" style="45" bestFit="1" customWidth="1"/>
    <col min="775" max="775" width="3.85546875" style="45" bestFit="1" customWidth="1"/>
    <col min="776" max="776" width="4.140625" style="45" bestFit="1" customWidth="1"/>
    <col min="777" max="777" width="3.85546875" style="45" bestFit="1" customWidth="1"/>
    <col min="778" max="778" width="4.140625" style="45" bestFit="1" customWidth="1"/>
    <col min="779" max="780" width="3.85546875" style="45" bestFit="1" customWidth="1"/>
    <col min="781" max="781" width="4.140625" style="45" bestFit="1" customWidth="1"/>
    <col min="782" max="782" width="3.85546875" style="45" bestFit="1" customWidth="1"/>
    <col min="783" max="783" width="3.28515625" style="45" bestFit="1" customWidth="1"/>
    <col min="784" max="788" width="4.140625" style="45" bestFit="1" customWidth="1"/>
    <col min="789" max="789" width="5" style="45" bestFit="1" customWidth="1"/>
    <col min="790" max="790" width="5" style="45" customWidth="1"/>
    <col min="791" max="792" width="4.140625" style="45" bestFit="1" customWidth="1"/>
    <col min="793" max="794" width="3.28515625" style="45" bestFit="1" customWidth="1"/>
    <col min="795" max="795" width="3.42578125" style="45" bestFit="1" customWidth="1"/>
    <col min="796" max="797" width="4.140625" style="45" bestFit="1" customWidth="1"/>
    <col min="798" max="800" width="3.28515625" style="45" bestFit="1" customWidth="1"/>
    <col min="801" max="801" width="3.85546875" style="45" bestFit="1" customWidth="1"/>
    <col min="802" max="803" width="4.140625" style="45" bestFit="1" customWidth="1"/>
    <col min="804" max="804" width="3.85546875" style="45" bestFit="1" customWidth="1"/>
    <col min="805" max="805" width="4.140625" style="45" bestFit="1" customWidth="1"/>
    <col min="806" max="806" width="5.42578125" style="45" bestFit="1" customWidth="1"/>
    <col min="807" max="807" width="4.85546875" style="45" customWidth="1"/>
    <col min="808" max="808" width="3.42578125" style="45" bestFit="1" customWidth="1"/>
    <col min="809" max="809" width="4.140625" style="45" bestFit="1" customWidth="1"/>
    <col min="810" max="810" width="3.28515625" style="45" bestFit="1" customWidth="1"/>
    <col min="811" max="811" width="3.28515625" style="45" customWidth="1"/>
    <col min="812" max="812" width="3.28515625" style="45" bestFit="1" customWidth="1"/>
    <col min="813" max="813" width="3.85546875" style="45" bestFit="1" customWidth="1"/>
    <col min="814" max="814" width="4.28515625" style="45" customWidth="1"/>
    <col min="815" max="1023" width="11.42578125" style="45"/>
    <col min="1024" max="1024" width="17.7109375" style="45" customWidth="1"/>
    <col min="1025" max="1025" width="4.140625" style="45" bestFit="1" customWidth="1"/>
    <col min="1026" max="1026" width="3.28515625" style="45" bestFit="1" customWidth="1"/>
    <col min="1027" max="1027" width="3.85546875" style="45" bestFit="1" customWidth="1"/>
    <col min="1028" max="1030" width="4.140625" style="45" bestFit="1" customWidth="1"/>
    <col min="1031" max="1031" width="3.85546875" style="45" bestFit="1" customWidth="1"/>
    <col min="1032" max="1032" width="4.140625" style="45" bestFit="1" customWidth="1"/>
    <col min="1033" max="1033" width="3.85546875" style="45" bestFit="1" customWidth="1"/>
    <col min="1034" max="1034" width="4.140625" style="45" bestFit="1" customWidth="1"/>
    <col min="1035" max="1036" width="3.85546875" style="45" bestFit="1" customWidth="1"/>
    <col min="1037" max="1037" width="4.140625" style="45" bestFit="1" customWidth="1"/>
    <col min="1038" max="1038" width="3.85546875" style="45" bestFit="1" customWidth="1"/>
    <col min="1039" max="1039" width="3.28515625" style="45" bestFit="1" customWidth="1"/>
    <col min="1040" max="1044" width="4.140625" style="45" bestFit="1" customWidth="1"/>
    <col min="1045" max="1045" width="5" style="45" bestFit="1" customWidth="1"/>
    <col min="1046" max="1046" width="5" style="45" customWidth="1"/>
    <col min="1047" max="1048" width="4.140625" style="45" bestFit="1" customWidth="1"/>
    <col min="1049" max="1050" width="3.28515625" style="45" bestFit="1" customWidth="1"/>
    <col min="1051" max="1051" width="3.42578125" style="45" bestFit="1" customWidth="1"/>
    <col min="1052" max="1053" width="4.140625" style="45" bestFit="1" customWidth="1"/>
    <col min="1054" max="1056" width="3.28515625" style="45" bestFit="1" customWidth="1"/>
    <col min="1057" max="1057" width="3.85546875" style="45" bestFit="1" customWidth="1"/>
    <col min="1058" max="1059" width="4.140625" style="45" bestFit="1" customWidth="1"/>
    <col min="1060" max="1060" width="3.85546875" style="45" bestFit="1" customWidth="1"/>
    <col min="1061" max="1061" width="4.140625" style="45" bestFit="1" customWidth="1"/>
    <col min="1062" max="1062" width="5.42578125" style="45" bestFit="1" customWidth="1"/>
    <col min="1063" max="1063" width="4.85546875" style="45" customWidth="1"/>
    <col min="1064" max="1064" width="3.42578125" style="45" bestFit="1" customWidth="1"/>
    <col min="1065" max="1065" width="4.140625" style="45" bestFit="1" customWidth="1"/>
    <col min="1066" max="1066" width="3.28515625" style="45" bestFit="1" customWidth="1"/>
    <col min="1067" max="1067" width="3.28515625" style="45" customWidth="1"/>
    <col min="1068" max="1068" width="3.28515625" style="45" bestFit="1" customWidth="1"/>
    <col min="1069" max="1069" width="3.85546875" style="45" bestFit="1" customWidth="1"/>
    <col min="1070" max="1070" width="4.28515625" style="45" customWidth="1"/>
    <col min="1071" max="1279" width="11.42578125" style="45"/>
    <col min="1280" max="1280" width="17.7109375" style="45" customWidth="1"/>
    <col min="1281" max="1281" width="4.140625" style="45" bestFit="1" customWidth="1"/>
    <col min="1282" max="1282" width="3.28515625" style="45" bestFit="1" customWidth="1"/>
    <col min="1283" max="1283" width="3.85546875" style="45" bestFit="1" customWidth="1"/>
    <col min="1284" max="1286" width="4.140625" style="45" bestFit="1" customWidth="1"/>
    <col min="1287" max="1287" width="3.85546875" style="45" bestFit="1" customWidth="1"/>
    <col min="1288" max="1288" width="4.140625" style="45" bestFit="1" customWidth="1"/>
    <col min="1289" max="1289" width="3.85546875" style="45" bestFit="1" customWidth="1"/>
    <col min="1290" max="1290" width="4.140625" style="45" bestFit="1" customWidth="1"/>
    <col min="1291" max="1292" width="3.85546875" style="45" bestFit="1" customWidth="1"/>
    <col min="1293" max="1293" width="4.140625" style="45" bestFit="1" customWidth="1"/>
    <col min="1294" max="1294" width="3.85546875" style="45" bestFit="1" customWidth="1"/>
    <col min="1295" max="1295" width="3.28515625" style="45" bestFit="1" customWidth="1"/>
    <col min="1296" max="1300" width="4.140625" style="45" bestFit="1" customWidth="1"/>
    <col min="1301" max="1301" width="5" style="45" bestFit="1" customWidth="1"/>
    <col min="1302" max="1302" width="5" style="45" customWidth="1"/>
    <col min="1303" max="1304" width="4.140625" style="45" bestFit="1" customWidth="1"/>
    <col min="1305" max="1306" width="3.28515625" style="45" bestFit="1" customWidth="1"/>
    <col min="1307" max="1307" width="3.42578125" style="45" bestFit="1" customWidth="1"/>
    <col min="1308" max="1309" width="4.140625" style="45" bestFit="1" customWidth="1"/>
    <col min="1310" max="1312" width="3.28515625" style="45" bestFit="1" customWidth="1"/>
    <col min="1313" max="1313" width="3.85546875" style="45" bestFit="1" customWidth="1"/>
    <col min="1314" max="1315" width="4.140625" style="45" bestFit="1" customWidth="1"/>
    <col min="1316" max="1316" width="3.85546875" style="45" bestFit="1" customWidth="1"/>
    <col min="1317" max="1317" width="4.140625" style="45" bestFit="1" customWidth="1"/>
    <col min="1318" max="1318" width="5.42578125" style="45" bestFit="1" customWidth="1"/>
    <col min="1319" max="1319" width="4.85546875" style="45" customWidth="1"/>
    <col min="1320" max="1320" width="3.42578125" style="45" bestFit="1" customWidth="1"/>
    <col min="1321" max="1321" width="4.140625" style="45" bestFit="1" customWidth="1"/>
    <col min="1322" max="1322" width="3.28515625" style="45" bestFit="1" customWidth="1"/>
    <col min="1323" max="1323" width="3.28515625" style="45" customWidth="1"/>
    <col min="1324" max="1324" width="3.28515625" style="45" bestFit="1" customWidth="1"/>
    <col min="1325" max="1325" width="3.85546875" style="45" bestFit="1" customWidth="1"/>
    <col min="1326" max="1326" width="4.28515625" style="45" customWidth="1"/>
    <col min="1327" max="1535" width="11.42578125" style="45"/>
    <col min="1536" max="1536" width="17.7109375" style="45" customWidth="1"/>
    <col min="1537" max="1537" width="4.140625" style="45" bestFit="1" customWidth="1"/>
    <col min="1538" max="1538" width="3.28515625" style="45" bestFit="1" customWidth="1"/>
    <col min="1539" max="1539" width="3.85546875" style="45" bestFit="1" customWidth="1"/>
    <col min="1540" max="1542" width="4.140625" style="45" bestFit="1" customWidth="1"/>
    <col min="1543" max="1543" width="3.85546875" style="45" bestFit="1" customWidth="1"/>
    <col min="1544" max="1544" width="4.140625" style="45" bestFit="1" customWidth="1"/>
    <col min="1545" max="1545" width="3.85546875" style="45" bestFit="1" customWidth="1"/>
    <col min="1546" max="1546" width="4.140625" style="45" bestFit="1" customWidth="1"/>
    <col min="1547" max="1548" width="3.85546875" style="45" bestFit="1" customWidth="1"/>
    <col min="1549" max="1549" width="4.140625" style="45" bestFit="1" customWidth="1"/>
    <col min="1550" max="1550" width="3.85546875" style="45" bestFit="1" customWidth="1"/>
    <col min="1551" max="1551" width="3.28515625" style="45" bestFit="1" customWidth="1"/>
    <col min="1552" max="1556" width="4.140625" style="45" bestFit="1" customWidth="1"/>
    <col min="1557" max="1557" width="5" style="45" bestFit="1" customWidth="1"/>
    <col min="1558" max="1558" width="5" style="45" customWidth="1"/>
    <col min="1559" max="1560" width="4.140625" style="45" bestFit="1" customWidth="1"/>
    <col min="1561" max="1562" width="3.28515625" style="45" bestFit="1" customWidth="1"/>
    <col min="1563" max="1563" width="3.42578125" style="45" bestFit="1" customWidth="1"/>
    <col min="1564" max="1565" width="4.140625" style="45" bestFit="1" customWidth="1"/>
    <col min="1566" max="1568" width="3.28515625" style="45" bestFit="1" customWidth="1"/>
    <col min="1569" max="1569" width="3.85546875" style="45" bestFit="1" customWidth="1"/>
    <col min="1570" max="1571" width="4.140625" style="45" bestFit="1" customWidth="1"/>
    <col min="1572" max="1572" width="3.85546875" style="45" bestFit="1" customWidth="1"/>
    <col min="1573" max="1573" width="4.140625" style="45" bestFit="1" customWidth="1"/>
    <col min="1574" max="1574" width="5.42578125" style="45" bestFit="1" customWidth="1"/>
    <col min="1575" max="1575" width="4.85546875" style="45" customWidth="1"/>
    <col min="1576" max="1576" width="3.42578125" style="45" bestFit="1" customWidth="1"/>
    <col min="1577" max="1577" width="4.140625" style="45" bestFit="1" customWidth="1"/>
    <col min="1578" max="1578" width="3.28515625" style="45" bestFit="1" customWidth="1"/>
    <col min="1579" max="1579" width="3.28515625" style="45" customWidth="1"/>
    <col min="1580" max="1580" width="3.28515625" style="45" bestFit="1" customWidth="1"/>
    <col min="1581" max="1581" width="3.85546875" style="45" bestFit="1" customWidth="1"/>
    <col min="1582" max="1582" width="4.28515625" style="45" customWidth="1"/>
    <col min="1583" max="1791" width="11.42578125" style="45"/>
    <col min="1792" max="1792" width="17.7109375" style="45" customWidth="1"/>
    <col min="1793" max="1793" width="4.140625" style="45" bestFit="1" customWidth="1"/>
    <col min="1794" max="1794" width="3.28515625" style="45" bestFit="1" customWidth="1"/>
    <col min="1795" max="1795" width="3.85546875" style="45" bestFit="1" customWidth="1"/>
    <col min="1796" max="1798" width="4.140625" style="45" bestFit="1" customWidth="1"/>
    <col min="1799" max="1799" width="3.85546875" style="45" bestFit="1" customWidth="1"/>
    <col min="1800" max="1800" width="4.140625" style="45" bestFit="1" customWidth="1"/>
    <col min="1801" max="1801" width="3.85546875" style="45" bestFit="1" customWidth="1"/>
    <col min="1802" max="1802" width="4.140625" style="45" bestFit="1" customWidth="1"/>
    <col min="1803" max="1804" width="3.85546875" style="45" bestFit="1" customWidth="1"/>
    <col min="1805" max="1805" width="4.140625" style="45" bestFit="1" customWidth="1"/>
    <col min="1806" max="1806" width="3.85546875" style="45" bestFit="1" customWidth="1"/>
    <col min="1807" max="1807" width="3.28515625" style="45" bestFit="1" customWidth="1"/>
    <col min="1808" max="1812" width="4.140625" style="45" bestFit="1" customWidth="1"/>
    <col min="1813" max="1813" width="5" style="45" bestFit="1" customWidth="1"/>
    <col min="1814" max="1814" width="5" style="45" customWidth="1"/>
    <col min="1815" max="1816" width="4.140625" style="45" bestFit="1" customWidth="1"/>
    <col min="1817" max="1818" width="3.28515625" style="45" bestFit="1" customWidth="1"/>
    <col min="1819" max="1819" width="3.42578125" style="45" bestFit="1" customWidth="1"/>
    <col min="1820" max="1821" width="4.140625" style="45" bestFit="1" customWidth="1"/>
    <col min="1822" max="1824" width="3.28515625" style="45" bestFit="1" customWidth="1"/>
    <col min="1825" max="1825" width="3.85546875" style="45" bestFit="1" customWidth="1"/>
    <col min="1826" max="1827" width="4.140625" style="45" bestFit="1" customWidth="1"/>
    <col min="1828" max="1828" width="3.85546875" style="45" bestFit="1" customWidth="1"/>
    <col min="1829" max="1829" width="4.140625" style="45" bestFit="1" customWidth="1"/>
    <col min="1830" max="1830" width="5.42578125" style="45" bestFit="1" customWidth="1"/>
    <col min="1831" max="1831" width="4.85546875" style="45" customWidth="1"/>
    <col min="1832" max="1832" width="3.42578125" style="45" bestFit="1" customWidth="1"/>
    <col min="1833" max="1833" width="4.140625" style="45" bestFit="1" customWidth="1"/>
    <col min="1834" max="1834" width="3.28515625" style="45" bestFit="1" customWidth="1"/>
    <col min="1835" max="1835" width="3.28515625" style="45" customWidth="1"/>
    <col min="1836" max="1836" width="3.28515625" style="45" bestFit="1" customWidth="1"/>
    <col min="1837" max="1837" width="3.85546875" style="45" bestFit="1" customWidth="1"/>
    <col min="1838" max="1838" width="4.28515625" style="45" customWidth="1"/>
    <col min="1839" max="2047" width="11.42578125" style="45"/>
    <col min="2048" max="2048" width="17.7109375" style="45" customWidth="1"/>
    <col min="2049" max="2049" width="4.140625" style="45" bestFit="1" customWidth="1"/>
    <col min="2050" max="2050" width="3.28515625" style="45" bestFit="1" customWidth="1"/>
    <col min="2051" max="2051" width="3.85546875" style="45" bestFit="1" customWidth="1"/>
    <col min="2052" max="2054" width="4.140625" style="45" bestFit="1" customWidth="1"/>
    <col min="2055" max="2055" width="3.85546875" style="45" bestFit="1" customWidth="1"/>
    <col min="2056" max="2056" width="4.140625" style="45" bestFit="1" customWidth="1"/>
    <col min="2057" max="2057" width="3.85546875" style="45" bestFit="1" customWidth="1"/>
    <col min="2058" max="2058" width="4.140625" style="45" bestFit="1" customWidth="1"/>
    <col min="2059" max="2060" width="3.85546875" style="45" bestFit="1" customWidth="1"/>
    <col min="2061" max="2061" width="4.140625" style="45" bestFit="1" customWidth="1"/>
    <col min="2062" max="2062" width="3.85546875" style="45" bestFit="1" customWidth="1"/>
    <col min="2063" max="2063" width="3.28515625" style="45" bestFit="1" customWidth="1"/>
    <col min="2064" max="2068" width="4.140625" style="45" bestFit="1" customWidth="1"/>
    <col min="2069" max="2069" width="5" style="45" bestFit="1" customWidth="1"/>
    <col min="2070" max="2070" width="5" style="45" customWidth="1"/>
    <col min="2071" max="2072" width="4.140625" style="45" bestFit="1" customWidth="1"/>
    <col min="2073" max="2074" width="3.28515625" style="45" bestFit="1" customWidth="1"/>
    <col min="2075" max="2075" width="3.42578125" style="45" bestFit="1" customWidth="1"/>
    <col min="2076" max="2077" width="4.140625" style="45" bestFit="1" customWidth="1"/>
    <col min="2078" max="2080" width="3.28515625" style="45" bestFit="1" customWidth="1"/>
    <col min="2081" max="2081" width="3.85546875" style="45" bestFit="1" customWidth="1"/>
    <col min="2082" max="2083" width="4.140625" style="45" bestFit="1" customWidth="1"/>
    <col min="2084" max="2084" width="3.85546875" style="45" bestFit="1" customWidth="1"/>
    <col min="2085" max="2085" width="4.140625" style="45" bestFit="1" customWidth="1"/>
    <col min="2086" max="2086" width="5.42578125" style="45" bestFit="1" customWidth="1"/>
    <col min="2087" max="2087" width="4.85546875" style="45" customWidth="1"/>
    <col min="2088" max="2088" width="3.42578125" style="45" bestFit="1" customWidth="1"/>
    <col min="2089" max="2089" width="4.140625" style="45" bestFit="1" customWidth="1"/>
    <col min="2090" max="2090" width="3.28515625" style="45" bestFit="1" customWidth="1"/>
    <col min="2091" max="2091" width="3.28515625" style="45" customWidth="1"/>
    <col min="2092" max="2092" width="3.28515625" style="45" bestFit="1" customWidth="1"/>
    <col min="2093" max="2093" width="3.85546875" style="45" bestFit="1" customWidth="1"/>
    <col min="2094" max="2094" width="4.28515625" style="45" customWidth="1"/>
    <col min="2095" max="2303" width="11.42578125" style="45"/>
    <col min="2304" max="2304" width="17.7109375" style="45" customWidth="1"/>
    <col min="2305" max="2305" width="4.140625" style="45" bestFit="1" customWidth="1"/>
    <col min="2306" max="2306" width="3.28515625" style="45" bestFit="1" customWidth="1"/>
    <col min="2307" max="2307" width="3.85546875" style="45" bestFit="1" customWidth="1"/>
    <col min="2308" max="2310" width="4.140625" style="45" bestFit="1" customWidth="1"/>
    <col min="2311" max="2311" width="3.85546875" style="45" bestFit="1" customWidth="1"/>
    <col min="2312" max="2312" width="4.140625" style="45" bestFit="1" customWidth="1"/>
    <col min="2313" max="2313" width="3.85546875" style="45" bestFit="1" customWidth="1"/>
    <col min="2314" max="2314" width="4.140625" style="45" bestFit="1" customWidth="1"/>
    <col min="2315" max="2316" width="3.85546875" style="45" bestFit="1" customWidth="1"/>
    <col min="2317" max="2317" width="4.140625" style="45" bestFit="1" customWidth="1"/>
    <col min="2318" max="2318" width="3.85546875" style="45" bestFit="1" customWidth="1"/>
    <col min="2319" max="2319" width="3.28515625" style="45" bestFit="1" customWidth="1"/>
    <col min="2320" max="2324" width="4.140625" style="45" bestFit="1" customWidth="1"/>
    <col min="2325" max="2325" width="5" style="45" bestFit="1" customWidth="1"/>
    <col min="2326" max="2326" width="5" style="45" customWidth="1"/>
    <col min="2327" max="2328" width="4.140625" style="45" bestFit="1" customWidth="1"/>
    <col min="2329" max="2330" width="3.28515625" style="45" bestFit="1" customWidth="1"/>
    <col min="2331" max="2331" width="3.42578125" style="45" bestFit="1" customWidth="1"/>
    <col min="2332" max="2333" width="4.140625" style="45" bestFit="1" customWidth="1"/>
    <col min="2334" max="2336" width="3.28515625" style="45" bestFit="1" customWidth="1"/>
    <col min="2337" max="2337" width="3.85546875" style="45" bestFit="1" customWidth="1"/>
    <col min="2338" max="2339" width="4.140625" style="45" bestFit="1" customWidth="1"/>
    <col min="2340" max="2340" width="3.85546875" style="45" bestFit="1" customWidth="1"/>
    <col min="2341" max="2341" width="4.140625" style="45" bestFit="1" customWidth="1"/>
    <col min="2342" max="2342" width="5.42578125" style="45" bestFit="1" customWidth="1"/>
    <col min="2343" max="2343" width="4.85546875" style="45" customWidth="1"/>
    <col min="2344" max="2344" width="3.42578125" style="45" bestFit="1" customWidth="1"/>
    <col min="2345" max="2345" width="4.140625" style="45" bestFit="1" customWidth="1"/>
    <col min="2346" max="2346" width="3.28515625" style="45" bestFit="1" customWidth="1"/>
    <col min="2347" max="2347" width="3.28515625" style="45" customWidth="1"/>
    <col min="2348" max="2348" width="3.28515625" style="45" bestFit="1" customWidth="1"/>
    <col min="2349" max="2349" width="3.85546875" style="45" bestFit="1" customWidth="1"/>
    <col min="2350" max="2350" width="4.28515625" style="45" customWidth="1"/>
    <col min="2351" max="2559" width="11.42578125" style="45"/>
    <col min="2560" max="2560" width="17.7109375" style="45" customWidth="1"/>
    <col min="2561" max="2561" width="4.140625" style="45" bestFit="1" customWidth="1"/>
    <col min="2562" max="2562" width="3.28515625" style="45" bestFit="1" customWidth="1"/>
    <col min="2563" max="2563" width="3.85546875" style="45" bestFit="1" customWidth="1"/>
    <col min="2564" max="2566" width="4.140625" style="45" bestFit="1" customWidth="1"/>
    <col min="2567" max="2567" width="3.85546875" style="45" bestFit="1" customWidth="1"/>
    <col min="2568" max="2568" width="4.140625" style="45" bestFit="1" customWidth="1"/>
    <col min="2569" max="2569" width="3.85546875" style="45" bestFit="1" customWidth="1"/>
    <col min="2570" max="2570" width="4.140625" style="45" bestFit="1" customWidth="1"/>
    <col min="2571" max="2572" width="3.85546875" style="45" bestFit="1" customWidth="1"/>
    <col min="2573" max="2573" width="4.140625" style="45" bestFit="1" customWidth="1"/>
    <col min="2574" max="2574" width="3.85546875" style="45" bestFit="1" customWidth="1"/>
    <col min="2575" max="2575" width="3.28515625" style="45" bestFit="1" customWidth="1"/>
    <col min="2576" max="2580" width="4.140625" style="45" bestFit="1" customWidth="1"/>
    <col min="2581" max="2581" width="5" style="45" bestFit="1" customWidth="1"/>
    <col min="2582" max="2582" width="5" style="45" customWidth="1"/>
    <col min="2583" max="2584" width="4.140625" style="45" bestFit="1" customWidth="1"/>
    <col min="2585" max="2586" width="3.28515625" style="45" bestFit="1" customWidth="1"/>
    <col min="2587" max="2587" width="3.42578125" style="45" bestFit="1" customWidth="1"/>
    <col min="2588" max="2589" width="4.140625" style="45" bestFit="1" customWidth="1"/>
    <col min="2590" max="2592" width="3.28515625" style="45" bestFit="1" customWidth="1"/>
    <col min="2593" max="2593" width="3.85546875" style="45" bestFit="1" customWidth="1"/>
    <col min="2594" max="2595" width="4.140625" style="45" bestFit="1" customWidth="1"/>
    <col min="2596" max="2596" width="3.85546875" style="45" bestFit="1" customWidth="1"/>
    <col min="2597" max="2597" width="4.140625" style="45" bestFit="1" customWidth="1"/>
    <col min="2598" max="2598" width="5.42578125" style="45" bestFit="1" customWidth="1"/>
    <col min="2599" max="2599" width="4.85546875" style="45" customWidth="1"/>
    <col min="2600" max="2600" width="3.42578125" style="45" bestFit="1" customWidth="1"/>
    <col min="2601" max="2601" width="4.140625" style="45" bestFit="1" customWidth="1"/>
    <col min="2602" max="2602" width="3.28515625" style="45" bestFit="1" customWidth="1"/>
    <col min="2603" max="2603" width="3.28515625" style="45" customWidth="1"/>
    <col min="2604" max="2604" width="3.28515625" style="45" bestFit="1" customWidth="1"/>
    <col min="2605" max="2605" width="3.85546875" style="45" bestFit="1" customWidth="1"/>
    <col min="2606" max="2606" width="4.28515625" style="45" customWidth="1"/>
    <col min="2607" max="2815" width="11.42578125" style="45"/>
    <col min="2816" max="2816" width="17.7109375" style="45" customWidth="1"/>
    <col min="2817" max="2817" width="4.140625" style="45" bestFit="1" customWidth="1"/>
    <col min="2818" max="2818" width="3.28515625" style="45" bestFit="1" customWidth="1"/>
    <col min="2819" max="2819" width="3.85546875" style="45" bestFit="1" customWidth="1"/>
    <col min="2820" max="2822" width="4.140625" style="45" bestFit="1" customWidth="1"/>
    <col min="2823" max="2823" width="3.85546875" style="45" bestFit="1" customWidth="1"/>
    <col min="2824" max="2824" width="4.140625" style="45" bestFit="1" customWidth="1"/>
    <col min="2825" max="2825" width="3.85546875" style="45" bestFit="1" customWidth="1"/>
    <col min="2826" max="2826" width="4.140625" style="45" bestFit="1" customWidth="1"/>
    <col min="2827" max="2828" width="3.85546875" style="45" bestFit="1" customWidth="1"/>
    <col min="2829" max="2829" width="4.140625" style="45" bestFit="1" customWidth="1"/>
    <col min="2830" max="2830" width="3.85546875" style="45" bestFit="1" customWidth="1"/>
    <col min="2831" max="2831" width="3.28515625" style="45" bestFit="1" customWidth="1"/>
    <col min="2832" max="2836" width="4.140625" style="45" bestFit="1" customWidth="1"/>
    <col min="2837" max="2837" width="5" style="45" bestFit="1" customWidth="1"/>
    <col min="2838" max="2838" width="5" style="45" customWidth="1"/>
    <col min="2839" max="2840" width="4.140625" style="45" bestFit="1" customWidth="1"/>
    <col min="2841" max="2842" width="3.28515625" style="45" bestFit="1" customWidth="1"/>
    <col min="2843" max="2843" width="3.42578125" style="45" bestFit="1" customWidth="1"/>
    <col min="2844" max="2845" width="4.140625" style="45" bestFit="1" customWidth="1"/>
    <col min="2846" max="2848" width="3.28515625" style="45" bestFit="1" customWidth="1"/>
    <col min="2849" max="2849" width="3.85546875" style="45" bestFit="1" customWidth="1"/>
    <col min="2850" max="2851" width="4.140625" style="45" bestFit="1" customWidth="1"/>
    <col min="2852" max="2852" width="3.85546875" style="45" bestFit="1" customWidth="1"/>
    <col min="2853" max="2853" width="4.140625" style="45" bestFit="1" customWidth="1"/>
    <col min="2854" max="2854" width="5.42578125" style="45" bestFit="1" customWidth="1"/>
    <col min="2855" max="2855" width="4.85546875" style="45" customWidth="1"/>
    <col min="2856" max="2856" width="3.42578125" style="45" bestFit="1" customWidth="1"/>
    <col min="2857" max="2857" width="4.140625" style="45" bestFit="1" customWidth="1"/>
    <col min="2858" max="2858" width="3.28515625" style="45" bestFit="1" customWidth="1"/>
    <col min="2859" max="2859" width="3.28515625" style="45" customWidth="1"/>
    <col min="2860" max="2860" width="3.28515625" style="45" bestFit="1" customWidth="1"/>
    <col min="2861" max="2861" width="3.85546875" style="45" bestFit="1" customWidth="1"/>
    <col min="2862" max="2862" width="4.28515625" style="45" customWidth="1"/>
    <col min="2863" max="3071" width="11.42578125" style="45"/>
    <col min="3072" max="3072" width="17.7109375" style="45" customWidth="1"/>
    <col min="3073" max="3073" width="4.140625" style="45" bestFit="1" customWidth="1"/>
    <col min="3074" max="3074" width="3.28515625" style="45" bestFit="1" customWidth="1"/>
    <col min="3075" max="3075" width="3.85546875" style="45" bestFit="1" customWidth="1"/>
    <col min="3076" max="3078" width="4.140625" style="45" bestFit="1" customWidth="1"/>
    <col min="3079" max="3079" width="3.85546875" style="45" bestFit="1" customWidth="1"/>
    <col min="3080" max="3080" width="4.140625" style="45" bestFit="1" customWidth="1"/>
    <col min="3081" max="3081" width="3.85546875" style="45" bestFit="1" customWidth="1"/>
    <col min="3082" max="3082" width="4.140625" style="45" bestFit="1" customWidth="1"/>
    <col min="3083" max="3084" width="3.85546875" style="45" bestFit="1" customWidth="1"/>
    <col min="3085" max="3085" width="4.140625" style="45" bestFit="1" customWidth="1"/>
    <col min="3086" max="3086" width="3.85546875" style="45" bestFit="1" customWidth="1"/>
    <col min="3087" max="3087" width="3.28515625" style="45" bestFit="1" customWidth="1"/>
    <col min="3088" max="3092" width="4.140625" style="45" bestFit="1" customWidth="1"/>
    <col min="3093" max="3093" width="5" style="45" bestFit="1" customWidth="1"/>
    <col min="3094" max="3094" width="5" style="45" customWidth="1"/>
    <col min="3095" max="3096" width="4.140625" style="45" bestFit="1" customWidth="1"/>
    <col min="3097" max="3098" width="3.28515625" style="45" bestFit="1" customWidth="1"/>
    <col min="3099" max="3099" width="3.42578125" style="45" bestFit="1" customWidth="1"/>
    <col min="3100" max="3101" width="4.140625" style="45" bestFit="1" customWidth="1"/>
    <col min="3102" max="3104" width="3.28515625" style="45" bestFit="1" customWidth="1"/>
    <col min="3105" max="3105" width="3.85546875" style="45" bestFit="1" customWidth="1"/>
    <col min="3106" max="3107" width="4.140625" style="45" bestFit="1" customWidth="1"/>
    <col min="3108" max="3108" width="3.85546875" style="45" bestFit="1" customWidth="1"/>
    <col min="3109" max="3109" width="4.140625" style="45" bestFit="1" customWidth="1"/>
    <col min="3110" max="3110" width="5.42578125" style="45" bestFit="1" customWidth="1"/>
    <col min="3111" max="3111" width="4.85546875" style="45" customWidth="1"/>
    <col min="3112" max="3112" width="3.42578125" style="45" bestFit="1" customWidth="1"/>
    <col min="3113" max="3113" width="4.140625" style="45" bestFit="1" customWidth="1"/>
    <col min="3114" max="3114" width="3.28515625" style="45" bestFit="1" customWidth="1"/>
    <col min="3115" max="3115" width="3.28515625" style="45" customWidth="1"/>
    <col min="3116" max="3116" width="3.28515625" style="45" bestFit="1" customWidth="1"/>
    <col min="3117" max="3117" width="3.85546875" style="45" bestFit="1" customWidth="1"/>
    <col min="3118" max="3118" width="4.28515625" style="45" customWidth="1"/>
    <col min="3119" max="3327" width="11.42578125" style="45"/>
    <col min="3328" max="3328" width="17.7109375" style="45" customWidth="1"/>
    <col min="3329" max="3329" width="4.140625" style="45" bestFit="1" customWidth="1"/>
    <col min="3330" max="3330" width="3.28515625" style="45" bestFit="1" customWidth="1"/>
    <col min="3331" max="3331" width="3.85546875" style="45" bestFit="1" customWidth="1"/>
    <col min="3332" max="3334" width="4.140625" style="45" bestFit="1" customWidth="1"/>
    <col min="3335" max="3335" width="3.85546875" style="45" bestFit="1" customWidth="1"/>
    <col min="3336" max="3336" width="4.140625" style="45" bestFit="1" customWidth="1"/>
    <col min="3337" max="3337" width="3.85546875" style="45" bestFit="1" customWidth="1"/>
    <col min="3338" max="3338" width="4.140625" style="45" bestFit="1" customWidth="1"/>
    <col min="3339" max="3340" width="3.85546875" style="45" bestFit="1" customWidth="1"/>
    <col min="3341" max="3341" width="4.140625" style="45" bestFit="1" customWidth="1"/>
    <col min="3342" max="3342" width="3.85546875" style="45" bestFit="1" customWidth="1"/>
    <col min="3343" max="3343" width="3.28515625" style="45" bestFit="1" customWidth="1"/>
    <col min="3344" max="3348" width="4.140625" style="45" bestFit="1" customWidth="1"/>
    <col min="3349" max="3349" width="5" style="45" bestFit="1" customWidth="1"/>
    <col min="3350" max="3350" width="5" style="45" customWidth="1"/>
    <col min="3351" max="3352" width="4.140625" style="45" bestFit="1" customWidth="1"/>
    <col min="3353" max="3354" width="3.28515625" style="45" bestFit="1" customWidth="1"/>
    <col min="3355" max="3355" width="3.42578125" style="45" bestFit="1" customWidth="1"/>
    <col min="3356" max="3357" width="4.140625" style="45" bestFit="1" customWidth="1"/>
    <col min="3358" max="3360" width="3.28515625" style="45" bestFit="1" customWidth="1"/>
    <col min="3361" max="3361" width="3.85546875" style="45" bestFit="1" customWidth="1"/>
    <col min="3362" max="3363" width="4.140625" style="45" bestFit="1" customWidth="1"/>
    <col min="3364" max="3364" width="3.85546875" style="45" bestFit="1" customWidth="1"/>
    <col min="3365" max="3365" width="4.140625" style="45" bestFit="1" customWidth="1"/>
    <col min="3366" max="3366" width="5.42578125" style="45" bestFit="1" customWidth="1"/>
    <col min="3367" max="3367" width="4.85546875" style="45" customWidth="1"/>
    <col min="3368" max="3368" width="3.42578125" style="45" bestFit="1" customWidth="1"/>
    <col min="3369" max="3369" width="4.140625" style="45" bestFit="1" customWidth="1"/>
    <col min="3370" max="3370" width="3.28515625" style="45" bestFit="1" customWidth="1"/>
    <col min="3371" max="3371" width="3.28515625" style="45" customWidth="1"/>
    <col min="3372" max="3372" width="3.28515625" style="45" bestFit="1" customWidth="1"/>
    <col min="3373" max="3373" width="3.85546875" style="45" bestFit="1" customWidth="1"/>
    <col min="3374" max="3374" width="4.28515625" style="45" customWidth="1"/>
    <col min="3375" max="3583" width="11.42578125" style="45"/>
    <col min="3584" max="3584" width="17.7109375" style="45" customWidth="1"/>
    <col min="3585" max="3585" width="4.140625" style="45" bestFit="1" customWidth="1"/>
    <col min="3586" max="3586" width="3.28515625" style="45" bestFit="1" customWidth="1"/>
    <col min="3587" max="3587" width="3.85546875" style="45" bestFit="1" customWidth="1"/>
    <col min="3588" max="3590" width="4.140625" style="45" bestFit="1" customWidth="1"/>
    <col min="3591" max="3591" width="3.85546875" style="45" bestFit="1" customWidth="1"/>
    <col min="3592" max="3592" width="4.140625" style="45" bestFit="1" customWidth="1"/>
    <col min="3593" max="3593" width="3.85546875" style="45" bestFit="1" customWidth="1"/>
    <col min="3594" max="3594" width="4.140625" style="45" bestFit="1" customWidth="1"/>
    <col min="3595" max="3596" width="3.85546875" style="45" bestFit="1" customWidth="1"/>
    <col min="3597" max="3597" width="4.140625" style="45" bestFit="1" customWidth="1"/>
    <col min="3598" max="3598" width="3.85546875" style="45" bestFit="1" customWidth="1"/>
    <col min="3599" max="3599" width="3.28515625" style="45" bestFit="1" customWidth="1"/>
    <col min="3600" max="3604" width="4.140625" style="45" bestFit="1" customWidth="1"/>
    <col min="3605" max="3605" width="5" style="45" bestFit="1" customWidth="1"/>
    <col min="3606" max="3606" width="5" style="45" customWidth="1"/>
    <col min="3607" max="3608" width="4.140625" style="45" bestFit="1" customWidth="1"/>
    <col min="3609" max="3610" width="3.28515625" style="45" bestFit="1" customWidth="1"/>
    <col min="3611" max="3611" width="3.42578125" style="45" bestFit="1" customWidth="1"/>
    <col min="3612" max="3613" width="4.140625" style="45" bestFit="1" customWidth="1"/>
    <col min="3614" max="3616" width="3.28515625" style="45" bestFit="1" customWidth="1"/>
    <col min="3617" max="3617" width="3.85546875" style="45" bestFit="1" customWidth="1"/>
    <col min="3618" max="3619" width="4.140625" style="45" bestFit="1" customWidth="1"/>
    <col min="3620" max="3620" width="3.85546875" style="45" bestFit="1" customWidth="1"/>
    <col min="3621" max="3621" width="4.140625" style="45" bestFit="1" customWidth="1"/>
    <col min="3622" max="3622" width="5.42578125" style="45" bestFit="1" customWidth="1"/>
    <col min="3623" max="3623" width="4.85546875" style="45" customWidth="1"/>
    <col min="3624" max="3624" width="3.42578125" style="45" bestFit="1" customWidth="1"/>
    <col min="3625" max="3625" width="4.140625" style="45" bestFit="1" customWidth="1"/>
    <col min="3626" max="3626" width="3.28515625" style="45" bestFit="1" customWidth="1"/>
    <col min="3627" max="3627" width="3.28515625" style="45" customWidth="1"/>
    <col min="3628" max="3628" width="3.28515625" style="45" bestFit="1" customWidth="1"/>
    <col min="3629" max="3629" width="3.85546875" style="45" bestFit="1" customWidth="1"/>
    <col min="3630" max="3630" width="4.28515625" style="45" customWidth="1"/>
    <col min="3631" max="3839" width="11.42578125" style="45"/>
    <col min="3840" max="3840" width="17.7109375" style="45" customWidth="1"/>
    <col min="3841" max="3841" width="4.140625" style="45" bestFit="1" customWidth="1"/>
    <col min="3842" max="3842" width="3.28515625" style="45" bestFit="1" customWidth="1"/>
    <col min="3843" max="3843" width="3.85546875" style="45" bestFit="1" customWidth="1"/>
    <col min="3844" max="3846" width="4.140625" style="45" bestFit="1" customWidth="1"/>
    <col min="3847" max="3847" width="3.85546875" style="45" bestFit="1" customWidth="1"/>
    <col min="3848" max="3848" width="4.140625" style="45" bestFit="1" customWidth="1"/>
    <col min="3849" max="3849" width="3.85546875" style="45" bestFit="1" customWidth="1"/>
    <col min="3850" max="3850" width="4.140625" style="45" bestFit="1" customWidth="1"/>
    <col min="3851" max="3852" width="3.85546875" style="45" bestFit="1" customWidth="1"/>
    <col min="3853" max="3853" width="4.140625" style="45" bestFit="1" customWidth="1"/>
    <col min="3854" max="3854" width="3.85546875" style="45" bestFit="1" customWidth="1"/>
    <col min="3855" max="3855" width="3.28515625" style="45" bestFit="1" customWidth="1"/>
    <col min="3856" max="3860" width="4.140625" style="45" bestFit="1" customWidth="1"/>
    <col min="3861" max="3861" width="5" style="45" bestFit="1" customWidth="1"/>
    <col min="3862" max="3862" width="5" style="45" customWidth="1"/>
    <col min="3863" max="3864" width="4.140625" style="45" bestFit="1" customWidth="1"/>
    <col min="3865" max="3866" width="3.28515625" style="45" bestFit="1" customWidth="1"/>
    <col min="3867" max="3867" width="3.42578125" style="45" bestFit="1" customWidth="1"/>
    <col min="3868" max="3869" width="4.140625" style="45" bestFit="1" customWidth="1"/>
    <col min="3870" max="3872" width="3.28515625" style="45" bestFit="1" customWidth="1"/>
    <col min="3873" max="3873" width="3.85546875" style="45" bestFit="1" customWidth="1"/>
    <col min="3874" max="3875" width="4.140625" style="45" bestFit="1" customWidth="1"/>
    <col min="3876" max="3876" width="3.85546875" style="45" bestFit="1" customWidth="1"/>
    <col min="3877" max="3877" width="4.140625" style="45" bestFit="1" customWidth="1"/>
    <col min="3878" max="3878" width="5.42578125" style="45" bestFit="1" customWidth="1"/>
    <col min="3879" max="3879" width="4.85546875" style="45" customWidth="1"/>
    <col min="3880" max="3880" width="3.42578125" style="45" bestFit="1" customWidth="1"/>
    <col min="3881" max="3881" width="4.140625" style="45" bestFit="1" customWidth="1"/>
    <col min="3882" max="3882" width="3.28515625" style="45" bestFit="1" customWidth="1"/>
    <col min="3883" max="3883" width="3.28515625" style="45" customWidth="1"/>
    <col min="3884" max="3884" width="3.28515625" style="45" bestFit="1" customWidth="1"/>
    <col min="3885" max="3885" width="3.85546875" style="45" bestFit="1" customWidth="1"/>
    <col min="3886" max="3886" width="4.28515625" style="45" customWidth="1"/>
    <col min="3887" max="4095" width="11.42578125" style="45"/>
    <col min="4096" max="4096" width="17.7109375" style="45" customWidth="1"/>
    <col min="4097" max="4097" width="4.140625" style="45" bestFit="1" customWidth="1"/>
    <col min="4098" max="4098" width="3.28515625" style="45" bestFit="1" customWidth="1"/>
    <col min="4099" max="4099" width="3.85546875" style="45" bestFit="1" customWidth="1"/>
    <col min="4100" max="4102" width="4.140625" style="45" bestFit="1" customWidth="1"/>
    <col min="4103" max="4103" width="3.85546875" style="45" bestFit="1" customWidth="1"/>
    <col min="4104" max="4104" width="4.140625" style="45" bestFit="1" customWidth="1"/>
    <col min="4105" max="4105" width="3.85546875" style="45" bestFit="1" customWidth="1"/>
    <col min="4106" max="4106" width="4.140625" style="45" bestFit="1" customWidth="1"/>
    <col min="4107" max="4108" width="3.85546875" style="45" bestFit="1" customWidth="1"/>
    <col min="4109" max="4109" width="4.140625" style="45" bestFit="1" customWidth="1"/>
    <col min="4110" max="4110" width="3.85546875" style="45" bestFit="1" customWidth="1"/>
    <col min="4111" max="4111" width="3.28515625" style="45" bestFit="1" customWidth="1"/>
    <col min="4112" max="4116" width="4.140625" style="45" bestFit="1" customWidth="1"/>
    <col min="4117" max="4117" width="5" style="45" bestFit="1" customWidth="1"/>
    <col min="4118" max="4118" width="5" style="45" customWidth="1"/>
    <col min="4119" max="4120" width="4.140625" style="45" bestFit="1" customWidth="1"/>
    <col min="4121" max="4122" width="3.28515625" style="45" bestFit="1" customWidth="1"/>
    <col min="4123" max="4123" width="3.42578125" style="45" bestFit="1" customWidth="1"/>
    <col min="4124" max="4125" width="4.140625" style="45" bestFit="1" customWidth="1"/>
    <col min="4126" max="4128" width="3.28515625" style="45" bestFit="1" customWidth="1"/>
    <col min="4129" max="4129" width="3.85546875" style="45" bestFit="1" customWidth="1"/>
    <col min="4130" max="4131" width="4.140625" style="45" bestFit="1" customWidth="1"/>
    <col min="4132" max="4132" width="3.85546875" style="45" bestFit="1" customWidth="1"/>
    <col min="4133" max="4133" width="4.140625" style="45" bestFit="1" customWidth="1"/>
    <col min="4134" max="4134" width="5.42578125" style="45" bestFit="1" customWidth="1"/>
    <col min="4135" max="4135" width="4.85546875" style="45" customWidth="1"/>
    <col min="4136" max="4136" width="3.42578125" style="45" bestFit="1" customWidth="1"/>
    <col min="4137" max="4137" width="4.140625" style="45" bestFit="1" customWidth="1"/>
    <col min="4138" max="4138" width="3.28515625" style="45" bestFit="1" customWidth="1"/>
    <col min="4139" max="4139" width="3.28515625" style="45" customWidth="1"/>
    <col min="4140" max="4140" width="3.28515625" style="45" bestFit="1" customWidth="1"/>
    <col min="4141" max="4141" width="3.85546875" style="45" bestFit="1" customWidth="1"/>
    <col min="4142" max="4142" width="4.28515625" style="45" customWidth="1"/>
    <col min="4143" max="4351" width="11.42578125" style="45"/>
    <col min="4352" max="4352" width="17.7109375" style="45" customWidth="1"/>
    <col min="4353" max="4353" width="4.140625" style="45" bestFit="1" customWidth="1"/>
    <col min="4354" max="4354" width="3.28515625" style="45" bestFit="1" customWidth="1"/>
    <col min="4355" max="4355" width="3.85546875" style="45" bestFit="1" customWidth="1"/>
    <col min="4356" max="4358" width="4.140625" style="45" bestFit="1" customWidth="1"/>
    <col min="4359" max="4359" width="3.85546875" style="45" bestFit="1" customWidth="1"/>
    <col min="4360" max="4360" width="4.140625" style="45" bestFit="1" customWidth="1"/>
    <col min="4361" max="4361" width="3.85546875" style="45" bestFit="1" customWidth="1"/>
    <col min="4362" max="4362" width="4.140625" style="45" bestFit="1" customWidth="1"/>
    <col min="4363" max="4364" width="3.85546875" style="45" bestFit="1" customWidth="1"/>
    <col min="4365" max="4365" width="4.140625" style="45" bestFit="1" customWidth="1"/>
    <col min="4366" max="4366" width="3.85546875" style="45" bestFit="1" customWidth="1"/>
    <col min="4367" max="4367" width="3.28515625" style="45" bestFit="1" customWidth="1"/>
    <col min="4368" max="4372" width="4.140625" style="45" bestFit="1" customWidth="1"/>
    <col min="4373" max="4373" width="5" style="45" bestFit="1" customWidth="1"/>
    <col min="4374" max="4374" width="5" style="45" customWidth="1"/>
    <col min="4375" max="4376" width="4.140625" style="45" bestFit="1" customWidth="1"/>
    <col min="4377" max="4378" width="3.28515625" style="45" bestFit="1" customWidth="1"/>
    <col min="4379" max="4379" width="3.42578125" style="45" bestFit="1" customWidth="1"/>
    <col min="4380" max="4381" width="4.140625" style="45" bestFit="1" customWidth="1"/>
    <col min="4382" max="4384" width="3.28515625" style="45" bestFit="1" customWidth="1"/>
    <col min="4385" max="4385" width="3.85546875" style="45" bestFit="1" customWidth="1"/>
    <col min="4386" max="4387" width="4.140625" style="45" bestFit="1" customWidth="1"/>
    <col min="4388" max="4388" width="3.85546875" style="45" bestFit="1" customWidth="1"/>
    <col min="4389" max="4389" width="4.140625" style="45" bestFit="1" customWidth="1"/>
    <col min="4390" max="4390" width="5.42578125" style="45" bestFit="1" customWidth="1"/>
    <col min="4391" max="4391" width="4.85546875" style="45" customWidth="1"/>
    <col min="4392" max="4392" width="3.42578125" style="45" bestFit="1" customWidth="1"/>
    <col min="4393" max="4393" width="4.140625" style="45" bestFit="1" customWidth="1"/>
    <col min="4394" max="4394" width="3.28515625" style="45" bestFit="1" customWidth="1"/>
    <col min="4395" max="4395" width="3.28515625" style="45" customWidth="1"/>
    <col min="4396" max="4396" width="3.28515625" style="45" bestFit="1" customWidth="1"/>
    <col min="4397" max="4397" width="3.85546875" style="45" bestFit="1" customWidth="1"/>
    <col min="4398" max="4398" width="4.28515625" style="45" customWidth="1"/>
    <col min="4399" max="4607" width="11.42578125" style="45"/>
    <col min="4608" max="4608" width="17.7109375" style="45" customWidth="1"/>
    <col min="4609" max="4609" width="4.140625" style="45" bestFit="1" customWidth="1"/>
    <col min="4610" max="4610" width="3.28515625" style="45" bestFit="1" customWidth="1"/>
    <col min="4611" max="4611" width="3.85546875" style="45" bestFit="1" customWidth="1"/>
    <col min="4612" max="4614" width="4.140625" style="45" bestFit="1" customWidth="1"/>
    <col min="4615" max="4615" width="3.85546875" style="45" bestFit="1" customWidth="1"/>
    <col min="4616" max="4616" width="4.140625" style="45" bestFit="1" customWidth="1"/>
    <col min="4617" max="4617" width="3.85546875" style="45" bestFit="1" customWidth="1"/>
    <col min="4618" max="4618" width="4.140625" style="45" bestFit="1" customWidth="1"/>
    <col min="4619" max="4620" width="3.85546875" style="45" bestFit="1" customWidth="1"/>
    <col min="4621" max="4621" width="4.140625" style="45" bestFit="1" customWidth="1"/>
    <col min="4622" max="4622" width="3.85546875" style="45" bestFit="1" customWidth="1"/>
    <col min="4623" max="4623" width="3.28515625" style="45" bestFit="1" customWidth="1"/>
    <col min="4624" max="4628" width="4.140625" style="45" bestFit="1" customWidth="1"/>
    <col min="4629" max="4629" width="5" style="45" bestFit="1" customWidth="1"/>
    <col min="4630" max="4630" width="5" style="45" customWidth="1"/>
    <col min="4631" max="4632" width="4.140625" style="45" bestFit="1" customWidth="1"/>
    <col min="4633" max="4634" width="3.28515625" style="45" bestFit="1" customWidth="1"/>
    <col min="4635" max="4635" width="3.42578125" style="45" bestFit="1" customWidth="1"/>
    <col min="4636" max="4637" width="4.140625" style="45" bestFit="1" customWidth="1"/>
    <col min="4638" max="4640" width="3.28515625" style="45" bestFit="1" customWidth="1"/>
    <col min="4641" max="4641" width="3.85546875" style="45" bestFit="1" customWidth="1"/>
    <col min="4642" max="4643" width="4.140625" style="45" bestFit="1" customWidth="1"/>
    <col min="4644" max="4644" width="3.85546875" style="45" bestFit="1" customWidth="1"/>
    <col min="4645" max="4645" width="4.140625" style="45" bestFit="1" customWidth="1"/>
    <col min="4646" max="4646" width="5.42578125" style="45" bestFit="1" customWidth="1"/>
    <col min="4647" max="4647" width="4.85546875" style="45" customWidth="1"/>
    <col min="4648" max="4648" width="3.42578125" style="45" bestFit="1" customWidth="1"/>
    <col min="4649" max="4649" width="4.140625" style="45" bestFit="1" customWidth="1"/>
    <col min="4650" max="4650" width="3.28515625" style="45" bestFit="1" customWidth="1"/>
    <col min="4651" max="4651" width="3.28515625" style="45" customWidth="1"/>
    <col min="4652" max="4652" width="3.28515625" style="45" bestFit="1" customWidth="1"/>
    <col min="4653" max="4653" width="3.85546875" style="45" bestFit="1" customWidth="1"/>
    <col min="4654" max="4654" width="4.28515625" style="45" customWidth="1"/>
    <col min="4655" max="4863" width="11.42578125" style="45"/>
    <col min="4864" max="4864" width="17.7109375" style="45" customWidth="1"/>
    <col min="4865" max="4865" width="4.140625" style="45" bestFit="1" customWidth="1"/>
    <col min="4866" max="4866" width="3.28515625" style="45" bestFit="1" customWidth="1"/>
    <col min="4867" max="4867" width="3.85546875" style="45" bestFit="1" customWidth="1"/>
    <col min="4868" max="4870" width="4.140625" style="45" bestFit="1" customWidth="1"/>
    <col min="4871" max="4871" width="3.85546875" style="45" bestFit="1" customWidth="1"/>
    <col min="4872" max="4872" width="4.140625" style="45" bestFit="1" customWidth="1"/>
    <col min="4873" max="4873" width="3.85546875" style="45" bestFit="1" customWidth="1"/>
    <col min="4874" max="4874" width="4.140625" style="45" bestFit="1" customWidth="1"/>
    <col min="4875" max="4876" width="3.85546875" style="45" bestFit="1" customWidth="1"/>
    <col min="4877" max="4877" width="4.140625" style="45" bestFit="1" customWidth="1"/>
    <col min="4878" max="4878" width="3.85546875" style="45" bestFit="1" customWidth="1"/>
    <col min="4879" max="4879" width="3.28515625" style="45" bestFit="1" customWidth="1"/>
    <col min="4880" max="4884" width="4.140625" style="45" bestFit="1" customWidth="1"/>
    <col min="4885" max="4885" width="5" style="45" bestFit="1" customWidth="1"/>
    <col min="4886" max="4886" width="5" style="45" customWidth="1"/>
    <col min="4887" max="4888" width="4.140625" style="45" bestFit="1" customWidth="1"/>
    <col min="4889" max="4890" width="3.28515625" style="45" bestFit="1" customWidth="1"/>
    <col min="4891" max="4891" width="3.42578125" style="45" bestFit="1" customWidth="1"/>
    <col min="4892" max="4893" width="4.140625" style="45" bestFit="1" customWidth="1"/>
    <col min="4894" max="4896" width="3.28515625" style="45" bestFit="1" customWidth="1"/>
    <col min="4897" max="4897" width="3.85546875" style="45" bestFit="1" customWidth="1"/>
    <col min="4898" max="4899" width="4.140625" style="45" bestFit="1" customWidth="1"/>
    <col min="4900" max="4900" width="3.85546875" style="45" bestFit="1" customWidth="1"/>
    <col min="4901" max="4901" width="4.140625" style="45" bestFit="1" customWidth="1"/>
    <col min="4902" max="4902" width="5.42578125" style="45" bestFit="1" customWidth="1"/>
    <col min="4903" max="4903" width="4.85546875" style="45" customWidth="1"/>
    <col min="4904" max="4904" width="3.42578125" style="45" bestFit="1" customWidth="1"/>
    <col min="4905" max="4905" width="4.140625" style="45" bestFit="1" customWidth="1"/>
    <col min="4906" max="4906" width="3.28515625" style="45" bestFit="1" customWidth="1"/>
    <col min="4907" max="4907" width="3.28515625" style="45" customWidth="1"/>
    <col min="4908" max="4908" width="3.28515625" style="45" bestFit="1" customWidth="1"/>
    <col min="4909" max="4909" width="3.85546875" style="45" bestFit="1" customWidth="1"/>
    <col min="4910" max="4910" width="4.28515625" style="45" customWidth="1"/>
    <col min="4911" max="5119" width="11.42578125" style="45"/>
    <col min="5120" max="5120" width="17.7109375" style="45" customWidth="1"/>
    <col min="5121" max="5121" width="4.140625" style="45" bestFit="1" customWidth="1"/>
    <col min="5122" max="5122" width="3.28515625" style="45" bestFit="1" customWidth="1"/>
    <col min="5123" max="5123" width="3.85546875" style="45" bestFit="1" customWidth="1"/>
    <col min="5124" max="5126" width="4.140625" style="45" bestFit="1" customWidth="1"/>
    <col min="5127" max="5127" width="3.85546875" style="45" bestFit="1" customWidth="1"/>
    <col min="5128" max="5128" width="4.140625" style="45" bestFit="1" customWidth="1"/>
    <col min="5129" max="5129" width="3.85546875" style="45" bestFit="1" customWidth="1"/>
    <col min="5130" max="5130" width="4.140625" style="45" bestFit="1" customWidth="1"/>
    <col min="5131" max="5132" width="3.85546875" style="45" bestFit="1" customWidth="1"/>
    <col min="5133" max="5133" width="4.140625" style="45" bestFit="1" customWidth="1"/>
    <col min="5134" max="5134" width="3.85546875" style="45" bestFit="1" customWidth="1"/>
    <col min="5135" max="5135" width="3.28515625" style="45" bestFit="1" customWidth="1"/>
    <col min="5136" max="5140" width="4.140625" style="45" bestFit="1" customWidth="1"/>
    <col min="5141" max="5141" width="5" style="45" bestFit="1" customWidth="1"/>
    <col min="5142" max="5142" width="5" style="45" customWidth="1"/>
    <col min="5143" max="5144" width="4.140625" style="45" bestFit="1" customWidth="1"/>
    <col min="5145" max="5146" width="3.28515625" style="45" bestFit="1" customWidth="1"/>
    <col min="5147" max="5147" width="3.42578125" style="45" bestFit="1" customWidth="1"/>
    <col min="5148" max="5149" width="4.140625" style="45" bestFit="1" customWidth="1"/>
    <col min="5150" max="5152" width="3.28515625" style="45" bestFit="1" customWidth="1"/>
    <col min="5153" max="5153" width="3.85546875" style="45" bestFit="1" customWidth="1"/>
    <col min="5154" max="5155" width="4.140625" style="45" bestFit="1" customWidth="1"/>
    <col min="5156" max="5156" width="3.85546875" style="45" bestFit="1" customWidth="1"/>
    <col min="5157" max="5157" width="4.140625" style="45" bestFit="1" customWidth="1"/>
    <col min="5158" max="5158" width="5.42578125" style="45" bestFit="1" customWidth="1"/>
    <col min="5159" max="5159" width="4.85546875" style="45" customWidth="1"/>
    <col min="5160" max="5160" width="3.42578125" style="45" bestFit="1" customWidth="1"/>
    <col min="5161" max="5161" width="4.140625" style="45" bestFit="1" customWidth="1"/>
    <col min="5162" max="5162" width="3.28515625" style="45" bestFit="1" customWidth="1"/>
    <col min="5163" max="5163" width="3.28515625" style="45" customWidth="1"/>
    <col min="5164" max="5164" width="3.28515625" style="45" bestFit="1" customWidth="1"/>
    <col min="5165" max="5165" width="3.85546875" style="45" bestFit="1" customWidth="1"/>
    <col min="5166" max="5166" width="4.28515625" style="45" customWidth="1"/>
    <col min="5167" max="5375" width="11.42578125" style="45"/>
    <col min="5376" max="5376" width="17.7109375" style="45" customWidth="1"/>
    <col min="5377" max="5377" width="4.140625" style="45" bestFit="1" customWidth="1"/>
    <col min="5378" max="5378" width="3.28515625" style="45" bestFit="1" customWidth="1"/>
    <col min="5379" max="5379" width="3.85546875" style="45" bestFit="1" customWidth="1"/>
    <col min="5380" max="5382" width="4.140625" style="45" bestFit="1" customWidth="1"/>
    <col min="5383" max="5383" width="3.85546875" style="45" bestFit="1" customWidth="1"/>
    <col min="5384" max="5384" width="4.140625" style="45" bestFit="1" customWidth="1"/>
    <col min="5385" max="5385" width="3.85546875" style="45" bestFit="1" customWidth="1"/>
    <col min="5386" max="5386" width="4.140625" style="45" bestFit="1" customWidth="1"/>
    <col min="5387" max="5388" width="3.85546875" style="45" bestFit="1" customWidth="1"/>
    <col min="5389" max="5389" width="4.140625" style="45" bestFit="1" customWidth="1"/>
    <col min="5390" max="5390" width="3.85546875" style="45" bestFit="1" customWidth="1"/>
    <col min="5391" max="5391" width="3.28515625" style="45" bestFit="1" customWidth="1"/>
    <col min="5392" max="5396" width="4.140625" style="45" bestFit="1" customWidth="1"/>
    <col min="5397" max="5397" width="5" style="45" bestFit="1" customWidth="1"/>
    <col min="5398" max="5398" width="5" style="45" customWidth="1"/>
    <col min="5399" max="5400" width="4.140625" style="45" bestFit="1" customWidth="1"/>
    <col min="5401" max="5402" width="3.28515625" style="45" bestFit="1" customWidth="1"/>
    <col min="5403" max="5403" width="3.42578125" style="45" bestFit="1" customWidth="1"/>
    <col min="5404" max="5405" width="4.140625" style="45" bestFit="1" customWidth="1"/>
    <col min="5406" max="5408" width="3.28515625" style="45" bestFit="1" customWidth="1"/>
    <col min="5409" max="5409" width="3.85546875" style="45" bestFit="1" customWidth="1"/>
    <col min="5410" max="5411" width="4.140625" style="45" bestFit="1" customWidth="1"/>
    <col min="5412" max="5412" width="3.85546875" style="45" bestFit="1" customWidth="1"/>
    <col min="5413" max="5413" width="4.140625" style="45" bestFit="1" customWidth="1"/>
    <col min="5414" max="5414" width="5.42578125" style="45" bestFit="1" customWidth="1"/>
    <col min="5415" max="5415" width="4.85546875" style="45" customWidth="1"/>
    <col min="5416" max="5416" width="3.42578125" style="45" bestFit="1" customWidth="1"/>
    <col min="5417" max="5417" width="4.140625" style="45" bestFit="1" customWidth="1"/>
    <col min="5418" max="5418" width="3.28515625" style="45" bestFit="1" customWidth="1"/>
    <col min="5419" max="5419" width="3.28515625" style="45" customWidth="1"/>
    <col min="5420" max="5420" width="3.28515625" style="45" bestFit="1" customWidth="1"/>
    <col min="5421" max="5421" width="3.85546875" style="45" bestFit="1" customWidth="1"/>
    <col min="5422" max="5422" width="4.28515625" style="45" customWidth="1"/>
    <col min="5423" max="5631" width="11.42578125" style="45"/>
    <col min="5632" max="5632" width="17.7109375" style="45" customWidth="1"/>
    <col min="5633" max="5633" width="4.140625" style="45" bestFit="1" customWidth="1"/>
    <col min="5634" max="5634" width="3.28515625" style="45" bestFit="1" customWidth="1"/>
    <col min="5635" max="5635" width="3.85546875" style="45" bestFit="1" customWidth="1"/>
    <col min="5636" max="5638" width="4.140625" style="45" bestFit="1" customWidth="1"/>
    <col min="5639" max="5639" width="3.85546875" style="45" bestFit="1" customWidth="1"/>
    <col min="5640" max="5640" width="4.140625" style="45" bestFit="1" customWidth="1"/>
    <col min="5641" max="5641" width="3.85546875" style="45" bestFit="1" customWidth="1"/>
    <col min="5642" max="5642" width="4.140625" style="45" bestFit="1" customWidth="1"/>
    <col min="5643" max="5644" width="3.85546875" style="45" bestFit="1" customWidth="1"/>
    <col min="5645" max="5645" width="4.140625" style="45" bestFit="1" customWidth="1"/>
    <col min="5646" max="5646" width="3.85546875" style="45" bestFit="1" customWidth="1"/>
    <col min="5647" max="5647" width="3.28515625" style="45" bestFit="1" customWidth="1"/>
    <col min="5648" max="5652" width="4.140625" style="45" bestFit="1" customWidth="1"/>
    <col min="5653" max="5653" width="5" style="45" bestFit="1" customWidth="1"/>
    <col min="5654" max="5654" width="5" style="45" customWidth="1"/>
    <col min="5655" max="5656" width="4.140625" style="45" bestFit="1" customWidth="1"/>
    <col min="5657" max="5658" width="3.28515625" style="45" bestFit="1" customWidth="1"/>
    <col min="5659" max="5659" width="3.42578125" style="45" bestFit="1" customWidth="1"/>
    <col min="5660" max="5661" width="4.140625" style="45" bestFit="1" customWidth="1"/>
    <col min="5662" max="5664" width="3.28515625" style="45" bestFit="1" customWidth="1"/>
    <col min="5665" max="5665" width="3.85546875" style="45" bestFit="1" customWidth="1"/>
    <col min="5666" max="5667" width="4.140625" style="45" bestFit="1" customWidth="1"/>
    <col min="5668" max="5668" width="3.85546875" style="45" bestFit="1" customWidth="1"/>
    <col min="5669" max="5669" width="4.140625" style="45" bestFit="1" customWidth="1"/>
    <col min="5670" max="5670" width="5.42578125" style="45" bestFit="1" customWidth="1"/>
    <col min="5671" max="5671" width="4.85546875" style="45" customWidth="1"/>
    <col min="5672" max="5672" width="3.42578125" style="45" bestFit="1" customWidth="1"/>
    <col min="5673" max="5673" width="4.140625" style="45" bestFit="1" customWidth="1"/>
    <col min="5674" max="5674" width="3.28515625" style="45" bestFit="1" customWidth="1"/>
    <col min="5675" max="5675" width="3.28515625" style="45" customWidth="1"/>
    <col min="5676" max="5676" width="3.28515625" style="45" bestFit="1" customWidth="1"/>
    <col min="5677" max="5677" width="3.85546875" style="45" bestFit="1" customWidth="1"/>
    <col min="5678" max="5678" width="4.28515625" style="45" customWidth="1"/>
    <col min="5679" max="5887" width="11.42578125" style="45"/>
    <col min="5888" max="5888" width="17.7109375" style="45" customWidth="1"/>
    <col min="5889" max="5889" width="4.140625" style="45" bestFit="1" customWidth="1"/>
    <col min="5890" max="5890" width="3.28515625" style="45" bestFit="1" customWidth="1"/>
    <col min="5891" max="5891" width="3.85546875" style="45" bestFit="1" customWidth="1"/>
    <col min="5892" max="5894" width="4.140625" style="45" bestFit="1" customWidth="1"/>
    <col min="5895" max="5895" width="3.85546875" style="45" bestFit="1" customWidth="1"/>
    <col min="5896" max="5896" width="4.140625" style="45" bestFit="1" customWidth="1"/>
    <col min="5897" max="5897" width="3.85546875" style="45" bestFit="1" customWidth="1"/>
    <col min="5898" max="5898" width="4.140625" style="45" bestFit="1" customWidth="1"/>
    <col min="5899" max="5900" width="3.85546875" style="45" bestFit="1" customWidth="1"/>
    <col min="5901" max="5901" width="4.140625" style="45" bestFit="1" customWidth="1"/>
    <col min="5902" max="5902" width="3.85546875" style="45" bestFit="1" customWidth="1"/>
    <col min="5903" max="5903" width="3.28515625" style="45" bestFit="1" customWidth="1"/>
    <col min="5904" max="5908" width="4.140625" style="45" bestFit="1" customWidth="1"/>
    <col min="5909" max="5909" width="5" style="45" bestFit="1" customWidth="1"/>
    <col min="5910" max="5910" width="5" style="45" customWidth="1"/>
    <col min="5911" max="5912" width="4.140625" style="45" bestFit="1" customWidth="1"/>
    <col min="5913" max="5914" width="3.28515625" style="45" bestFit="1" customWidth="1"/>
    <col min="5915" max="5915" width="3.42578125" style="45" bestFit="1" customWidth="1"/>
    <col min="5916" max="5917" width="4.140625" style="45" bestFit="1" customWidth="1"/>
    <col min="5918" max="5920" width="3.28515625" style="45" bestFit="1" customWidth="1"/>
    <col min="5921" max="5921" width="3.85546875" style="45" bestFit="1" customWidth="1"/>
    <col min="5922" max="5923" width="4.140625" style="45" bestFit="1" customWidth="1"/>
    <col min="5924" max="5924" width="3.85546875" style="45" bestFit="1" customWidth="1"/>
    <col min="5925" max="5925" width="4.140625" style="45" bestFit="1" customWidth="1"/>
    <col min="5926" max="5926" width="5.42578125" style="45" bestFit="1" customWidth="1"/>
    <col min="5927" max="5927" width="4.85546875" style="45" customWidth="1"/>
    <col min="5928" max="5928" width="3.42578125" style="45" bestFit="1" customWidth="1"/>
    <col min="5929" max="5929" width="4.140625" style="45" bestFit="1" customWidth="1"/>
    <col min="5930" max="5930" width="3.28515625" style="45" bestFit="1" customWidth="1"/>
    <col min="5931" max="5931" width="3.28515625" style="45" customWidth="1"/>
    <col min="5932" max="5932" width="3.28515625" style="45" bestFit="1" customWidth="1"/>
    <col min="5933" max="5933" width="3.85546875" style="45" bestFit="1" customWidth="1"/>
    <col min="5934" max="5934" width="4.28515625" style="45" customWidth="1"/>
    <col min="5935" max="6143" width="11.42578125" style="45"/>
    <col min="6144" max="6144" width="17.7109375" style="45" customWidth="1"/>
    <col min="6145" max="6145" width="4.140625" style="45" bestFit="1" customWidth="1"/>
    <col min="6146" max="6146" width="3.28515625" style="45" bestFit="1" customWidth="1"/>
    <col min="6147" max="6147" width="3.85546875" style="45" bestFit="1" customWidth="1"/>
    <col min="6148" max="6150" width="4.140625" style="45" bestFit="1" customWidth="1"/>
    <col min="6151" max="6151" width="3.85546875" style="45" bestFit="1" customWidth="1"/>
    <col min="6152" max="6152" width="4.140625" style="45" bestFit="1" customWidth="1"/>
    <col min="6153" max="6153" width="3.85546875" style="45" bestFit="1" customWidth="1"/>
    <col min="6154" max="6154" width="4.140625" style="45" bestFit="1" customWidth="1"/>
    <col min="6155" max="6156" width="3.85546875" style="45" bestFit="1" customWidth="1"/>
    <col min="6157" max="6157" width="4.140625" style="45" bestFit="1" customWidth="1"/>
    <col min="6158" max="6158" width="3.85546875" style="45" bestFit="1" customWidth="1"/>
    <col min="6159" max="6159" width="3.28515625" style="45" bestFit="1" customWidth="1"/>
    <col min="6160" max="6164" width="4.140625" style="45" bestFit="1" customWidth="1"/>
    <col min="6165" max="6165" width="5" style="45" bestFit="1" customWidth="1"/>
    <col min="6166" max="6166" width="5" style="45" customWidth="1"/>
    <col min="6167" max="6168" width="4.140625" style="45" bestFit="1" customWidth="1"/>
    <col min="6169" max="6170" width="3.28515625" style="45" bestFit="1" customWidth="1"/>
    <col min="6171" max="6171" width="3.42578125" style="45" bestFit="1" customWidth="1"/>
    <col min="6172" max="6173" width="4.140625" style="45" bestFit="1" customWidth="1"/>
    <col min="6174" max="6176" width="3.28515625" style="45" bestFit="1" customWidth="1"/>
    <col min="6177" max="6177" width="3.85546875" style="45" bestFit="1" customWidth="1"/>
    <col min="6178" max="6179" width="4.140625" style="45" bestFit="1" customWidth="1"/>
    <col min="6180" max="6180" width="3.85546875" style="45" bestFit="1" customWidth="1"/>
    <col min="6181" max="6181" width="4.140625" style="45" bestFit="1" customWidth="1"/>
    <col min="6182" max="6182" width="5.42578125" style="45" bestFit="1" customWidth="1"/>
    <col min="6183" max="6183" width="4.85546875" style="45" customWidth="1"/>
    <col min="6184" max="6184" width="3.42578125" style="45" bestFit="1" customWidth="1"/>
    <col min="6185" max="6185" width="4.140625" style="45" bestFit="1" customWidth="1"/>
    <col min="6186" max="6186" width="3.28515625" style="45" bestFit="1" customWidth="1"/>
    <col min="6187" max="6187" width="3.28515625" style="45" customWidth="1"/>
    <col min="6188" max="6188" width="3.28515625" style="45" bestFit="1" customWidth="1"/>
    <col min="6189" max="6189" width="3.85546875" style="45" bestFit="1" customWidth="1"/>
    <col min="6190" max="6190" width="4.28515625" style="45" customWidth="1"/>
    <col min="6191" max="6399" width="11.42578125" style="45"/>
    <col min="6400" max="6400" width="17.7109375" style="45" customWidth="1"/>
    <col min="6401" max="6401" width="4.140625" style="45" bestFit="1" customWidth="1"/>
    <col min="6402" max="6402" width="3.28515625" style="45" bestFit="1" customWidth="1"/>
    <col min="6403" max="6403" width="3.85546875" style="45" bestFit="1" customWidth="1"/>
    <col min="6404" max="6406" width="4.140625" style="45" bestFit="1" customWidth="1"/>
    <col min="6407" max="6407" width="3.85546875" style="45" bestFit="1" customWidth="1"/>
    <col min="6408" max="6408" width="4.140625" style="45" bestFit="1" customWidth="1"/>
    <col min="6409" max="6409" width="3.85546875" style="45" bestFit="1" customWidth="1"/>
    <col min="6410" max="6410" width="4.140625" style="45" bestFit="1" customWidth="1"/>
    <col min="6411" max="6412" width="3.85546875" style="45" bestFit="1" customWidth="1"/>
    <col min="6413" max="6413" width="4.140625" style="45" bestFit="1" customWidth="1"/>
    <col min="6414" max="6414" width="3.85546875" style="45" bestFit="1" customWidth="1"/>
    <col min="6415" max="6415" width="3.28515625" style="45" bestFit="1" customWidth="1"/>
    <col min="6416" max="6420" width="4.140625" style="45" bestFit="1" customWidth="1"/>
    <col min="6421" max="6421" width="5" style="45" bestFit="1" customWidth="1"/>
    <col min="6422" max="6422" width="5" style="45" customWidth="1"/>
    <col min="6423" max="6424" width="4.140625" style="45" bestFit="1" customWidth="1"/>
    <col min="6425" max="6426" width="3.28515625" style="45" bestFit="1" customWidth="1"/>
    <col min="6427" max="6427" width="3.42578125" style="45" bestFit="1" customWidth="1"/>
    <col min="6428" max="6429" width="4.140625" style="45" bestFit="1" customWidth="1"/>
    <col min="6430" max="6432" width="3.28515625" style="45" bestFit="1" customWidth="1"/>
    <col min="6433" max="6433" width="3.85546875" style="45" bestFit="1" customWidth="1"/>
    <col min="6434" max="6435" width="4.140625" style="45" bestFit="1" customWidth="1"/>
    <col min="6436" max="6436" width="3.85546875" style="45" bestFit="1" customWidth="1"/>
    <col min="6437" max="6437" width="4.140625" style="45" bestFit="1" customWidth="1"/>
    <col min="6438" max="6438" width="5.42578125" style="45" bestFit="1" customWidth="1"/>
    <col min="6439" max="6439" width="4.85546875" style="45" customWidth="1"/>
    <col min="6440" max="6440" width="3.42578125" style="45" bestFit="1" customWidth="1"/>
    <col min="6441" max="6441" width="4.140625" style="45" bestFit="1" customWidth="1"/>
    <col min="6442" max="6442" width="3.28515625" style="45" bestFit="1" customWidth="1"/>
    <col min="6443" max="6443" width="3.28515625" style="45" customWidth="1"/>
    <col min="6444" max="6444" width="3.28515625" style="45" bestFit="1" customWidth="1"/>
    <col min="6445" max="6445" width="3.85546875" style="45" bestFit="1" customWidth="1"/>
    <col min="6446" max="6446" width="4.28515625" style="45" customWidth="1"/>
    <col min="6447" max="6655" width="11.42578125" style="45"/>
    <col min="6656" max="6656" width="17.7109375" style="45" customWidth="1"/>
    <col min="6657" max="6657" width="4.140625" style="45" bestFit="1" customWidth="1"/>
    <col min="6658" max="6658" width="3.28515625" style="45" bestFit="1" customWidth="1"/>
    <col min="6659" max="6659" width="3.85546875" style="45" bestFit="1" customWidth="1"/>
    <col min="6660" max="6662" width="4.140625" style="45" bestFit="1" customWidth="1"/>
    <col min="6663" max="6663" width="3.85546875" style="45" bestFit="1" customWidth="1"/>
    <col min="6664" max="6664" width="4.140625" style="45" bestFit="1" customWidth="1"/>
    <col min="6665" max="6665" width="3.85546875" style="45" bestFit="1" customWidth="1"/>
    <col min="6666" max="6666" width="4.140625" style="45" bestFit="1" customWidth="1"/>
    <col min="6667" max="6668" width="3.85546875" style="45" bestFit="1" customWidth="1"/>
    <col min="6669" max="6669" width="4.140625" style="45" bestFit="1" customWidth="1"/>
    <col min="6670" max="6670" width="3.85546875" style="45" bestFit="1" customWidth="1"/>
    <col min="6671" max="6671" width="3.28515625" style="45" bestFit="1" customWidth="1"/>
    <col min="6672" max="6676" width="4.140625" style="45" bestFit="1" customWidth="1"/>
    <col min="6677" max="6677" width="5" style="45" bestFit="1" customWidth="1"/>
    <col min="6678" max="6678" width="5" style="45" customWidth="1"/>
    <col min="6679" max="6680" width="4.140625" style="45" bestFit="1" customWidth="1"/>
    <col min="6681" max="6682" width="3.28515625" style="45" bestFit="1" customWidth="1"/>
    <col min="6683" max="6683" width="3.42578125" style="45" bestFit="1" customWidth="1"/>
    <col min="6684" max="6685" width="4.140625" style="45" bestFit="1" customWidth="1"/>
    <col min="6686" max="6688" width="3.28515625" style="45" bestFit="1" customWidth="1"/>
    <col min="6689" max="6689" width="3.85546875" style="45" bestFit="1" customWidth="1"/>
    <col min="6690" max="6691" width="4.140625" style="45" bestFit="1" customWidth="1"/>
    <col min="6692" max="6692" width="3.85546875" style="45" bestFit="1" customWidth="1"/>
    <col min="6693" max="6693" width="4.140625" style="45" bestFit="1" customWidth="1"/>
    <col min="6694" max="6694" width="5.42578125" style="45" bestFit="1" customWidth="1"/>
    <col min="6695" max="6695" width="4.85546875" style="45" customWidth="1"/>
    <col min="6696" max="6696" width="3.42578125" style="45" bestFit="1" customWidth="1"/>
    <col min="6697" max="6697" width="4.140625" style="45" bestFit="1" customWidth="1"/>
    <col min="6698" max="6698" width="3.28515625" style="45" bestFit="1" customWidth="1"/>
    <col min="6699" max="6699" width="3.28515625" style="45" customWidth="1"/>
    <col min="6700" max="6700" width="3.28515625" style="45" bestFit="1" customWidth="1"/>
    <col min="6701" max="6701" width="3.85546875" style="45" bestFit="1" customWidth="1"/>
    <col min="6702" max="6702" width="4.28515625" style="45" customWidth="1"/>
    <col min="6703" max="6911" width="11.42578125" style="45"/>
    <col min="6912" max="6912" width="17.7109375" style="45" customWidth="1"/>
    <col min="6913" max="6913" width="4.140625" style="45" bestFit="1" customWidth="1"/>
    <col min="6914" max="6914" width="3.28515625" style="45" bestFit="1" customWidth="1"/>
    <col min="6915" max="6915" width="3.85546875" style="45" bestFit="1" customWidth="1"/>
    <col min="6916" max="6918" width="4.140625" style="45" bestFit="1" customWidth="1"/>
    <col min="6919" max="6919" width="3.85546875" style="45" bestFit="1" customWidth="1"/>
    <col min="6920" max="6920" width="4.140625" style="45" bestFit="1" customWidth="1"/>
    <col min="6921" max="6921" width="3.85546875" style="45" bestFit="1" customWidth="1"/>
    <col min="6922" max="6922" width="4.140625" style="45" bestFit="1" customWidth="1"/>
    <col min="6923" max="6924" width="3.85546875" style="45" bestFit="1" customWidth="1"/>
    <col min="6925" max="6925" width="4.140625" style="45" bestFit="1" customWidth="1"/>
    <col min="6926" max="6926" width="3.85546875" style="45" bestFit="1" customWidth="1"/>
    <col min="6927" max="6927" width="3.28515625" style="45" bestFit="1" customWidth="1"/>
    <col min="6928" max="6932" width="4.140625" style="45" bestFit="1" customWidth="1"/>
    <col min="6933" max="6933" width="5" style="45" bestFit="1" customWidth="1"/>
    <col min="6934" max="6934" width="5" style="45" customWidth="1"/>
    <col min="6935" max="6936" width="4.140625" style="45" bestFit="1" customWidth="1"/>
    <col min="6937" max="6938" width="3.28515625" style="45" bestFit="1" customWidth="1"/>
    <col min="6939" max="6939" width="3.42578125" style="45" bestFit="1" customWidth="1"/>
    <col min="6940" max="6941" width="4.140625" style="45" bestFit="1" customWidth="1"/>
    <col min="6942" max="6944" width="3.28515625" style="45" bestFit="1" customWidth="1"/>
    <col min="6945" max="6945" width="3.85546875" style="45" bestFit="1" customWidth="1"/>
    <col min="6946" max="6947" width="4.140625" style="45" bestFit="1" customWidth="1"/>
    <col min="6948" max="6948" width="3.85546875" style="45" bestFit="1" customWidth="1"/>
    <col min="6949" max="6949" width="4.140625" style="45" bestFit="1" customWidth="1"/>
    <col min="6950" max="6950" width="5.42578125" style="45" bestFit="1" customWidth="1"/>
    <col min="6951" max="6951" width="4.85546875" style="45" customWidth="1"/>
    <col min="6952" max="6952" width="3.42578125" style="45" bestFit="1" customWidth="1"/>
    <col min="6953" max="6953" width="4.140625" style="45" bestFit="1" customWidth="1"/>
    <col min="6954" max="6954" width="3.28515625" style="45" bestFit="1" customWidth="1"/>
    <col min="6955" max="6955" width="3.28515625" style="45" customWidth="1"/>
    <col min="6956" max="6956" width="3.28515625" style="45" bestFit="1" customWidth="1"/>
    <col min="6957" max="6957" width="3.85546875" style="45" bestFit="1" customWidth="1"/>
    <col min="6958" max="6958" width="4.28515625" style="45" customWidth="1"/>
    <col min="6959" max="7167" width="11.42578125" style="45"/>
    <col min="7168" max="7168" width="17.7109375" style="45" customWidth="1"/>
    <col min="7169" max="7169" width="4.140625" style="45" bestFit="1" customWidth="1"/>
    <col min="7170" max="7170" width="3.28515625" style="45" bestFit="1" customWidth="1"/>
    <col min="7171" max="7171" width="3.85546875" style="45" bestFit="1" customWidth="1"/>
    <col min="7172" max="7174" width="4.140625" style="45" bestFit="1" customWidth="1"/>
    <col min="7175" max="7175" width="3.85546875" style="45" bestFit="1" customWidth="1"/>
    <col min="7176" max="7176" width="4.140625" style="45" bestFit="1" customWidth="1"/>
    <col min="7177" max="7177" width="3.85546875" style="45" bestFit="1" customWidth="1"/>
    <col min="7178" max="7178" width="4.140625" style="45" bestFit="1" customWidth="1"/>
    <col min="7179" max="7180" width="3.85546875" style="45" bestFit="1" customWidth="1"/>
    <col min="7181" max="7181" width="4.140625" style="45" bestFit="1" customWidth="1"/>
    <col min="7182" max="7182" width="3.85546875" style="45" bestFit="1" customWidth="1"/>
    <col min="7183" max="7183" width="3.28515625" style="45" bestFit="1" customWidth="1"/>
    <col min="7184" max="7188" width="4.140625" style="45" bestFit="1" customWidth="1"/>
    <col min="7189" max="7189" width="5" style="45" bestFit="1" customWidth="1"/>
    <col min="7190" max="7190" width="5" style="45" customWidth="1"/>
    <col min="7191" max="7192" width="4.140625" style="45" bestFit="1" customWidth="1"/>
    <col min="7193" max="7194" width="3.28515625" style="45" bestFit="1" customWidth="1"/>
    <col min="7195" max="7195" width="3.42578125" style="45" bestFit="1" customWidth="1"/>
    <col min="7196" max="7197" width="4.140625" style="45" bestFit="1" customWidth="1"/>
    <col min="7198" max="7200" width="3.28515625" style="45" bestFit="1" customWidth="1"/>
    <col min="7201" max="7201" width="3.85546875" style="45" bestFit="1" customWidth="1"/>
    <col min="7202" max="7203" width="4.140625" style="45" bestFit="1" customWidth="1"/>
    <col min="7204" max="7204" width="3.85546875" style="45" bestFit="1" customWidth="1"/>
    <col min="7205" max="7205" width="4.140625" style="45" bestFit="1" customWidth="1"/>
    <col min="7206" max="7206" width="5.42578125" style="45" bestFit="1" customWidth="1"/>
    <col min="7207" max="7207" width="4.85546875" style="45" customWidth="1"/>
    <col min="7208" max="7208" width="3.42578125" style="45" bestFit="1" customWidth="1"/>
    <col min="7209" max="7209" width="4.140625" style="45" bestFit="1" customWidth="1"/>
    <col min="7210" max="7210" width="3.28515625" style="45" bestFit="1" customWidth="1"/>
    <col min="7211" max="7211" width="3.28515625" style="45" customWidth="1"/>
    <col min="7212" max="7212" width="3.28515625" style="45" bestFit="1" customWidth="1"/>
    <col min="7213" max="7213" width="3.85546875" style="45" bestFit="1" customWidth="1"/>
    <col min="7214" max="7214" width="4.28515625" style="45" customWidth="1"/>
    <col min="7215" max="7423" width="11.42578125" style="45"/>
    <col min="7424" max="7424" width="17.7109375" style="45" customWidth="1"/>
    <col min="7425" max="7425" width="4.140625" style="45" bestFit="1" customWidth="1"/>
    <col min="7426" max="7426" width="3.28515625" style="45" bestFit="1" customWidth="1"/>
    <col min="7427" max="7427" width="3.85546875" style="45" bestFit="1" customWidth="1"/>
    <col min="7428" max="7430" width="4.140625" style="45" bestFit="1" customWidth="1"/>
    <col min="7431" max="7431" width="3.85546875" style="45" bestFit="1" customWidth="1"/>
    <col min="7432" max="7432" width="4.140625" style="45" bestFit="1" customWidth="1"/>
    <col min="7433" max="7433" width="3.85546875" style="45" bestFit="1" customWidth="1"/>
    <col min="7434" max="7434" width="4.140625" style="45" bestFit="1" customWidth="1"/>
    <col min="7435" max="7436" width="3.85546875" style="45" bestFit="1" customWidth="1"/>
    <col min="7437" max="7437" width="4.140625" style="45" bestFit="1" customWidth="1"/>
    <col min="7438" max="7438" width="3.85546875" style="45" bestFit="1" customWidth="1"/>
    <col min="7439" max="7439" width="3.28515625" style="45" bestFit="1" customWidth="1"/>
    <col min="7440" max="7444" width="4.140625" style="45" bestFit="1" customWidth="1"/>
    <col min="7445" max="7445" width="5" style="45" bestFit="1" customWidth="1"/>
    <col min="7446" max="7446" width="5" style="45" customWidth="1"/>
    <col min="7447" max="7448" width="4.140625" style="45" bestFit="1" customWidth="1"/>
    <col min="7449" max="7450" width="3.28515625" style="45" bestFit="1" customWidth="1"/>
    <col min="7451" max="7451" width="3.42578125" style="45" bestFit="1" customWidth="1"/>
    <col min="7452" max="7453" width="4.140625" style="45" bestFit="1" customWidth="1"/>
    <col min="7454" max="7456" width="3.28515625" style="45" bestFit="1" customWidth="1"/>
    <col min="7457" max="7457" width="3.85546875" style="45" bestFit="1" customWidth="1"/>
    <col min="7458" max="7459" width="4.140625" style="45" bestFit="1" customWidth="1"/>
    <col min="7460" max="7460" width="3.85546875" style="45" bestFit="1" customWidth="1"/>
    <col min="7461" max="7461" width="4.140625" style="45" bestFit="1" customWidth="1"/>
    <col min="7462" max="7462" width="5.42578125" style="45" bestFit="1" customWidth="1"/>
    <col min="7463" max="7463" width="4.85546875" style="45" customWidth="1"/>
    <col min="7464" max="7464" width="3.42578125" style="45" bestFit="1" customWidth="1"/>
    <col min="7465" max="7465" width="4.140625" style="45" bestFit="1" customWidth="1"/>
    <col min="7466" max="7466" width="3.28515625" style="45" bestFit="1" customWidth="1"/>
    <col min="7467" max="7467" width="3.28515625" style="45" customWidth="1"/>
    <col min="7468" max="7468" width="3.28515625" style="45" bestFit="1" customWidth="1"/>
    <col min="7469" max="7469" width="3.85546875" style="45" bestFit="1" customWidth="1"/>
    <col min="7470" max="7470" width="4.28515625" style="45" customWidth="1"/>
    <col min="7471" max="7679" width="11.42578125" style="45"/>
    <col min="7680" max="7680" width="17.7109375" style="45" customWidth="1"/>
    <col min="7681" max="7681" width="4.140625" style="45" bestFit="1" customWidth="1"/>
    <col min="7682" max="7682" width="3.28515625" style="45" bestFit="1" customWidth="1"/>
    <col min="7683" max="7683" width="3.85546875" style="45" bestFit="1" customWidth="1"/>
    <col min="7684" max="7686" width="4.140625" style="45" bestFit="1" customWidth="1"/>
    <col min="7687" max="7687" width="3.85546875" style="45" bestFit="1" customWidth="1"/>
    <col min="7688" max="7688" width="4.140625" style="45" bestFit="1" customWidth="1"/>
    <col min="7689" max="7689" width="3.85546875" style="45" bestFit="1" customWidth="1"/>
    <col min="7690" max="7690" width="4.140625" style="45" bestFit="1" customWidth="1"/>
    <col min="7691" max="7692" width="3.85546875" style="45" bestFit="1" customWidth="1"/>
    <col min="7693" max="7693" width="4.140625" style="45" bestFit="1" customWidth="1"/>
    <col min="7694" max="7694" width="3.85546875" style="45" bestFit="1" customWidth="1"/>
    <col min="7695" max="7695" width="3.28515625" style="45" bestFit="1" customWidth="1"/>
    <col min="7696" max="7700" width="4.140625" style="45" bestFit="1" customWidth="1"/>
    <col min="7701" max="7701" width="5" style="45" bestFit="1" customWidth="1"/>
    <col min="7702" max="7702" width="5" style="45" customWidth="1"/>
    <col min="7703" max="7704" width="4.140625" style="45" bestFit="1" customWidth="1"/>
    <col min="7705" max="7706" width="3.28515625" style="45" bestFit="1" customWidth="1"/>
    <col min="7707" max="7707" width="3.42578125" style="45" bestFit="1" customWidth="1"/>
    <col min="7708" max="7709" width="4.140625" style="45" bestFit="1" customWidth="1"/>
    <col min="7710" max="7712" width="3.28515625" style="45" bestFit="1" customWidth="1"/>
    <col min="7713" max="7713" width="3.85546875" style="45" bestFit="1" customWidth="1"/>
    <col min="7714" max="7715" width="4.140625" style="45" bestFit="1" customWidth="1"/>
    <col min="7716" max="7716" width="3.85546875" style="45" bestFit="1" customWidth="1"/>
    <col min="7717" max="7717" width="4.140625" style="45" bestFit="1" customWidth="1"/>
    <col min="7718" max="7718" width="5.42578125" style="45" bestFit="1" customWidth="1"/>
    <col min="7719" max="7719" width="4.85546875" style="45" customWidth="1"/>
    <col min="7720" max="7720" width="3.42578125" style="45" bestFit="1" customWidth="1"/>
    <col min="7721" max="7721" width="4.140625" style="45" bestFit="1" customWidth="1"/>
    <col min="7722" max="7722" width="3.28515625" style="45" bestFit="1" customWidth="1"/>
    <col min="7723" max="7723" width="3.28515625" style="45" customWidth="1"/>
    <col min="7724" max="7724" width="3.28515625" style="45" bestFit="1" customWidth="1"/>
    <col min="7725" max="7725" width="3.85546875" style="45" bestFit="1" customWidth="1"/>
    <col min="7726" max="7726" width="4.28515625" style="45" customWidth="1"/>
    <col min="7727" max="7935" width="11.42578125" style="45"/>
    <col min="7936" max="7936" width="17.7109375" style="45" customWidth="1"/>
    <col min="7937" max="7937" width="4.140625" style="45" bestFit="1" customWidth="1"/>
    <col min="7938" max="7938" width="3.28515625" style="45" bestFit="1" customWidth="1"/>
    <col min="7939" max="7939" width="3.85546875" style="45" bestFit="1" customWidth="1"/>
    <col min="7940" max="7942" width="4.140625" style="45" bestFit="1" customWidth="1"/>
    <col min="7943" max="7943" width="3.85546875" style="45" bestFit="1" customWidth="1"/>
    <col min="7944" max="7944" width="4.140625" style="45" bestFit="1" customWidth="1"/>
    <col min="7945" max="7945" width="3.85546875" style="45" bestFit="1" customWidth="1"/>
    <col min="7946" max="7946" width="4.140625" style="45" bestFit="1" customWidth="1"/>
    <col min="7947" max="7948" width="3.85546875" style="45" bestFit="1" customWidth="1"/>
    <col min="7949" max="7949" width="4.140625" style="45" bestFit="1" customWidth="1"/>
    <col min="7950" max="7950" width="3.85546875" style="45" bestFit="1" customWidth="1"/>
    <col min="7951" max="7951" width="3.28515625" style="45" bestFit="1" customWidth="1"/>
    <col min="7952" max="7956" width="4.140625" style="45" bestFit="1" customWidth="1"/>
    <col min="7957" max="7957" width="5" style="45" bestFit="1" customWidth="1"/>
    <col min="7958" max="7958" width="5" style="45" customWidth="1"/>
    <col min="7959" max="7960" width="4.140625" style="45" bestFit="1" customWidth="1"/>
    <col min="7961" max="7962" width="3.28515625" style="45" bestFit="1" customWidth="1"/>
    <col min="7963" max="7963" width="3.42578125" style="45" bestFit="1" customWidth="1"/>
    <col min="7964" max="7965" width="4.140625" style="45" bestFit="1" customWidth="1"/>
    <col min="7966" max="7968" width="3.28515625" style="45" bestFit="1" customWidth="1"/>
    <col min="7969" max="7969" width="3.85546875" style="45" bestFit="1" customWidth="1"/>
    <col min="7970" max="7971" width="4.140625" style="45" bestFit="1" customWidth="1"/>
    <col min="7972" max="7972" width="3.85546875" style="45" bestFit="1" customWidth="1"/>
    <col min="7973" max="7973" width="4.140625" style="45" bestFit="1" customWidth="1"/>
    <col min="7974" max="7974" width="5.42578125" style="45" bestFit="1" customWidth="1"/>
    <col min="7975" max="7975" width="4.85546875" style="45" customWidth="1"/>
    <col min="7976" max="7976" width="3.42578125" style="45" bestFit="1" customWidth="1"/>
    <col min="7977" max="7977" width="4.140625" style="45" bestFit="1" customWidth="1"/>
    <col min="7978" max="7978" width="3.28515625" style="45" bestFit="1" customWidth="1"/>
    <col min="7979" max="7979" width="3.28515625" style="45" customWidth="1"/>
    <col min="7980" max="7980" width="3.28515625" style="45" bestFit="1" customWidth="1"/>
    <col min="7981" max="7981" width="3.85546875" style="45" bestFit="1" customWidth="1"/>
    <col min="7982" max="7982" width="4.28515625" style="45" customWidth="1"/>
    <col min="7983" max="8191" width="11.42578125" style="45"/>
    <col min="8192" max="8192" width="17.7109375" style="45" customWidth="1"/>
    <col min="8193" max="8193" width="4.140625" style="45" bestFit="1" customWidth="1"/>
    <col min="8194" max="8194" width="3.28515625" style="45" bestFit="1" customWidth="1"/>
    <col min="8195" max="8195" width="3.85546875" style="45" bestFit="1" customWidth="1"/>
    <col min="8196" max="8198" width="4.140625" style="45" bestFit="1" customWidth="1"/>
    <col min="8199" max="8199" width="3.85546875" style="45" bestFit="1" customWidth="1"/>
    <col min="8200" max="8200" width="4.140625" style="45" bestFit="1" customWidth="1"/>
    <col min="8201" max="8201" width="3.85546875" style="45" bestFit="1" customWidth="1"/>
    <col min="8202" max="8202" width="4.140625" style="45" bestFit="1" customWidth="1"/>
    <col min="8203" max="8204" width="3.85546875" style="45" bestFit="1" customWidth="1"/>
    <col min="8205" max="8205" width="4.140625" style="45" bestFit="1" customWidth="1"/>
    <col min="8206" max="8206" width="3.85546875" style="45" bestFit="1" customWidth="1"/>
    <col min="8207" max="8207" width="3.28515625" style="45" bestFit="1" customWidth="1"/>
    <col min="8208" max="8212" width="4.140625" style="45" bestFit="1" customWidth="1"/>
    <col min="8213" max="8213" width="5" style="45" bestFit="1" customWidth="1"/>
    <col min="8214" max="8214" width="5" style="45" customWidth="1"/>
    <col min="8215" max="8216" width="4.140625" style="45" bestFit="1" customWidth="1"/>
    <col min="8217" max="8218" width="3.28515625" style="45" bestFit="1" customWidth="1"/>
    <col min="8219" max="8219" width="3.42578125" style="45" bestFit="1" customWidth="1"/>
    <col min="8220" max="8221" width="4.140625" style="45" bestFit="1" customWidth="1"/>
    <col min="8222" max="8224" width="3.28515625" style="45" bestFit="1" customWidth="1"/>
    <col min="8225" max="8225" width="3.85546875" style="45" bestFit="1" customWidth="1"/>
    <col min="8226" max="8227" width="4.140625" style="45" bestFit="1" customWidth="1"/>
    <col min="8228" max="8228" width="3.85546875" style="45" bestFit="1" customWidth="1"/>
    <col min="8229" max="8229" width="4.140625" style="45" bestFit="1" customWidth="1"/>
    <col min="8230" max="8230" width="5.42578125" style="45" bestFit="1" customWidth="1"/>
    <col min="8231" max="8231" width="4.85546875" style="45" customWidth="1"/>
    <col min="8232" max="8232" width="3.42578125" style="45" bestFit="1" customWidth="1"/>
    <col min="8233" max="8233" width="4.140625" style="45" bestFit="1" customWidth="1"/>
    <col min="8234" max="8234" width="3.28515625" style="45" bestFit="1" customWidth="1"/>
    <col min="8235" max="8235" width="3.28515625" style="45" customWidth="1"/>
    <col min="8236" max="8236" width="3.28515625" style="45" bestFit="1" customWidth="1"/>
    <col min="8237" max="8237" width="3.85546875" style="45" bestFit="1" customWidth="1"/>
    <col min="8238" max="8238" width="4.28515625" style="45" customWidth="1"/>
    <col min="8239" max="8447" width="11.42578125" style="45"/>
    <col min="8448" max="8448" width="17.7109375" style="45" customWidth="1"/>
    <col min="8449" max="8449" width="4.140625" style="45" bestFit="1" customWidth="1"/>
    <col min="8450" max="8450" width="3.28515625" style="45" bestFit="1" customWidth="1"/>
    <col min="8451" max="8451" width="3.85546875" style="45" bestFit="1" customWidth="1"/>
    <col min="8452" max="8454" width="4.140625" style="45" bestFit="1" customWidth="1"/>
    <col min="8455" max="8455" width="3.85546875" style="45" bestFit="1" customWidth="1"/>
    <col min="8456" max="8456" width="4.140625" style="45" bestFit="1" customWidth="1"/>
    <col min="8457" max="8457" width="3.85546875" style="45" bestFit="1" customWidth="1"/>
    <col min="8458" max="8458" width="4.140625" style="45" bestFit="1" customWidth="1"/>
    <col min="8459" max="8460" width="3.85546875" style="45" bestFit="1" customWidth="1"/>
    <col min="8461" max="8461" width="4.140625" style="45" bestFit="1" customWidth="1"/>
    <col min="8462" max="8462" width="3.85546875" style="45" bestFit="1" customWidth="1"/>
    <col min="8463" max="8463" width="3.28515625" style="45" bestFit="1" customWidth="1"/>
    <col min="8464" max="8468" width="4.140625" style="45" bestFit="1" customWidth="1"/>
    <col min="8469" max="8469" width="5" style="45" bestFit="1" customWidth="1"/>
    <col min="8470" max="8470" width="5" style="45" customWidth="1"/>
    <col min="8471" max="8472" width="4.140625" style="45" bestFit="1" customWidth="1"/>
    <col min="8473" max="8474" width="3.28515625" style="45" bestFit="1" customWidth="1"/>
    <col min="8475" max="8475" width="3.42578125" style="45" bestFit="1" customWidth="1"/>
    <col min="8476" max="8477" width="4.140625" style="45" bestFit="1" customWidth="1"/>
    <col min="8478" max="8480" width="3.28515625" style="45" bestFit="1" customWidth="1"/>
    <col min="8481" max="8481" width="3.85546875" style="45" bestFit="1" customWidth="1"/>
    <col min="8482" max="8483" width="4.140625" style="45" bestFit="1" customWidth="1"/>
    <col min="8484" max="8484" width="3.85546875" style="45" bestFit="1" customWidth="1"/>
    <col min="8485" max="8485" width="4.140625" style="45" bestFit="1" customWidth="1"/>
    <col min="8486" max="8486" width="5.42578125" style="45" bestFit="1" customWidth="1"/>
    <col min="8487" max="8487" width="4.85546875" style="45" customWidth="1"/>
    <col min="8488" max="8488" width="3.42578125" style="45" bestFit="1" customWidth="1"/>
    <col min="8489" max="8489" width="4.140625" style="45" bestFit="1" customWidth="1"/>
    <col min="8490" max="8490" width="3.28515625" style="45" bestFit="1" customWidth="1"/>
    <col min="8491" max="8491" width="3.28515625" style="45" customWidth="1"/>
    <col min="8492" max="8492" width="3.28515625" style="45" bestFit="1" customWidth="1"/>
    <col min="8493" max="8493" width="3.85546875" style="45" bestFit="1" customWidth="1"/>
    <col min="8494" max="8494" width="4.28515625" style="45" customWidth="1"/>
    <col min="8495" max="8703" width="11.42578125" style="45"/>
    <col min="8704" max="8704" width="17.7109375" style="45" customWidth="1"/>
    <col min="8705" max="8705" width="4.140625" style="45" bestFit="1" customWidth="1"/>
    <col min="8706" max="8706" width="3.28515625" style="45" bestFit="1" customWidth="1"/>
    <col min="8707" max="8707" width="3.85546875" style="45" bestFit="1" customWidth="1"/>
    <col min="8708" max="8710" width="4.140625" style="45" bestFit="1" customWidth="1"/>
    <col min="8711" max="8711" width="3.85546875" style="45" bestFit="1" customWidth="1"/>
    <col min="8712" max="8712" width="4.140625" style="45" bestFit="1" customWidth="1"/>
    <col min="8713" max="8713" width="3.85546875" style="45" bestFit="1" customWidth="1"/>
    <col min="8714" max="8714" width="4.140625" style="45" bestFit="1" customWidth="1"/>
    <col min="8715" max="8716" width="3.85546875" style="45" bestFit="1" customWidth="1"/>
    <col min="8717" max="8717" width="4.140625" style="45" bestFit="1" customWidth="1"/>
    <col min="8718" max="8718" width="3.85546875" style="45" bestFit="1" customWidth="1"/>
    <col min="8719" max="8719" width="3.28515625" style="45" bestFit="1" customWidth="1"/>
    <col min="8720" max="8724" width="4.140625" style="45" bestFit="1" customWidth="1"/>
    <col min="8725" max="8725" width="5" style="45" bestFit="1" customWidth="1"/>
    <col min="8726" max="8726" width="5" style="45" customWidth="1"/>
    <col min="8727" max="8728" width="4.140625" style="45" bestFit="1" customWidth="1"/>
    <col min="8729" max="8730" width="3.28515625" style="45" bestFit="1" customWidth="1"/>
    <col min="8731" max="8731" width="3.42578125" style="45" bestFit="1" customWidth="1"/>
    <col min="8732" max="8733" width="4.140625" style="45" bestFit="1" customWidth="1"/>
    <col min="8734" max="8736" width="3.28515625" style="45" bestFit="1" customWidth="1"/>
    <col min="8737" max="8737" width="3.85546875" style="45" bestFit="1" customWidth="1"/>
    <col min="8738" max="8739" width="4.140625" style="45" bestFit="1" customWidth="1"/>
    <col min="8740" max="8740" width="3.85546875" style="45" bestFit="1" customWidth="1"/>
    <col min="8741" max="8741" width="4.140625" style="45" bestFit="1" customWidth="1"/>
    <col min="8742" max="8742" width="5.42578125" style="45" bestFit="1" customWidth="1"/>
    <col min="8743" max="8743" width="4.85546875" style="45" customWidth="1"/>
    <col min="8744" max="8744" width="3.42578125" style="45" bestFit="1" customWidth="1"/>
    <col min="8745" max="8745" width="4.140625" style="45" bestFit="1" customWidth="1"/>
    <col min="8746" max="8746" width="3.28515625" style="45" bestFit="1" customWidth="1"/>
    <col min="8747" max="8747" width="3.28515625" style="45" customWidth="1"/>
    <col min="8748" max="8748" width="3.28515625" style="45" bestFit="1" customWidth="1"/>
    <col min="8749" max="8749" width="3.85546875" style="45" bestFit="1" customWidth="1"/>
    <col min="8750" max="8750" width="4.28515625" style="45" customWidth="1"/>
    <col min="8751" max="8959" width="11.42578125" style="45"/>
    <col min="8960" max="8960" width="17.7109375" style="45" customWidth="1"/>
    <col min="8961" max="8961" width="4.140625" style="45" bestFit="1" customWidth="1"/>
    <col min="8962" max="8962" width="3.28515625" style="45" bestFit="1" customWidth="1"/>
    <col min="8963" max="8963" width="3.85546875" style="45" bestFit="1" customWidth="1"/>
    <col min="8964" max="8966" width="4.140625" style="45" bestFit="1" customWidth="1"/>
    <col min="8967" max="8967" width="3.85546875" style="45" bestFit="1" customWidth="1"/>
    <col min="8968" max="8968" width="4.140625" style="45" bestFit="1" customWidth="1"/>
    <col min="8969" max="8969" width="3.85546875" style="45" bestFit="1" customWidth="1"/>
    <col min="8970" max="8970" width="4.140625" style="45" bestFit="1" customWidth="1"/>
    <col min="8971" max="8972" width="3.85546875" style="45" bestFit="1" customWidth="1"/>
    <col min="8973" max="8973" width="4.140625" style="45" bestFit="1" customWidth="1"/>
    <col min="8974" max="8974" width="3.85546875" style="45" bestFit="1" customWidth="1"/>
    <col min="8975" max="8975" width="3.28515625" style="45" bestFit="1" customWidth="1"/>
    <col min="8976" max="8980" width="4.140625" style="45" bestFit="1" customWidth="1"/>
    <col min="8981" max="8981" width="5" style="45" bestFit="1" customWidth="1"/>
    <col min="8982" max="8982" width="5" style="45" customWidth="1"/>
    <col min="8983" max="8984" width="4.140625" style="45" bestFit="1" customWidth="1"/>
    <col min="8985" max="8986" width="3.28515625" style="45" bestFit="1" customWidth="1"/>
    <col min="8987" max="8987" width="3.42578125" style="45" bestFit="1" customWidth="1"/>
    <col min="8988" max="8989" width="4.140625" style="45" bestFit="1" customWidth="1"/>
    <col min="8990" max="8992" width="3.28515625" style="45" bestFit="1" customWidth="1"/>
    <col min="8993" max="8993" width="3.85546875" style="45" bestFit="1" customWidth="1"/>
    <col min="8994" max="8995" width="4.140625" style="45" bestFit="1" customWidth="1"/>
    <col min="8996" max="8996" width="3.85546875" style="45" bestFit="1" customWidth="1"/>
    <col min="8997" max="8997" width="4.140625" style="45" bestFit="1" customWidth="1"/>
    <col min="8998" max="8998" width="5.42578125" style="45" bestFit="1" customWidth="1"/>
    <col min="8999" max="8999" width="4.85546875" style="45" customWidth="1"/>
    <col min="9000" max="9000" width="3.42578125" style="45" bestFit="1" customWidth="1"/>
    <col min="9001" max="9001" width="4.140625" style="45" bestFit="1" customWidth="1"/>
    <col min="9002" max="9002" width="3.28515625" style="45" bestFit="1" customWidth="1"/>
    <col min="9003" max="9003" width="3.28515625" style="45" customWidth="1"/>
    <col min="9004" max="9004" width="3.28515625" style="45" bestFit="1" customWidth="1"/>
    <col min="9005" max="9005" width="3.85546875" style="45" bestFit="1" customWidth="1"/>
    <col min="9006" max="9006" width="4.28515625" style="45" customWidth="1"/>
    <col min="9007" max="9215" width="11.42578125" style="45"/>
    <col min="9216" max="9216" width="17.7109375" style="45" customWidth="1"/>
    <col min="9217" max="9217" width="4.140625" style="45" bestFit="1" customWidth="1"/>
    <col min="9218" max="9218" width="3.28515625" style="45" bestFit="1" customWidth="1"/>
    <col min="9219" max="9219" width="3.85546875" style="45" bestFit="1" customWidth="1"/>
    <col min="9220" max="9222" width="4.140625" style="45" bestFit="1" customWidth="1"/>
    <col min="9223" max="9223" width="3.85546875" style="45" bestFit="1" customWidth="1"/>
    <col min="9224" max="9224" width="4.140625" style="45" bestFit="1" customWidth="1"/>
    <col min="9225" max="9225" width="3.85546875" style="45" bestFit="1" customWidth="1"/>
    <col min="9226" max="9226" width="4.140625" style="45" bestFit="1" customWidth="1"/>
    <col min="9227" max="9228" width="3.85546875" style="45" bestFit="1" customWidth="1"/>
    <col min="9229" max="9229" width="4.140625" style="45" bestFit="1" customWidth="1"/>
    <col min="9230" max="9230" width="3.85546875" style="45" bestFit="1" customWidth="1"/>
    <col min="9231" max="9231" width="3.28515625" style="45" bestFit="1" customWidth="1"/>
    <col min="9232" max="9236" width="4.140625" style="45" bestFit="1" customWidth="1"/>
    <col min="9237" max="9237" width="5" style="45" bestFit="1" customWidth="1"/>
    <col min="9238" max="9238" width="5" style="45" customWidth="1"/>
    <col min="9239" max="9240" width="4.140625" style="45" bestFit="1" customWidth="1"/>
    <col min="9241" max="9242" width="3.28515625" style="45" bestFit="1" customWidth="1"/>
    <col min="9243" max="9243" width="3.42578125" style="45" bestFit="1" customWidth="1"/>
    <col min="9244" max="9245" width="4.140625" style="45" bestFit="1" customWidth="1"/>
    <col min="9246" max="9248" width="3.28515625" style="45" bestFit="1" customWidth="1"/>
    <col min="9249" max="9249" width="3.85546875" style="45" bestFit="1" customWidth="1"/>
    <col min="9250" max="9251" width="4.140625" style="45" bestFit="1" customWidth="1"/>
    <col min="9252" max="9252" width="3.85546875" style="45" bestFit="1" customWidth="1"/>
    <col min="9253" max="9253" width="4.140625" style="45" bestFit="1" customWidth="1"/>
    <col min="9254" max="9254" width="5.42578125" style="45" bestFit="1" customWidth="1"/>
    <col min="9255" max="9255" width="4.85546875" style="45" customWidth="1"/>
    <col min="9256" max="9256" width="3.42578125" style="45" bestFit="1" customWidth="1"/>
    <col min="9257" max="9257" width="4.140625" style="45" bestFit="1" customWidth="1"/>
    <col min="9258" max="9258" width="3.28515625" style="45" bestFit="1" customWidth="1"/>
    <col min="9259" max="9259" width="3.28515625" style="45" customWidth="1"/>
    <col min="9260" max="9260" width="3.28515625" style="45" bestFit="1" customWidth="1"/>
    <col min="9261" max="9261" width="3.85546875" style="45" bestFit="1" customWidth="1"/>
    <col min="9262" max="9262" width="4.28515625" style="45" customWidth="1"/>
    <col min="9263" max="9471" width="11.42578125" style="45"/>
    <col min="9472" max="9472" width="17.7109375" style="45" customWidth="1"/>
    <col min="9473" max="9473" width="4.140625" style="45" bestFit="1" customWidth="1"/>
    <col min="9474" max="9474" width="3.28515625" style="45" bestFit="1" customWidth="1"/>
    <col min="9475" max="9475" width="3.85546875" style="45" bestFit="1" customWidth="1"/>
    <col min="9476" max="9478" width="4.140625" style="45" bestFit="1" customWidth="1"/>
    <col min="9479" max="9479" width="3.85546875" style="45" bestFit="1" customWidth="1"/>
    <col min="9480" max="9480" width="4.140625" style="45" bestFit="1" customWidth="1"/>
    <col min="9481" max="9481" width="3.85546875" style="45" bestFit="1" customWidth="1"/>
    <col min="9482" max="9482" width="4.140625" style="45" bestFit="1" customWidth="1"/>
    <col min="9483" max="9484" width="3.85546875" style="45" bestFit="1" customWidth="1"/>
    <col min="9485" max="9485" width="4.140625" style="45" bestFit="1" customWidth="1"/>
    <col min="9486" max="9486" width="3.85546875" style="45" bestFit="1" customWidth="1"/>
    <col min="9487" max="9487" width="3.28515625" style="45" bestFit="1" customWidth="1"/>
    <col min="9488" max="9492" width="4.140625" style="45" bestFit="1" customWidth="1"/>
    <col min="9493" max="9493" width="5" style="45" bestFit="1" customWidth="1"/>
    <col min="9494" max="9494" width="5" style="45" customWidth="1"/>
    <col min="9495" max="9496" width="4.140625" style="45" bestFit="1" customWidth="1"/>
    <col min="9497" max="9498" width="3.28515625" style="45" bestFit="1" customWidth="1"/>
    <col min="9499" max="9499" width="3.42578125" style="45" bestFit="1" customWidth="1"/>
    <col min="9500" max="9501" width="4.140625" style="45" bestFit="1" customWidth="1"/>
    <col min="9502" max="9504" width="3.28515625" style="45" bestFit="1" customWidth="1"/>
    <col min="9505" max="9505" width="3.85546875" style="45" bestFit="1" customWidth="1"/>
    <col min="9506" max="9507" width="4.140625" style="45" bestFit="1" customWidth="1"/>
    <col min="9508" max="9508" width="3.85546875" style="45" bestFit="1" customWidth="1"/>
    <col min="9509" max="9509" width="4.140625" style="45" bestFit="1" customWidth="1"/>
    <col min="9510" max="9510" width="5.42578125" style="45" bestFit="1" customWidth="1"/>
    <col min="9511" max="9511" width="4.85546875" style="45" customWidth="1"/>
    <col min="9512" max="9512" width="3.42578125" style="45" bestFit="1" customWidth="1"/>
    <col min="9513" max="9513" width="4.140625" style="45" bestFit="1" customWidth="1"/>
    <col min="9514" max="9514" width="3.28515625" style="45" bestFit="1" customWidth="1"/>
    <col min="9515" max="9515" width="3.28515625" style="45" customWidth="1"/>
    <col min="9516" max="9516" width="3.28515625" style="45" bestFit="1" customWidth="1"/>
    <col min="9517" max="9517" width="3.85546875" style="45" bestFit="1" customWidth="1"/>
    <col min="9518" max="9518" width="4.28515625" style="45" customWidth="1"/>
    <col min="9519" max="9727" width="11.42578125" style="45"/>
    <col min="9728" max="9728" width="17.7109375" style="45" customWidth="1"/>
    <col min="9729" max="9729" width="4.140625" style="45" bestFit="1" customWidth="1"/>
    <col min="9730" max="9730" width="3.28515625" style="45" bestFit="1" customWidth="1"/>
    <col min="9731" max="9731" width="3.85546875" style="45" bestFit="1" customWidth="1"/>
    <col min="9732" max="9734" width="4.140625" style="45" bestFit="1" customWidth="1"/>
    <col min="9735" max="9735" width="3.85546875" style="45" bestFit="1" customWidth="1"/>
    <col min="9736" max="9736" width="4.140625" style="45" bestFit="1" customWidth="1"/>
    <col min="9737" max="9737" width="3.85546875" style="45" bestFit="1" customWidth="1"/>
    <col min="9738" max="9738" width="4.140625" style="45" bestFit="1" customWidth="1"/>
    <col min="9739" max="9740" width="3.85546875" style="45" bestFit="1" customWidth="1"/>
    <col min="9741" max="9741" width="4.140625" style="45" bestFit="1" customWidth="1"/>
    <col min="9742" max="9742" width="3.85546875" style="45" bestFit="1" customWidth="1"/>
    <col min="9743" max="9743" width="3.28515625" style="45" bestFit="1" customWidth="1"/>
    <col min="9744" max="9748" width="4.140625" style="45" bestFit="1" customWidth="1"/>
    <col min="9749" max="9749" width="5" style="45" bestFit="1" customWidth="1"/>
    <col min="9750" max="9750" width="5" style="45" customWidth="1"/>
    <col min="9751" max="9752" width="4.140625" style="45" bestFit="1" customWidth="1"/>
    <col min="9753" max="9754" width="3.28515625" style="45" bestFit="1" customWidth="1"/>
    <col min="9755" max="9755" width="3.42578125" style="45" bestFit="1" customWidth="1"/>
    <col min="9756" max="9757" width="4.140625" style="45" bestFit="1" customWidth="1"/>
    <col min="9758" max="9760" width="3.28515625" style="45" bestFit="1" customWidth="1"/>
    <col min="9761" max="9761" width="3.85546875" style="45" bestFit="1" customWidth="1"/>
    <col min="9762" max="9763" width="4.140625" style="45" bestFit="1" customWidth="1"/>
    <col min="9764" max="9764" width="3.85546875" style="45" bestFit="1" customWidth="1"/>
    <col min="9765" max="9765" width="4.140625" style="45" bestFit="1" customWidth="1"/>
    <col min="9766" max="9766" width="5.42578125" style="45" bestFit="1" customWidth="1"/>
    <col min="9767" max="9767" width="4.85546875" style="45" customWidth="1"/>
    <col min="9768" max="9768" width="3.42578125" style="45" bestFit="1" customWidth="1"/>
    <col min="9769" max="9769" width="4.140625" style="45" bestFit="1" customWidth="1"/>
    <col min="9770" max="9770" width="3.28515625" style="45" bestFit="1" customWidth="1"/>
    <col min="9771" max="9771" width="3.28515625" style="45" customWidth="1"/>
    <col min="9772" max="9772" width="3.28515625" style="45" bestFit="1" customWidth="1"/>
    <col min="9773" max="9773" width="3.85546875" style="45" bestFit="1" customWidth="1"/>
    <col min="9774" max="9774" width="4.28515625" style="45" customWidth="1"/>
    <col min="9775" max="9983" width="11.42578125" style="45"/>
    <col min="9984" max="9984" width="17.7109375" style="45" customWidth="1"/>
    <col min="9985" max="9985" width="4.140625" style="45" bestFit="1" customWidth="1"/>
    <col min="9986" max="9986" width="3.28515625" style="45" bestFit="1" customWidth="1"/>
    <col min="9987" max="9987" width="3.85546875" style="45" bestFit="1" customWidth="1"/>
    <col min="9988" max="9990" width="4.140625" style="45" bestFit="1" customWidth="1"/>
    <col min="9991" max="9991" width="3.85546875" style="45" bestFit="1" customWidth="1"/>
    <col min="9992" max="9992" width="4.140625" style="45" bestFit="1" customWidth="1"/>
    <col min="9993" max="9993" width="3.85546875" style="45" bestFit="1" customWidth="1"/>
    <col min="9994" max="9994" width="4.140625" style="45" bestFit="1" customWidth="1"/>
    <col min="9995" max="9996" width="3.85546875" style="45" bestFit="1" customWidth="1"/>
    <col min="9997" max="9997" width="4.140625" style="45" bestFit="1" customWidth="1"/>
    <col min="9998" max="9998" width="3.85546875" style="45" bestFit="1" customWidth="1"/>
    <col min="9999" max="9999" width="3.28515625" style="45" bestFit="1" customWidth="1"/>
    <col min="10000" max="10004" width="4.140625" style="45" bestFit="1" customWidth="1"/>
    <col min="10005" max="10005" width="5" style="45" bestFit="1" customWidth="1"/>
    <col min="10006" max="10006" width="5" style="45" customWidth="1"/>
    <col min="10007" max="10008" width="4.140625" style="45" bestFit="1" customWidth="1"/>
    <col min="10009" max="10010" width="3.28515625" style="45" bestFit="1" customWidth="1"/>
    <col min="10011" max="10011" width="3.42578125" style="45" bestFit="1" customWidth="1"/>
    <col min="10012" max="10013" width="4.140625" style="45" bestFit="1" customWidth="1"/>
    <col min="10014" max="10016" width="3.28515625" style="45" bestFit="1" customWidth="1"/>
    <col min="10017" max="10017" width="3.85546875" style="45" bestFit="1" customWidth="1"/>
    <col min="10018" max="10019" width="4.140625" style="45" bestFit="1" customWidth="1"/>
    <col min="10020" max="10020" width="3.85546875" style="45" bestFit="1" customWidth="1"/>
    <col min="10021" max="10021" width="4.140625" style="45" bestFit="1" customWidth="1"/>
    <col min="10022" max="10022" width="5.42578125" style="45" bestFit="1" customWidth="1"/>
    <col min="10023" max="10023" width="4.85546875" style="45" customWidth="1"/>
    <col min="10024" max="10024" width="3.42578125" style="45" bestFit="1" customWidth="1"/>
    <col min="10025" max="10025" width="4.140625" style="45" bestFit="1" customWidth="1"/>
    <col min="10026" max="10026" width="3.28515625" style="45" bestFit="1" customWidth="1"/>
    <col min="10027" max="10027" width="3.28515625" style="45" customWidth="1"/>
    <col min="10028" max="10028" width="3.28515625" style="45" bestFit="1" customWidth="1"/>
    <col min="10029" max="10029" width="3.85546875" style="45" bestFit="1" customWidth="1"/>
    <col min="10030" max="10030" width="4.28515625" style="45" customWidth="1"/>
    <col min="10031" max="10239" width="11.42578125" style="45"/>
    <col min="10240" max="10240" width="17.7109375" style="45" customWidth="1"/>
    <col min="10241" max="10241" width="4.140625" style="45" bestFit="1" customWidth="1"/>
    <col min="10242" max="10242" width="3.28515625" style="45" bestFit="1" customWidth="1"/>
    <col min="10243" max="10243" width="3.85546875" style="45" bestFit="1" customWidth="1"/>
    <col min="10244" max="10246" width="4.140625" style="45" bestFit="1" customWidth="1"/>
    <col min="10247" max="10247" width="3.85546875" style="45" bestFit="1" customWidth="1"/>
    <col min="10248" max="10248" width="4.140625" style="45" bestFit="1" customWidth="1"/>
    <col min="10249" max="10249" width="3.85546875" style="45" bestFit="1" customWidth="1"/>
    <col min="10250" max="10250" width="4.140625" style="45" bestFit="1" customWidth="1"/>
    <col min="10251" max="10252" width="3.85546875" style="45" bestFit="1" customWidth="1"/>
    <col min="10253" max="10253" width="4.140625" style="45" bestFit="1" customWidth="1"/>
    <col min="10254" max="10254" width="3.85546875" style="45" bestFit="1" customWidth="1"/>
    <col min="10255" max="10255" width="3.28515625" style="45" bestFit="1" customWidth="1"/>
    <col min="10256" max="10260" width="4.140625" style="45" bestFit="1" customWidth="1"/>
    <col min="10261" max="10261" width="5" style="45" bestFit="1" customWidth="1"/>
    <col min="10262" max="10262" width="5" style="45" customWidth="1"/>
    <col min="10263" max="10264" width="4.140625" style="45" bestFit="1" customWidth="1"/>
    <col min="10265" max="10266" width="3.28515625" style="45" bestFit="1" customWidth="1"/>
    <col min="10267" max="10267" width="3.42578125" style="45" bestFit="1" customWidth="1"/>
    <col min="10268" max="10269" width="4.140625" style="45" bestFit="1" customWidth="1"/>
    <col min="10270" max="10272" width="3.28515625" style="45" bestFit="1" customWidth="1"/>
    <col min="10273" max="10273" width="3.85546875" style="45" bestFit="1" customWidth="1"/>
    <col min="10274" max="10275" width="4.140625" style="45" bestFit="1" customWidth="1"/>
    <col min="10276" max="10276" width="3.85546875" style="45" bestFit="1" customWidth="1"/>
    <col min="10277" max="10277" width="4.140625" style="45" bestFit="1" customWidth="1"/>
    <col min="10278" max="10278" width="5.42578125" style="45" bestFit="1" customWidth="1"/>
    <col min="10279" max="10279" width="4.85546875" style="45" customWidth="1"/>
    <col min="10280" max="10280" width="3.42578125" style="45" bestFit="1" customWidth="1"/>
    <col min="10281" max="10281" width="4.140625" style="45" bestFit="1" customWidth="1"/>
    <col min="10282" max="10282" width="3.28515625" style="45" bestFit="1" customWidth="1"/>
    <col min="10283" max="10283" width="3.28515625" style="45" customWidth="1"/>
    <col min="10284" max="10284" width="3.28515625" style="45" bestFit="1" customWidth="1"/>
    <col min="10285" max="10285" width="3.85546875" style="45" bestFit="1" customWidth="1"/>
    <col min="10286" max="10286" width="4.28515625" style="45" customWidth="1"/>
    <col min="10287" max="10495" width="11.42578125" style="45"/>
    <col min="10496" max="10496" width="17.7109375" style="45" customWidth="1"/>
    <col min="10497" max="10497" width="4.140625" style="45" bestFit="1" customWidth="1"/>
    <col min="10498" max="10498" width="3.28515625" style="45" bestFit="1" customWidth="1"/>
    <col min="10499" max="10499" width="3.85546875" style="45" bestFit="1" customWidth="1"/>
    <col min="10500" max="10502" width="4.140625" style="45" bestFit="1" customWidth="1"/>
    <col min="10503" max="10503" width="3.85546875" style="45" bestFit="1" customWidth="1"/>
    <col min="10504" max="10504" width="4.140625" style="45" bestFit="1" customWidth="1"/>
    <col min="10505" max="10505" width="3.85546875" style="45" bestFit="1" customWidth="1"/>
    <col min="10506" max="10506" width="4.140625" style="45" bestFit="1" customWidth="1"/>
    <col min="10507" max="10508" width="3.85546875" style="45" bestFit="1" customWidth="1"/>
    <col min="10509" max="10509" width="4.140625" style="45" bestFit="1" customWidth="1"/>
    <col min="10510" max="10510" width="3.85546875" style="45" bestFit="1" customWidth="1"/>
    <col min="10511" max="10511" width="3.28515625" style="45" bestFit="1" customWidth="1"/>
    <col min="10512" max="10516" width="4.140625" style="45" bestFit="1" customWidth="1"/>
    <col min="10517" max="10517" width="5" style="45" bestFit="1" customWidth="1"/>
    <col min="10518" max="10518" width="5" style="45" customWidth="1"/>
    <col min="10519" max="10520" width="4.140625" style="45" bestFit="1" customWidth="1"/>
    <col min="10521" max="10522" width="3.28515625" style="45" bestFit="1" customWidth="1"/>
    <col min="10523" max="10523" width="3.42578125" style="45" bestFit="1" customWidth="1"/>
    <col min="10524" max="10525" width="4.140625" style="45" bestFit="1" customWidth="1"/>
    <col min="10526" max="10528" width="3.28515625" style="45" bestFit="1" customWidth="1"/>
    <col min="10529" max="10529" width="3.85546875" style="45" bestFit="1" customWidth="1"/>
    <col min="10530" max="10531" width="4.140625" style="45" bestFit="1" customWidth="1"/>
    <col min="10532" max="10532" width="3.85546875" style="45" bestFit="1" customWidth="1"/>
    <col min="10533" max="10533" width="4.140625" style="45" bestFit="1" customWidth="1"/>
    <col min="10534" max="10534" width="5.42578125" style="45" bestFit="1" customWidth="1"/>
    <col min="10535" max="10535" width="4.85546875" style="45" customWidth="1"/>
    <col min="10536" max="10536" width="3.42578125" style="45" bestFit="1" customWidth="1"/>
    <col min="10537" max="10537" width="4.140625" style="45" bestFit="1" customWidth="1"/>
    <col min="10538" max="10538" width="3.28515625" style="45" bestFit="1" customWidth="1"/>
    <col min="10539" max="10539" width="3.28515625" style="45" customWidth="1"/>
    <col min="10540" max="10540" width="3.28515625" style="45" bestFit="1" customWidth="1"/>
    <col min="10541" max="10541" width="3.85546875" style="45" bestFit="1" customWidth="1"/>
    <col min="10542" max="10542" width="4.28515625" style="45" customWidth="1"/>
    <col min="10543" max="10751" width="11.42578125" style="45"/>
    <col min="10752" max="10752" width="17.7109375" style="45" customWidth="1"/>
    <col min="10753" max="10753" width="4.140625" style="45" bestFit="1" customWidth="1"/>
    <col min="10754" max="10754" width="3.28515625" style="45" bestFit="1" customWidth="1"/>
    <col min="10755" max="10755" width="3.85546875" style="45" bestFit="1" customWidth="1"/>
    <col min="10756" max="10758" width="4.140625" style="45" bestFit="1" customWidth="1"/>
    <col min="10759" max="10759" width="3.85546875" style="45" bestFit="1" customWidth="1"/>
    <col min="10760" max="10760" width="4.140625" style="45" bestFit="1" customWidth="1"/>
    <col min="10761" max="10761" width="3.85546875" style="45" bestFit="1" customWidth="1"/>
    <col min="10762" max="10762" width="4.140625" style="45" bestFit="1" customWidth="1"/>
    <col min="10763" max="10764" width="3.85546875" style="45" bestFit="1" customWidth="1"/>
    <col min="10765" max="10765" width="4.140625" style="45" bestFit="1" customWidth="1"/>
    <col min="10766" max="10766" width="3.85546875" style="45" bestFit="1" customWidth="1"/>
    <col min="10767" max="10767" width="3.28515625" style="45" bestFit="1" customWidth="1"/>
    <col min="10768" max="10772" width="4.140625" style="45" bestFit="1" customWidth="1"/>
    <col min="10773" max="10773" width="5" style="45" bestFit="1" customWidth="1"/>
    <col min="10774" max="10774" width="5" style="45" customWidth="1"/>
    <col min="10775" max="10776" width="4.140625" style="45" bestFit="1" customWidth="1"/>
    <col min="10777" max="10778" width="3.28515625" style="45" bestFit="1" customWidth="1"/>
    <col min="10779" max="10779" width="3.42578125" style="45" bestFit="1" customWidth="1"/>
    <col min="10780" max="10781" width="4.140625" style="45" bestFit="1" customWidth="1"/>
    <col min="10782" max="10784" width="3.28515625" style="45" bestFit="1" customWidth="1"/>
    <col min="10785" max="10785" width="3.85546875" style="45" bestFit="1" customWidth="1"/>
    <col min="10786" max="10787" width="4.140625" style="45" bestFit="1" customWidth="1"/>
    <col min="10788" max="10788" width="3.85546875" style="45" bestFit="1" customWidth="1"/>
    <col min="10789" max="10789" width="4.140625" style="45" bestFit="1" customWidth="1"/>
    <col min="10790" max="10790" width="5.42578125" style="45" bestFit="1" customWidth="1"/>
    <col min="10791" max="10791" width="4.85546875" style="45" customWidth="1"/>
    <col min="10792" max="10792" width="3.42578125" style="45" bestFit="1" customWidth="1"/>
    <col min="10793" max="10793" width="4.140625" style="45" bestFit="1" customWidth="1"/>
    <col min="10794" max="10794" width="3.28515625" style="45" bestFit="1" customWidth="1"/>
    <col min="10795" max="10795" width="3.28515625" style="45" customWidth="1"/>
    <col min="10796" max="10796" width="3.28515625" style="45" bestFit="1" customWidth="1"/>
    <col min="10797" max="10797" width="3.85546875" style="45" bestFit="1" customWidth="1"/>
    <col min="10798" max="10798" width="4.28515625" style="45" customWidth="1"/>
    <col min="10799" max="11007" width="11.42578125" style="45"/>
    <col min="11008" max="11008" width="17.7109375" style="45" customWidth="1"/>
    <col min="11009" max="11009" width="4.140625" style="45" bestFit="1" customWidth="1"/>
    <col min="11010" max="11010" width="3.28515625" style="45" bestFit="1" customWidth="1"/>
    <col min="11011" max="11011" width="3.85546875" style="45" bestFit="1" customWidth="1"/>
    <col min="11012" max="11014" width="4.140625" style="45" bestFit="1" customWidth="1"/>
    <col min="11015" max="11015" width="3.85546875" style="45" bestFit="1" customWidth="1"/>
    <col min="11016" max="11016" width="4.140625" style="45" bestFit="1" customWidth="1"/>
    <col min="11017" max="11017" width="3.85546875" style="45" bestFit="1" customWidth="1"/>
    <col min="11018" max="11018" width="4.140625" style="45" bestFit="1" customWidth="1"/>
    <col min="11019" max="11020" width="3.85546875" style="45" bestFit="1" customWidth="1"/>
    <col min="11021" max="11021" width="4.140625" style="45" bestFit="1" customWidth="1"/>
    <col min="11022" max="11022" width="3.85546875" style="45" bestFit="1" customWidth="1"/>
    <col min="11023" max="11023" width="3.28515625" style="45" bestFit="1" customWidth="1"/>
    <col min="11024" max="11028" width="4.140625" style="45" bestFit="1" customWidth="1"/>
    <col min="11029" max="11029" width="5" style="45" bestFit="1" customWidth="1"/>
    <col min="11030" max="11030" width="5" style="45" customWidth="1"/>
    <col min="11031" max="11032" width="4.140625" style="45" bestFit="1" customWidth="1"/>
    <col min="11033" max="11034" width="3.28515625" style="45" bestFit="1" customWidth="1"/>
    <col min="11035" max="11035" width="3.42578125" style="45" bestFit="1" customWidth="1"/>
    <col min="11036" max="11037" width="4.140625" style="45" bestFit="1" customWidth="1"/>
    <col min="11038" max="11040" width="3.28515625" style="45" bestFit="1" customWidth="1"/>
    <col min="11041" max="11041" width="3.85546875" style="45" bestFit="1" customWidth="1"/>
    <col min="11042" max="11043" width="4.140625" style="45" bestFit="1" customWidth="1"/>
    <col min="11044" max="11044" width="3.85546875" style="45" bestFit="1" customWidth="1"/>
    <col min="11045" max="11045" width="4.140625" style="45" bestFit="1" customWidth="1"/>
    <col min="11046" max="11046" width="5.42578125" style="45" bestFit="1" customWidth="1"/>
    <col min="11047" max="11047" width="4.85546875" style="45" customWidth="1"/>
    <col min="11048" max="11048" width="3.42578125" style="45" bestFit="1" customWidth="1"/>
    <col min="11049" max="11049" width="4.140625" style="45" bestFit="1" customWidth="1"/>
    <col min="11050" max="11050" width="3.28515625" style="45" bestFit="1" customWidth="1"/>
    <col min="11051" max="11051" width="3.28515625" style="45" customWidth="1"/>
    <col min="11052" max="11052" width="3.28515625" style="45" bestFit="1" customWidth="1"/>
    <col min="11053" max="11053" width="3.85546875" style="45" bestFit="1" customWidth="1"/>
    <col min="11054" max="11054" width="4.28515625" style="45" customWidth="1"/>
    <col min="11055" max="11263" width="11.42578125" style="45"/>
    <col min="11264" max="11264" width="17.7109375" style="45" customWidth="1"/>
    <col min="11265" max="11265" width="4.140625" style="45" bestFit="1" customWidth="1"/>
    <col min="11266" max="11266" width="3.28515625" style="45" bestFit="1" customWidth="1"/>
    <col min="11267" max="11267" width="3.85546875" style="45" bestFit="1" customWidth="1"/>
    <col min="11268" max="11270" width="4.140625" style="45" bestFit="1" customWidth="1"/>
    <col min="11271" max="11271" width="3.85546875" style="45" bestFit="1" customWidth="1"/>
    <col min="11272" max="11272" width="4.140625" style="45" bestFit="1" customWidth="1"/>
    <col min="11273" max="11273" width="3.85546875" style="45" bestFit="1" customWidth="1"/>
    <col min="11274" max="11274" width="4.140625" style="45" bestFit="1" customWidth="1"/>
    <col min="11275" max="11276" width="3.85546875" style="45" bestFit="1" customWidth="1"/>
    <col min="11277" max="11277" width="4.140625" style="45" bestFit="1" customWidth="1"/>
    <col min="11278" max="11278" width="3.85546875" style="45" bestFit="1" customWidth="1"/>
    <col min="11279" max="11279" width="3.28515625" style="45" bestFit="1" customWidth="1"/>
    <col min="11280" max="11284" width="4.140625" style="45" bestFit="1" customWidth="1"/>
    <col min="11285" max="11285" width="5" style="45" bestFit="1" customWidth="1"/>
    <col min="11286" max="11286" width="5" style="45" customWidth="1"/>
    <col min="11287" max="11288" width="4.140625" style="45" bestFit="1" customWidth="1"/>
    <col min="11289" max="11290" width="3.28515625" style="45" bestFit="1" customWidth="1"/>
    <col min="11291" max="11291" width="3.42578125" style="45" bestFit="1" customWidth="1"/>
    <col min="11292" max="11293" width="4.140625" style="45" bestFit="1" customWidth="1"/>
    <col min="11294" max="11296" width="3.28515625" style="45" bestFit="1" customWidth="1"/>
    <col min="11297" max="11297" width="3.85546875" style="45" bestFit="1" customWidth="1"/>
    <col min="11298" max="11299" width="4.140625" style="45" bestFit="1" customWidth="1"/>
    <col min="11300" max="11300" width="3.85546875" style="45" bestFit="1" customWidth="1"/>
    <col min="11301" max="11301" width="4.140625" style="45" bestFit="1" customWidth="1"/>
    <col min="11302" max="11302" width="5.42578125" style="45" bestFit="1" customWidth="1"/>
    <col min="11303" max="11303" width="4.85546875" style="45" customWidth="1"/>
    <col min="11304" max="11304" width="3.42578125" style="45" bestFit="1" customWidth="1"/>
    <col min="11305" max="11305" width="4.140625" style="45" bestFit="1" customWidth="1"/>
    <col min="11306" max="11306" width="3.28515625" style="45" bestFit="1" customWidth="1"/>
    <col min="11307" max="11307" width="3.28515625" style="45" customWidth="1"/>
    <col min="11308" max="11308" width="3.28515625" style="45" bestFit="1" customWidth="1"/>
    <col min="11309" max="11309" width="3.85546875" style="45" bestFit="1" customWidth="1"/>
    <col min="11310" max="11310" width="4.28515625" style="45" customWidth="1"/>
    <col min="11311" max="11519" width="11.42578125" style="45"/>
    <col min="11520" max="11520" width="17.7109375" style="45" customWidth="1"/>
    <col min="11521" max="11521" width="4.140625" style="45" bestFit="1" customWidth="1"/>
    <col min="11522" max="11522" width="3.28515625" style="45" bestFit="1" customWidth="1"/>
    <col min="11523" max="11523" width="3.85546875" style="45" bestFit="1" customWidth="1"/>
    <col min="11524" max="11526" width="4.140625" style="45" bestFit="1" customWidth="1"/>
    <col min="11527" max="11527" width="3.85546875" style="45" bestFit="1" customWidth="1"/>
    <col min="11528" max="11528" width="4.140625" style="45" bestFit="1" customWidth="1"/>
    <col min="11529" max="11529" width="3.85546875" style="45" bestFit="1" customWidth="1"/>
    <col min="11530" max="11530" width="4.140625" style="45" bestFit="1" customWidth="1"/>
    <col min="11531" max="11532" width="3.85546875" style="45" bestFit="1" customWidth="1"/>
    <col min="11533" max="11533" width="4.140625" style="45" bestFit="1" customWidth="1"/>
    <col min="11534" max="11534" width="3.85546875" style="45" bestFit="1" customWidth="1"/>
    <col min="11535" max="11535" width="3.28515625" style="45" bestFit="1" customWidth="1"/>
    <col min="11536" max="11540" width="4.140625" style="45" bestFit="1" customWidth="1"/>
    <col min="11541" max="11541" width="5" style="45" bestFit="1" customWidth="1"/>
    <col min="11542" max="11542" width="5" style="45" customWidth="1"/>
    <col min="11543" max="11544" width="4.140625" style="45" bestFit="1" customWidth="1"/>
    <col min="11545" max="11546" width="3.28515625" style="45" bestFit="1" customWidth="1"/>
    <col min="11547" max="11547" width="3.42578125" style="45" bestFit="1" customWidth="1"/>
    <col min="11548" max="11549" width="4.140625" style="45" bestFit="1" customWidth="1"/>
    <col min="11550" max="11552" width="3.28515625" style="45" bestFit="1" customWidth="1"/>
    <col min="11553" max="11553" width="3.85546875" style="45" bestFit="1" customWidth="1"/>
    <col min="11554" max="11555" width="4.140625" style="45" bestFit="1" customWidth="1"/>
    <col min="11556" max="11556" width="3.85546875" style="45" bestFit="1" customWidth="1"/>
    <col min="11557" max="11557" width="4.140625" style="45" bestFit="1" customWidth="1"/>
    <col min="11558" max="11558" width="5.42578125" style="45" bestFit="1" customWidth="1"/>
    <col min="11559" max="11559" width="4.85546875" style="45" customWidth="1"/>
    <col min="11560" max="11560" width="3.42578125" style="45" bestFit="1" customWidth="1"/>
    <col min="11561" max="11561" width="4.140625" style="45" bestFit="1" customWidth="1"/>
    <col min="11562" max="11562" width="3.28515625" style="45" bestFit="1" customWidth="1"/>
    <col min="11563" max="11563" width="3.28515625" style="45" customWidth="1"/>
    <col min="11564" max="11564" width="3.28515625" style="45" bestFit="1" customWidth="1"/>
    <col min="11565" max="11565" width="3.85546875" style="45" bestFit="1" customWidth="1"/>
    <col min="11566" max="11566" width="4.28515625" style="45" customWidth="1"/>
    <col min="11567" max="11775" width="11.42578125" style="45"/>
    <col min="11776" max="11776" width="17.7109375" style="45" customWidth="1"/>
    <col min="11777" max="11777" width="4.140625" style="45" bestFit="1" customWidth="1"/>
    <col min="11778" max="11778" width="3.28515625" style="45" bestFit="1" customWidth="1"/>
    <col min="11779" max="11779" width="3.85546875" style="45" bestFit="1" customWidth="1"/>
    <col min="11780" max="11782" width="4.140625" style="45" bestFit="1" customWidth="1"/>
    <col min="11783" max="11783" width="3.85546875" style="45" bestFit="1" customWidth="1"/>
    <col min="11784" max="11784" width="4.140625" style="45" bestFit="1" customWidth="1"/>
    <col min="11785" max="11785" width="3.85546875" style="45" bestFit="1" customWidth="1"/>
    <col min="11786" max="11786" width="4.140625" style="45" bestFit="1" customWidth="1"/>
    <col min="11787" max="11788" width="3.85546875" style="45" bestFit="1" customWidth="1"/>
    <col min="11789" max="11789" width="4.140625" style="45" bestFit="1" customWidth="1"/>
    <col min="11790" max="11790" width="3.85546875" style="45" bestFit="1" customWidth="1"/>
    <col min="11791" max="11791" width="3.28515625" style="45" bestFit="1" customWidth="1"/>
    <col min="11792" max="11796" width="4.140625" style="45" bestFit="1" customWidth="1"/>
    <col min="11797" max="11797" width="5" style="45" bestFit="1" customWidth="1"/>
    <col min="11798" max="11798" width="5" style="45" customWidth="1"/>
    <col min="11799" max="11800" width="4.140625" style="45" bestFit="1" customWidth="1"/>
    <col min="11801" max="11802" width="3.28515625" style="45" bestFit="1" customWidth="1"/>
    <col min="11803" max="11803" width="3.42578125" style="45" bestFit="1" customWidth="1"/>
    <col min="11804" max="11805" width="4.140625" style="45" bestFit="1" customWidth="1"/>
    <col min="11806" max="11808" width="3.28515625" style="45" bestFit="1" customWidth="1"/>
    <col min="11809" max="11809" width="3.85546875" style="45" bestFit="1" customWidth="1"/>
    <col min="11810" max="11811" width="4.140625" style="45" bestFit="1" customWidth="1"/>
    <col min="11812" max="11812" width="3.85546875" style="45" bestFit="1" customWidth="1"/>
    <col min="11813" max="11813" width="4.140625" style="45" bestFit="1" customWidth="1"/>
    <col min="11814" max="11814" width="5.42578125" style="45" bestFit="1" customWidth="1"/>
    <col min="11815" max="11815" width="4.85546875" style="45" customWidth="1"/>
    <col min="11816" max="11816" width="3.42578125" style="45" bestFit="1" customWidth="1"/>
    <col min="11817" max="11817" width="4.140625" style="45" bestFit="1" customWidth="1"/>
    <col min="11818" max="11818" width="3.28515625" style="45" bestFit="1" customWidth="1"/>
    <col min="11819" max="11819" width="3.28515625" style="45" customWidth="1"/>
    <col min="11820" max="11820" width="3.28515625" style="45" bestFit="1" customWidth="1"/>
    <col min="11821" max="11821" width="3.85546875" style="45" bestFit="1" customWidth="1"/>
    <col min="11822" max="11822" width="4.28515625" style="45" customWidth="1"/>
    <col min="11823" max="12031" width="11.42578125" style="45"/>
    <col min="12032" max="12032" width="17.7109375" style="45" customWidth="1"/>
    <col min="12033" max="12033" width="4.140625" style="45" bestFit="1" customWidth="1"/>
    <col min="12034" max="12034" width="3.28515625" style="45" bestFit="1" customWidth="1"/>
    <col min="12035" max="12035" width="3.85546875" style="45" bestFit="1" customWidth="1"/>
    <col min="12036" max="12038" width="4.140625" style="45" bestFit="1" customWidth="1"/>
    <col min="12039" max="12039" width="3.85546875" style="45" bestFit="1" customWidth="1"/>
    <col min="12040" max="12040" width="4.140625" style="45" bestFit="1" customWidth="1"/>
    <col min="12041" max="12041" width="3.85546875" style="45" bestFit="1" customWidth="1"/>
    <col min="12042" max="12042" width="4.140625" style="45" bestFit="1" customWidth="1"/>
    <col min="12043" max="12044" width="3.85546875" style="45" bestFit="1" customWidth="1"/>
    <col min="12045" max="12045" width="4.140625" style="45" bestFit="1" customWidth="1"/>
    <col min="12046" max="12046" width="3.85546875" style="45" bestFit="1" customWidth="1"/>
    <col min="12047" max="12047" width="3.28515625" style="45" bestFit="1" customWidth="1"/>
    <col min="12048" max="12052" width="4.140625" style="45" bestFit="1" customWidth="1"/>
    <col min="12053" max="12053" width="5" style="45" bestFit="1" customWidth="1"/>
    <col min="12054" max="12054" width="5" style="45" customWidth="1"/>
    <col min="12055" max="12056" width="4.140625" style="45" bestFit="1" customWidth="1"/>
    <col min="12057" max="12058" width="3.28515625" style="45" bestFit="1" customWidth="1"/>
    <col min="12059" max="12059" width="3.42578125" style="45" bestFit="1" customWidth="1"/>
    <col min="12060" max="12061" width="4.140625" style="45" bestFit="1" customWidth="1"/>
    <col min="12062" max="12064" width="3.28515625" style="45" bestFit="1" customWidth="1"/>
    <col min="12065" max="12065" width="3.85546875" style="45" bestFit="1" customWidth="1"/>
    <col min="12066" max="12067" width="4.140625" style="45" bestFit="1" customWidth="1"/>
    <col min="12068" max="12068" width="3.85546875" style="45" bestFit="1" customWidth="1"/>
    <col min="12069" max="12069" width="4.140625" style="45" bestFit="1" customWidth="1"/>
    <col min="12070" max="12070" width="5.42578125" style="45" bestFit="1" customWidth="1"/>
    <col min="12071" max="12071" width="4.85546875" style="45" customWidth="1"/>
    <col min="12072" max="12072" width="3.42578125" style="45" bestFit="1" customWidth="1"/>
    <col min="12073" max="12073" width="4.140625" style="45" bestFit="1" customWidth="1"/>
    <col min="12074" max="12074" width="3.28515625" style="45" bestFit="1" customWidth="1"/>
    <col min="12075" max="12075" width="3.28515625" style="45" customWidth="1"/>
    <col min="12076" max="12076" width="3.28515625" style="45" bestFit="1" customWidth="1"/>
    <col min="12077" max="12077" width="3.85546875" style="45" bestFit="1" customWidth="1"/>
    <col min="12078" max="12078" width="4.28515625" style="45" customWidth="1"/>
    <col min="12079" max="12287" width="11.42578125" style="45"/>
    <col min="12288" max="12288" width="17.7109375" style="45" customWidth="1"/>
    <col min="12289" max="12289" width="4.140625" style="45" bestFit="1" customWidth="1"/>
    <col min="12290" max="12290" width="3.28515625" style="45" bestFit="1" customWidth="1"/>
    <col min="12291" max="12291" width="3.85546875" style="45" bestFit="1" customWidth="1"/>
    <col min="12292" max="12294" width="4.140625" style="45" bestFit="1" customWidth="1"/>
    <col min="12295" max="12295" width="3.85546875" style="45" bestFit="1" customWidth="1"/>
    <col min="12296" max="12296" width="4.140625" style="45" bestFit="1" customWidth="1"/>
    <col min="12297" max="12297" width="3.85546875" style="45" bestFit="1" customWidth="1"/>
    <col min="12298" max="12298" width="4.140625" style="45" bestFit="1" customWidth="1"/>
    <col min="12299" max="12300" width="3.85546875" style="45" bestFit="1" customWidth="1"/>
    <col min="12301" max="12301" width="4.140625" style="45" bestFit="1" customWidth="1"/>
    <col min="12302" max="12302" width="3.85546875" style="45" bestFit="1" customWidth="1"/>
    <col min="12303" max="12303" width="3.28515625" style="45" bestFit="1" customWidth="1"/>
    <col min="12304" max="12308" width="4.140625" style="45" bestFit="1" customWidth="1"/>
    <col min="12309" max="12309" width="5" style="45" bestFit="1" customWidth="1"/>
    <col min="12310" max="12310" width="5" style="45" customWidth="1"/>
    <col min="12311" max="12312" width="4.140625" style="45" bestFit="1" customWidth="1"/>
    <col min="12313" max="12314" width="3.28515625" style="45" bestFit="1" customWidth="1"/>
    <col min="12315" max="12315" width="3.42578125" style="45" bestFit="1" customWidth="1"/>
    <col min="12316" max="12317" width="4.140625" style="45" bestFit="1" customWidth="1"/>
    <col min="12318" max="12320" width="3.28515625" style="45" bestFit="1" customWidth="1"/>
    <col min="12321" max="12321" width="3.85546875" style="45" bestFit="1" customWidth="1"/>
    <col min="12322" max="12323" width="4.140625" style="45" bestFit="1" customWidth="1"/>
    <col min="12324" max="12324" width="3.85546875" style="45" bestFit="1" customWidth="1"/>
    <col min="12325" max="12325" width="4.140625" style="45" bestFit="1" customWidth="1"/>
    <col min="12326" max="12326" width="5.42578125" style="45" bestFit="1" customWidth="1"/>
    <col min="12327" max="12327" width="4.85546875" style="45" customWidth="1"/>
    <col min="12328" max="12328" width="3.42578125" style="45" bestFit="1" customWidth="1"/>
    <col min="12329" max="12329" width="4.140625" style="45" bestFit="1" customWidth="1"/>
    <col min="12330" max="12330" width="3.28515625" style="45" bestFit="1" customWidth="1"/>
    <col min="12331" max="12331" width="3.28515625" style="45" customWidth="1"/>
    <col min="12332" max="12332" width="3.28515625" style="45" bestFit="1" customWidth="1"/>
    <col min="12333" max="12333" width="3.85546875" style="45" bestFit="1" customWidth="1"/>
    <col min="12334" max="12334" width="4.28515625" style="45" customWidth="1"/>
    <col min="12335" max="12543" width="11.42578125" style="45"/>
    <col min="12544" max="12544" width="17.7109375" style="45" customWidth="1"/>
    <col min="12545" max="12545" width="4.140625" style="45" bestFit="1" customWidth="1"/>
    <col min="12546" max="12546" width="3.28515625" style="45" bestFit="1" customWidth="1"/>
    <col min="12547" max="12547" width="3.85546875" style="45" bestFit="1" customWidth="1"/>
    <col min="12548" max="12550" width="4.140625" style="45" bestFit="1" customWidth="1"/>
    <col min="12551" max="12551" width="3.85546875" style="45" bestFit="1" customWidth="1"/>
    <col min="12552" max="12552" width="4.140625" style="45" bestFit="1" customWidth="1"/>
    <col min="12553" max="12553" width="3.85546875" style="45" bestFit="1" customWidth="1"/>
    <col min="12554" max="12554" width="4.140625" style="45" bestFit="1" customWidth="1"/>
    <col min="12555" max="12556" width="3.85546875" style="45" bestFit="1" customWidth="1"/>
    <col min="12557" max="12557" width="4.140625" style="45" bestFit="1" customWidth="1"/>
    <col min="12558" max="12558" width="3.85546875" style="45" bestFit="1" customWidth="1"/>
    <col min="12559" max="12559" width="3.28515625" style="45" bestFit="1" customWidth="1"/>
    <col min="12560" max="12564" width="4.140625" style="45" bestFit="1" customWidth="1"/>
    <col min="12565" max="12565" width="5" style="45" bestFit="1" customWidth="1"/>
    <col min="12566" max="12566" width="5" style="45" customWidth="1"/>
    <col min="12567" max="12568" width="4.140625" style="45" bestFit="1" customWidth="1"/>
    <col min="12569" max="12570" width="3.28515625" style="45" bestFit="1" customWidth="1"/>
    <col min="12571" max="12571" width="3.42578125" style="45" bestFit="1" customWidth="1"/>
    <col min="12572" max="12573" width="4.140625" style="45" bestFit="1" customWidth="1"/>
    <col min="12574" max="12576" width="3.28515625" style="45" bestFit="1" customWidth="1"/>
    <col min="12577" max="12577" width="3.85546875" style="45" bestFit="1" customWidth="1"/>
    <col min="12578" max="12579" width="4.140625" style="45" bestFit="1" customWidth="1"/>
    <col min="12580" max="12580" width="3.85546875" style="45" bestFit="1" customWidth="1"/>
    <col min="12581" max="12581" width="4.140625" style="45" bestFit="1" customWidth="1"/>
    <col min="12582" max="12582" width="5.42578125" style="45" bestFit="1" customWidth="1"/>
    <col min="12583" max="12583" width="4.85546875" style="45" customWidth="1"/>
    <col min="12584" max="12584" width="3.42578125" style="45" bestFit="1" customWidth="1"/>
    <col min="12585" max="12585" width="4.140625" style="45" bestFit="1" customWidth="1"/>
    <col min="12586" max="12586" width="3.28515625" style="45" bestFit="1" customWidth="1"/>
    <col min="12587" max="12587" width="3.28515625" style="45" customWidth="1"/>
    <col min="12588" max="12588" width="3.28515625" style="45" bestFit="1" customWidth="1"/>
    <col min="12589" max="12589" width="3.85546875" style="45" bestFit="1" customWidth="1"/>
    <col min="12590" max="12590" width="4.28515625" style="45" customWidth="1"/>
    <col min="12591" max="12799" width="11.42578125" style="45"/>
    <col min="12800" max="12800" width="17.7109375" style="45" customWidth="1"/>
    <col min="12801" max="12801" width="4.140625" style="45" bestFit="1" customWidth="1"/>
    <col min="12802" max="12802" width="3.28515625" style="45" bestFit="1" customWidth="1"/>
    <col min="12803" max="12803" width="3.85546875" style="45" bestFit="1" customWidth="1"/>
    <col min="12804" max="12806" width="4.140625" style="45" bestFit="1" customWidth="1"/>
    <col min="12807" max="12807" width="3.85546875" style="45" bestFit="1" customWidth="1"/>
    <col min="12808" max="12808" width="4.140625" style="45" bestFit="1" customWidth="1"/>
    <col min="12809" max="12809" width="3.85546875" style="45" bestFit="1" customWidth="1"/>
    <col min="12810" max="12810" width="4.140625" style="45" bestFit="1" customWidth="1"/>
    <col min="12811" max="12812" width="3.85546875" style="45" bestFit="1" customWidth="1"/>
    <col min="12813" max="12813" width="4.140625" style="45" bestFit="1" customWidth="1"/>
    <col min="12814" max="12814" width="3.85546875" style="45" bestFit="1" customWidth="1"/>
    <col min="12815" max="12815" width="3.28515625" style="45" bestFit="1" customWidth="1"/>
    <col min="12816" max="12820" width="4.140625" style="45" bestFit="1" customWidth="1"/>
    <col min="12821" max="12821" width="5" style="45" bestFit="1" customWidth="1"/>
    <col min="12822" max="12822" width="5" style="45" customWidth="1"/>
    <col min="12823" max="12824" width="4.140625" style="45" bestFit="1" customWidth="1"/>
    <col min="12825" max="12826" width="3.28515625" style="45" bestFit="1" customWidth="1"/>
    <col min="12827" max="12827" width="3.42578125" style="45" bestFit="1" customWidth="1"/>
    <col min="12828" max="12829" width="4.140625" style="45" bestFit="1" customWidth="1"/>
    <col min="12830" max="12832" width="3.28515625" style="45" bestFit="1" customWidth="1"/>
    <col min="12833" max="12833" width="3.85546875" style="45" bestFit="1" customWidth="1"/>
    <col min="12834" max="12835" width="4.140625" style="45" bestFit="1" customWidth="1"/>
    <col min="12836" max="12836" width="3.85546875" style="45" bestFit="1" customWidth="1"/>
    <col min="12837" max="12837" width="4.140625" style="45" bestFit="1" customWidth="1"/>
    <col min="12838" max="12838" width="5.42578125" style="45" bestFit="1" customWidth="1"/>
    <col min="12839" max="12839" width="4.85546875" style="45" customWidth="1"/>
    <col min="12840" max="12840" width="3.42578125" style="45" bestFit="1" customWidth="1"/>
    <col min="12841" max="12841" width="4.140625" style="45" bestFit="1" customWidth="1"/>
    <col min="12842" max="12842" width="3.28515625" style="45" bestFit="1" customWidth="1"/>
    <col min="12843" max="12843" width="3.28515625" style="45" customWidth="1"/>
    <col min="12844" max="12844" width="3.28515625" style="45" bestFit="1" customWidth="1"/>
    <col min="12845" max="12845" width="3.85546875" style="45" bestFit="1" customWidth="1"/>
    <col min="12846" max="12846" width="4.28515625" style="45" customWidth="1"/>
    <col min="12847" max="13055" width="11.42578125" style="45"/>
    <col min="13056" max="13056" width="17.7109375" style="45" customWidth="1"/>
    <col min="13057" max="13057" width="4.140625" style="45" bestFit="1" customWidth="1"/>
    <col min="13058" max="13058" width="3.28515625" style="45" bestFit="1" customWidth="1"/>
    <col min="13059" max="13059" width="3.85546875" style="45" bestFit="1" customWidth="1"/>
    <col min="13060" max="13062" width="4.140625" style="45" bestFit="1" customWidth="1"/>
    <col min="13063" max="13063" width="3.85546875" style="45" bestFit="1" customWidth="1"/>
    <col min="13064" max="13064" width="4.140625" style="45" bestFit="1" customWidth="1"/>
    <col min="13065" max="13065" width="3.85546875" style="45" bestFit="1" customWidth="1"/>
    <col min="13066" max="13066" width="4.140625" style="45" bestFit="1" customWidth="1"/>
    <col min="13067" max="13068" width="3.85546875" style="45" bestFit="1" customWidth="1"/>
    <col min="13069" max="13069" width="4.140625" style="45" bestFit="1" customWidth="1"/>
    <col min="13070" max="13070" width="3.85546875" style="45" bestFit="1" customWidth="1"/>
    <col min="13071" max="13071" width="3.28515625" style="45" bestFit="1" customWidth="1"/>
    <col min="13072" max="13076" width="4.140625" style="45" bestFit="1" customWidth="1"/>
    <col min="13077" max="13077" width="5" style="45" bestFit="1" customWidth="1"/>
    <col min="13078" max="13078" width="5" style="45" customWidth="1"/>
    <col min="13079" max="13080" width="4.140625" style="45" bestFit="1" customWidth="1"/>
    <col min="13081" max="13082" width="3.28515625" style="45" bestFit="1" customWidth="1"/>
    <col min="13083" max="13083" width="3.42578125" style="45" bestFit="1" customWidth="1"/>
    <col min="13084" max="13085" width="4.140625" style="45" bestFit="1" customWidth="1"/>
    <col min="13086" max="13088" width="3.28515625" style="45" bestFit="1" customWidth="1"/>
    <col min="13089" max="13089" width="3.85546875" style="45" bestFit="1" customWidth="1"/>
    <col min="13090" max="13091" width="4.140625" style="45" bestFit="1" customWidth="1"/>
    <col min="13092" max="13092" width="3.85546875" style="45" bestFit="1" customWidth="1"/>
    <col min="13093" max="13093" width="4.140625" style="45" bestFit="1" customWidth="1"/>
    <col min="13094" max="13094" width="5.42578125" style="45" bestFit="1" customWidth="1"/>
    <col min="13095" max="13095" width="4.85546875" style="45" customWidth="1"/>
    <col min="13096" max="13096" width="3.42578125" style="45" bestFit="1" customWidth="1"/>
    <col min="13097" max="13097" width="4.140625" style="45" bestFit="1" customWidth="1"/>
    <col min="13098" max="13098" width="3.28515625" style="45" bestFit="1" customWidth="1"/>
    <col min="13099" max="13099" width="3.28515625" style="45" customWidth="1"/>
    <col min="13100" max="13100" width="3.28515625" style="45" bestFit="1" customWidth="1"/>
    <col min="13101" max="13101" width="3.85546875" style="45" bestFit="1" customWidth="1"/>
    <col min="13102" max="13102" width="4.28515625" style="45" customWidth="1"/>
    <col min="13103" max="13311" width="11.42578125" style="45"/>
    <col min="13312" max="13312" width="17.7109375" style="45" customWidth="1"/>
    <col min="13313" max="13313" width="4.140625" style="45" bestFit="1" customWidth="1"/>
    <col min="13314" max="13314" width="3.28515625" style="45" bestFit="1" customWidth="1"/>
    <col min="13315" max="13315" width="3.85546875" style="45" bestFit="1" customWidth="1"/>
    <col min="13316" max="13318" width="4.140625" style="45" bestFit="1" customWidth="1"/>
    <col min="13319" max="13319" width="3.85546875" style="45" bestFit="1" customWidth="1"/>
    <col min="13320" max="13320" width="4.140625" style="45" bestFit="1" customWidth="1"/>
    <col min="13321" max="13321" width="3.85546875" style="45" bestFit="1" customWidth="1"/>
    <col min="13322" max="13322" width="4.140625" style="45" bestFit="1" customWidth="1"/>
    <col min="13323" max="13324" width="3.85546875" style="45" bestFit="1" customWidth="1"/>
    <col min="13325" max="13325" width="4.140625" style="45" bestFit="1" customWidth="1"/>
    <col min="13326" max="13326" width="3.85546875" style="45" bestFit="1" customWidth="1"/>
    <col min="13327" max="13327" width="3.28515625" style="45" bestFit="1" customWidth="1"/>
    <col min="13328" max="13332" width="4.140625" style="45" bestFit="1" customWidth="1"/>
    <col min="13333" max="13333" width="5" style="45" bestFit="1" customWidth="1"/>
    <col min="13334" max="13334" width="5" style="45" customWidth="1"/>
    <col min="13335" max="13336" width="4.140625" style="45" bestFit="1" customWidth="1"/>
    <col min="13337" max="13338" width="3.28515625" style="45" bestFit="1" customWidth="1"/>
    <col min="13339" max="13339" width="3.42578125" style="45" bestFit="1" customWidth="1"/>
    <col min="13340" max="13341" width="4.140625" style="45" bestFit="1" customWidth="1"/>
    <col min="13342" max="13344" width="3.28515625" style="45" bestFit="1" customWidth="1"/>
    <col min="13345" max="13345" width="3.85546875" style="45" bestFit="1" customWidth="1"/>
    <col min="13346" max="13347" width="4.140625" style="45" bestFit="1" customWidth="1"/>
    <col min="13348" max="13348" width="3.85546875" style="45" bestFit="1" customWidth="1"/>
    <col min="13349" max="13349" width="4.140625" style="45" bestFit="1" customWidth="1"/>
    <col min="13350" max="13350" width="5.42578125" style="45" bestFit="1" customWidth="1"/>
    <col min="13351" max="13351" width="4.85546875" style="45" customWidth="1"/>
    <col min="13352" max="13352" width="3.42578125" style="45" bestFit="1" customWidth="1"/>
    <col min="13353" max="13353" width="4.140625" style="45" bestFit="1" customWidth="1"/>
    <col min="13354" max="13354" width="3.28515625" style="45" bestFit="1" customWidth="1"/>
    <col min="13355" max="13355" width="3.28515625" style="45" customWidth="1"/>
    <col min="13356" max="13356" width="3.28515625" style="45" bestFit="1" customWidth="1"/>
    <col min="13357" max="13357" width="3.85546875" style="45" bestFit="1" customWidth="1"/>
    <col min="13358" max="13358" width="4.28515625" style="45" customWidth="1"/>
    <col min="13359" max="13567" width="11.42578125" style="45"/>
    <col min="13568" max="13568" width="17.7109375" style="45" customWidth="1"/>
    <col min="13569" max="13569" width="4.140625" style="45" bestFit="1" customWidth="1"/>
    <col min="13570" max="13570" width="3.28515625" style="45" bestFit="1" customWidth="1"/>
    <col min="13571" max="13571" width="3.85546875" style="45" bestFit="1" customWidth="1"/>
    <col min="13572" max="13574" width="4.140625" style="45" bestFit="1" customWidth="1"/>
    <col min="13575" max="13575" width="3.85546875" style="45" bestFit="1" customWidth="1"/>
    <col min="13576" max="13576" width="4.140625" style="45" bestFit="1" customWidth="1"/>
    <col min="13577" max="13577" width="3.85546875" style="45" bestFit="1" customWidth="1"/>
    <col min="13578" max="13578" width="4.140625" style="45" bestFit="1" customWidth="1"/>
    <col min="13579" max="13580" width="3.85546875" style="45" bestFit="1" customWidth="1"/>
    <col min="13581" max="13581" width="4.140625" style="45" bestFit="1" customWidth="1"/>
    <col min="13582" max="13582" width="3.85546875" style="45" bestFit="1" customWidth="1"/>
    <col min="13583" max="13583" width="3.28515625" style="45" bestFit="1" customWidth="1"/>
    <col min="13584" max="13588" width="4.140625" style="45" bestFit="1" customWidth="1"/>
    <col min="13589" max="13589" width="5" style="45" bestFit="1" customWidth="1"/>
    <col min="13590" max="13590" width="5" style="45" customWidth="1"/>
    <col min="13591" max="13592" width="4.140625" style="45" bestFit="1" customWidth="1"/>
    <col min="13593" max="13594" width="3.28515625" style="45" bestFit="1" customWidth="1"/>
    <col min="13595" max="13595" width="3.42578125" style="45" bestFit="1" customWidth="1"/>
    <col min="13596" max="13597" width="4.140625" style="45" bestFit="1" customWidth="1"/>
    <col min="13598" max="13600" width="3.28515625" style="45" bestFit="1" customWidth="1"/>
    <col min="13601" max="13601" width="3.85546875" style="45" bestFit="1" customWidth="1"/>
    <col min="13602" max="13603" width="4.140625" style="45" bestFit="1" customWidth="1"/>
    <col min="13604" max="13604" width="3.85546875" style="45" bestFit="1" customWidth="1"/>
    <col min="13605" max="13605" width="4.140625" style="45" bestFit="1" customWidth="1"/>
    <col min="13606" max="13606" width="5.42578125" style="45" bestFit="1" customWidth="1"/>
    <col min="13607" max="13607" width="4.85546875" style="45" customWidth="1"/>
    <col min="13608" max="13608" width="3.42578125" style="45" bestFit="1" customWidth="1"/>
    <col min="13609" max="13609" width="4.140625" style="45" bestFit="1" customWidth="1"/>
    <col min="13610" max="13610" width="3.28515625" style="45" bestFit="1" customWidth="1"/>
    <col min="13611" max="13611" width="3.28515625" style="45" customWidth="1"/>
    <col min="13612" max="13612" width="3.28515625" style="45" bestFit="1" customWidth="1"/>
    <col min="13613" max="13613" width="3.85546875" style="45" bestFit="1" customWidth="1"/>
    <col min="13614" max="13614" width="4.28515625" style="45" customWidth="1"/>
    <col min="13615" max="13823" width="11.42578125" style="45"/>
    <col min="13824" max="13824" width="17.7109375" style="45" customWidth="1"/>
    <col min="13825" max="13825" width="4.140625" style="45" bestFit="1" customWidth="1"/>
    <col min="13826" max="13826" width="3.28515625" style="45" bestFit="1" customWidth="1"/>
    <col min="13827" max="13827" width="3.85546875" style="45" bestFit="1" customWidth="1"/>
    <col min="13828" max="13830" width="4.140625" style="45" bestFit="1" customWidth="1"/>
    <col min="13831" max="13831" width="3.85546875" style="45" bestFit="1" customWidth="1"/>
    <col min="13832" max="13832" width="4.140625" style="45" bestFit="1" customWidth="1"/>
    <col min="13833" max="13833" width="3.85546875" style="45" bestFit="1" customWidth="1"/>
    <col min="13834" max="13834" width="4.140625" style="45" bestFit="1" customWidth="1"/>
    <col min="13835" max="13836" width="3.85546875" style="45" bestFit="1" customWidth="1"/>
    <col min="13837" max="13837" width="4.140625" style="45" bestFit="1" customWidth="1"/>
    <col min="13838" max="13838" width="3.85546875" style="45" bestFit="1" customWidth="1"/>
    <col min="13839" max="13839" width="3.28515625" style="45" bestFit="1" customWidth="1"/>
    <col min="13840" max="13844" width="4.140625" style="45" bestFit="1" customWidth="1"/>
    <col min="13845" max="13845" width="5" style="45" bestFit="1" customWidth="1"/>
    <col min="13846" max="13846" width="5" style="45" customWidth="1"/>
    <col min="13847" max="13848" width="4.140625" style="45" bestFit="1" customWidth="1"/>
    <col min="13849" max="13850" width="3.28515625" style="45" bestFit="1" customWidth="1"/>
    <col min="13851" max="13851" width="3.42578125" style="45" bestFit="1" customWidth="1"/>
    <col min="13852" max="13853" width="4.140625" style="45" bestFit="1" customWidth="1"/>
    <col min="13854" max="13856" width="3.28515625" style="45" bestFit="1" customWidth="1"/>
    <col min="13857" max="13857" width="3.85546875" style="45" bestFit="1" customWidth="1"/>
    <col min="13858" max="13859" width="4.140625" style="45" bestFit="1" customWidth="1"/>
    <col min="13860" max="13860" width="3.85546875" style="45" bestFit="1" customWidth="1"/>
    <col min="13861" max="13861" width="4.140625" style="45" bestFit="1" customWidth="1"/>
    <col min="13862" max="13862" width="5.42578125" style="45" bestFit="1" customWidth="1"/>
    <col min="13863" max="13863" width="4.85546875" style="45" customWidth="1"/>
    <col min="13864" max="13864" width="3.42578125" style="45" bestFit="1" customWidth="1"/>
    <col min="13865" max="13865" width="4.140625" style="45" bestFit="1" customWidth="1"/>
    <col min="13866" max="13866" width="3.28515625" style="45" bestFit="1" customWidth="1"/>
    <col min="13867" max="13867" width="3.28515625" style="45" customWidth="1"/>
    <col min="13868" max="13868" width="3.28515625" style="45" bestFit="1" customWidth="1"/>
    <col min="13869" max="13869" width="3.85546875" style="45" bestFit="1" customWidth="1"/>
    <col min="13870" max="13870" width="4.28515625" style="45" customWidth="1"/>
    <col min="13871" max="14079" width="11.42578125" style="45"/>
    <col min="14080" max="14080" width="17.7109375" style="45" customWidth="1"/>
    <col min="14081" max="14081" width="4.140625" style="45" bestFit="1" customWidth="1"/>
    <col min="14082" max="14082" width="3.28515625" style="45" bestFit="1" customWidth="1"/>
    <col min="14083" max="14083" width="3.85546875" style="45" bestFit="1" customWidth="1"/>
    <col min="14084" max="14086" width="4.140625" style="45" bestFit="1" customWidth="1"/>
    <col min="14087" max="14087" width="3.85546875" style="45" bestFit="1" customWidth="1"/>
    <col min="14088" max="14088" width="4.140625" style="45" bestFit="1" customWidth="1"/>
    <col min="14089" max="14089" width="3.85546875" style="45" bestFit="1" customWidth="1"/>
    <col min="14090" max="14090" width="4.140625" style="45" bestFit="1" customWidth="1"/>
    <col min="14091" max="14092" width="3.85546875" style="45" bestFit="1" customWidth="1"/>
    <col min="14093" max="14093" width="4.140625" style="45" bestFit="1" customWidth="1"/>
    <col min="14094" max="14094" width="3.85546875" style="45" bestFit="1" customWidth="1"/>
    <col min="14095" max="14095" width="3.28515625" style="45" bestFit="1" customWidth="1"/>
    <col min="14096" max="14100" width="4.140625" style="45" bestFit="1" customWidth="1"/>
    <col min="14101" max="14101" width="5" style="45" bestFit="1" customWidth="1"/>
    <col min="14102" max="14102" width="5" style="45" customWidth="1"/>
    <col min="14103" max="14104" width="4.140625" style="45" bestFit="1" customWidth="1"/>
    <col min="14105" max="14106" width="3.28515625" style="45" bestFit="1" customWidth="1"/>
    <col min="14107" max="14107" width="3.42578125" style="45" bestFit="1" customWidth="1"/>
    <col min="14108" max="14109" width="4.140625" style="45" bestFit="1" customWidth="1"/>
    <col min="14110" max="14112" width="3.28515625" style="45" bestFit="1" customWidth="1"/>
    <col min="14113" max="14113" width="3.85546875" style="45" bestFit="1" customWidth="1"/>
    <col min="14114" max="14115" width="4.140625" style="45" bestFit="1" customWidth="1"/>
    <col min="14116" max="14116" width="3.85546875" style="45" bestFit="1" customWidth="1"/>
    <col min="14117" max="14117" width="4.140625" style="45" bestFit="1" customWidth="1"/>
    <col min="14118" max="14118" width="5.42578125" style="45" bestFit="1" customWidth="1"/>
    <col min="14119" max="14119" width="4.85546875" style="45" customWidth="1"/>
    <col min="14120" max="14120" width="3.42578125" style="45" bestFit="1" customWidth="1"/>
    <col min="14121" max="14121" width="4.140625" style="45" bestFit="1" customWidth="1"/>
    <col min="14122" max="14122" width="3.28515625" style="45" bestFit="1" customWidth="1"/>
    <col min="14123" max="14123" width="3.28515625" style="45" customWidth="1"/>
    <col min="14124" max="14124" width="3.28515625" style="45" bestFit="1" customWidth="1"/>
    <col min="14125" max="14125" width="3.85546875" style="45" bestFit="1" customWidth="1"/>
    <col min="14126" max="14126" width="4.28515625" style="45" customWidth="1"/>
    <col min="14127" max="14335" width="11.42578125" style="45"/>
    <col min="14336" max="14336" width="17.7109375" style="45" customWidth="1"/>
    <col min="14337" max="14337" width="4.140625" style="45" bestFit="1" customWidth="1"/>
    <col min="14338" max="14338" width="3.28515625" style="45" bestFit="1" customWidth="1"/>
    <col min="14339" max="14339" width="3.85546875" style="45" bestFit="1" customWidth="1"/>
    <col min="14340" max="14342" width="4.140625" style="45" bestFit="1" customWidth="1"/>
    <col min="14343" max="14343" width="3.85546875" style="45" bestFit="1" customWidth="1"/>
    <col min="14344" max="14344" width="4.140625" style="45" bestFit="1" customWidth="1"/>
    <col min="14345" max="14345" width="3.85546875" style="45" bestFit="1" customWidth="1"/>
    <col min="14346" max="14346" width="4.140625" style="45" bestFit="1" customWidth="1"/>
    <col min="14347" max="14348" width="3.85546875" style="45" bestFit="1" customWidth="1"/>
    <col min="14349" max="14349" width="4.140625" style="45" bestFit="1" customWidth="1"/>
    <col min="14350" max="14350" width="3.85546875" style="45" bestFit="1" customWidth="1"/>
    <col min="14351" max="14351" width="3.28515625" style="45" bestFit="1" customWidth="1"/>
    <col min="14352" max="14356" width="4.140625" style="45" bestFit="1" customWidth="1"/>
    <col min="14357" max="14357" width="5" style="45" bestFit="1" customWidth="1"/>
    <col min="14358" max="14358" width="5" style="45" customWidth="1"/>
    <col min="14359" max="14360" width="4.140625" style="45" bestFit="1" customWidth="1"/>
    <col min="14361" max="14362" width="3.28515625" style="45" bestFit="1" customWidth="1"/>
    <col min="14363" max="14363" width="3.42578125" style="45" bestFit="1" customWidth="1"/>
    <col min="14364" max="14365" width="4.140625" style="45" bestFit="1" customWidth="1"/>
    <col min="14366" max="14368" width="3.28515625" style="45" bestFit="1" customWidth="1"/>
    <col min="14369" max="14369" width="3.85546875" style="45" bestFit="1" customWidth="1"/>
    <col min="14370" max="14371" width="4.140625" style="45" bestFit="1" customWidth="1"/>
    <col min="14372" max="14372" width="3.85546875" style="45" bestFit="1" customWidth="1"/>
    <col min="14373" max="14373" width="4.140625" style="45" bestFit="1" customWidth="1"/>
    <col min="14374" max="14374" width="5.42578125" style="45" bestFit="1" customWidth="1"/>
    <col min="14375" max="14375" width="4.85546875" style="45" customWidth="1"/>
    <col min="14376" max="14376" width="3.42578125" style="45" bestFit="1" customWidth="1"/>
    <col min="14377" max="14377" width="4.140625" style="45" bestFit="1" customWidth="1"/>
    <col min="14378" max="14378" width="3.28515625" style="45" bestFit="1" customWidth="1"/>
    <col min="14379" max="14379" width="3.28515625" style="45" customWidth="1"/>
    <col min="14380" max="14380" width="3.28515625" style="45" bestFit="1" customWidth="1"/>
    <col min="14381" max="14381" width="3.85546875" style="45" bestFit="1" customWidth="1"/>
    <col min="14382" max="14382" width="4.28515625" style="45" customWidth="1"/>
    <col min="14383" max="14591" width="11.42578125" style="45"/>
    <col min="14592" max="14592" width="17.7109375" style="45" customWidth="1"/>
    <col min="14593" max="14593" width="4.140625" style="45" bestFit="1" customWidth="1"/>
    <col min="14594" max="14594" width="3.28515625" style="45" bestFit="1" customWidth="1"/>
    <col min="14595" max="14595" width="3.85546875" style="45" bestFit="1" customWidth="1"/>
    <col min="14596" max="14598" width="4.140625" style="45" bestFit="1" customWidth="1"/>
    <col min="14599" max="14599" width="3.85546875" style="45" bestFit="1" customWidth="1"/>
    <col min="14600" max="14600" width="4.140625" style="45" bestFit="1" customWidth="1"/>
    <col min="14601" max="14601" width="3.85546875" style="45" bestFit="1" customWidth="1"/>
    <col min="14602" max="14602" width="4.140625" style="45" bestFit="1" customWidth="1"/>
    <col min="14603" max="14604" width="3.85546875" style="45" bestFit="1" customWidth="1"/>
    <col min="14605" max="14605" width="4.140625" style="45" bestFit="1" customWidth="1"/>
    <col min="14606" max="14606" width="3.85546875" style="45" bestFit="1" customWidth="1"/>
    <col min="14607" max="14607" width="3.28515625" style="45" bestFit="1" customWidth="1"/>
    <col min="14608" max="14612" width="4.140625" style="45" bestFit="1" customWidth="1"/>
    <col min="14613" max="14613" width="5" style="45" bestFit="1" customWidth="1"/>
    <col min="14614" max="14614" width="5" style="45" customWidth="1"/>
    <col min="14615" max="14616" width="4.140625" style="45" bestFit="1" customWidth="1"/>
    <col min="14617" max="14618" width="3.28515625" style="45" bestFit="1" customWidth="1"/>
    <col min="14619" max="14619" width="3.42578125" style="45" bestFit="1" customWidth="1"/>
    <col min="14620" max="14621" width="4.140625" style="45" bestFit="1" customWidth="1"/>
    <col min="14622" max="14624" width="3.28515625" style="45" bestFit="1" customWidth="1"/>
    <col min="14625" max="14625" width="3.85546875" style="45" bestFit="1" customWidth="1"/>
    <col min="14626" max="14627" width="4.140625" style="45" bestFit="1" customWidth="1"/>
    <col min="14628" max="14628" width="3.85546875" style="45" bestFit="1" customWidth="1"/>
    <col min="14629" max="14629" width="4.140625" style="45" bestFit="1" customWidth="1"/>
    <col min="14630" max="14630" width="5.42578125" style="45" bestFit="1" customWidth="1"/>
    <col min="14631" max="14631" width="4.85546875" style="45" customWidth="1"/>
    <col min="14632" max="14632" width="3.42578125" style="45" bestFit="1" customWidth="1"/>
    <col min="14633" max="14633" width="4.140625" style="45" bestFit="1" customWidth="1"/>
    <col min="14634" max="14634" width="3.28515625" style="45" bestFit="1" customWidth="1"/>
    <col min="14635" max="14635" width="3.28515625" style="45" customWidth="1"/>
    <col min="14636" max="14636" width="3.28515625" style="45" bestFit="1" customWidth="1"/>
    <col min="14637" max="14637" width="3.85546875" style="45" bestFit="1" customWidth="1"/>
    <col min="14638" max="14638" width="4.28515625" style="45" customWidth="1"/>
    <col min="14639" max="14847" width="11.42578125" style="45"/>
    <col min="14848" max="14848" width="17.7109375" style="45" customWidth="1"/>
    <col min="14849" max="14849" width="4.140625" style="45" bestFit="1" customWidth="1"/>
    <col min="14850" max="14850" width="3.28515625" style="45" bestFit="1" customWidth="1"/>
    <col min="14851" max="14851" width="3.85546875" style="45" bestFit="1" customWidth="1"/>
    <col min="14852" max="14854" width="4.140625" style="45" bestFit="1" customWidth="1"/>
    <col min="14855" max="14855" width="3.85546875" style="45" bestFit="1" customWidth="1"/>
    <col min="14856" max="14856" width="4.140625" style="45" bestFit="1" customWidth="1"/>
    <col min="14857" max="14857" width="3.85546875" style="45" bestFit="1" customWidth="1"/>
    <col min="14858" max="14858" width="4.140625" style="45" bestFit="1" customWidth="1"/>
    <col min="14859" max="14860" width="3.85546875" style="45" bestFit="1" customWidth="1"/>
    <col min="14861" max="14861" width="4.140625" style="45" bestFit="1" customWidth="1"/>
    <col min="14862" max="14862" width="3.85546875" style="45" bestFit="1" customWidth="1"/>
    <col min="14863" max="14863" width="3.28515625" style="45" bestFit="1" customWidth="1"/>
    <col min="14864" max="14868" width="4.140625" style="45" bestFit="1" customWidth="1"/>
    <col min="14869" max="14869" width="5" style="45" bestFit="1" customWidth="1"/>
    <col min="14870" max="14870" width="5" style="45" customWidth="1"/>
    <col min="14871" max="14872" width="4.140625" style="45" bestFit="1" customWidth="1"/>
    <col min="14873" max="14874" width="3.28515625" style="45" bestFit="1" customWidth="1"/>
    <col min="14875" max="14875" width="3.42578125" style="45" bestFit="1" customWidth="1"/>
    <col min="14876" max="14877" width="4.140625" style="45" bestFit="1" customWidth="1"/>
    <col min="14878" max="14880" width="3.28515625" style="45" bestFit="1" customWidth="1"/>
    <col min="14881" max="14881" width="3.85546875" style="45" bestFit="1" customWidth="1"/>
    <col min="14882" max="14883" width="4.140625" style="45" bestFit="1" customWidth="1"/>
    <col min="14884" max="14884" width="3.85546875" style="45" bestFit="1" customWidth="1"/>
    <col min="14885" max="14885" width="4.140625" style="45" bestFit="1" customWidth="1"/>
    <col min="14886" max="14886" width="5.42578125" style="45" bestFit="1" customWidth="1"/>
    <col min="14887" max="14887" width="4.85546875" style="45" customWidth="1"/>
    <col min="14888" max="14888" width="3.42578125" style="45" bestFit="1" customWidth="1"/>
    <col min="14889" max="14889" width="4.140625" style="45" bestFit="1" customWidth="1"/>
    <col min="14890" max="14890" width="3.28515625" style="45" bestFit="1" customWidth="1"/>
    <col min="14891" max="14891" width="3.28515625" style="45" customWidth="1"/>
    <col min="14892" max="14892" width="3.28515625" style="45" bestFit="1" customWidth="1"/>
    <col min="14893" max="14893" width="3.85546875" style="45" bestFit="1" customWidth="1"/>
    <col min="14894" max="14894" width="4.28515625" style="45" customWidth="1"/>
    <col min="14895" max="15103" width="11.42578125" style="45"/>
    <col min="15104" max="15104" width="17.7109375" style="45" customWidth="1"/>
    <col min="15105" max="15105" width="4.140625" style="45" bestFit="1" customWidth="1"/>
    <col min="15106" max="15106" width="3.28515625" style="45" bestFit="1" customWidth="1"/>
    <col min="15107" max="15107" width="3.85546875" style="45" bestFit="1" customWidth="1"/>
    <col min="15108" max="15110" width="4.140625" style="45" bestFit="1" customWidth="1"/>
    <col min="15111" max="15111" width="3.85546875" style="45" bestFit="1" customWidth="1"/>
    <col min="15112" max="15112" width="4.140625" style="45" bestFit="1" customWidth="1"/>
    <col min="15113" max="15113" width="3.85546875" style="45" bestFit="1" customWidth="1"/>
    <col min="15114" max="15114" width="4.140625" style="45" bestFit="1" customWidth="1"/>
    <col min="15115" max="15116" width="3.85546875" style="45" bestFit="1" customWidth="1"/>
    <col min="15117" max="15117" width="4.140625" style="45" bestFit="1" customWidth="1"/>
    <col min="15118" max="15118" width="3.85546875" style="45" bestFit="1" customWidth="1"/>
    <col min="15119" max="15119" width="3.28515625" style="45" bestFit="1" customWidth="1"/>
    <col min="15120" max="15124" width="4.140625" style="45" bestFit="1" customWidth="1"/>
    <col min="15125" max="15125" width="5" style="45" bestFit="1" customWidth="1"/>
    <col min="15126" max="15126" width="5" style="45" customWidth="1"/>
    <col min="15127" max="15128" width="4.140625" style="45" bestFit="1" customWidth="1"/>
    <col min="15129" max="15130" width="3.28515625" style="45" bestFit="1" customWidth="1"/>
    <col min="15131" max="15131" width="3.42578125" style="45" bestFit="1" customWidth="1"/>
    <col min="15132" max="15133" width="4.140625" style="45" bestFit="1" customWidth="1"/>
    <col min="15134" max="15136" width="3.28515625" style="45" bestFit="1" customWidth="1"/>
    <col min="15137" max="15137" width="3.85546875" style="45" bestFit="1" customWidth="1"/>
    <col min="15138" max="15139" width="4.140625" style="45" bestFit="1" customWidth="1"/>
    <col min="15140" max="15140" width="3.85546875" style="45" bestFit="1" customWidth="1"/>
    <col min="15141" max="15141" width="4.140625" style="45" bestFit="1" customWidth="1"/>
    <col min="15142" max="15142" width="5.42578125" style="45" bestFit="1" customWidth="1"/>
    <col min="15143" max="15143" width="4.85546875" style="45" customWidth="1"/>
    <col min="15144" max="15144" width="3.42578125" style="45" bestFit="1" customWidth="1"/>
    <col min="15145" max="15145" width="4.140625" style="45" bestFit="1" customWidth="1"/>
    <col min="15146" max="15146" width="3.28515625" style="45" bestFit="1" customWidth="1"/>
    <col min="15147" max="15147" width="3.28515625" style="45" customWidth="1"/>
    <col min="15148" max="15148" width="3.28515625" style="45" bestFit="1" customWidth="1"/>
    <col min="15149" max="15149" width="3.85546875" style="45" bestFit="1" customWidth="1"/>
    <col min="15150" max="15150" width="4.28515625" style="45" customWidth="1"/>
    <col min="15151" max="15359" width="11.42578125" style="45"/>
    <col min="15360" max="15360" width="17.7109375" style="45" customWidth="1"/>
    <col min="15361" max="15361" width="4.140625" style="45" bestFit="1" customWidth="1"/>
    <col min="15362" max="15362" width="3.28515625" style="45" bestFit="1" customWidth="1"/>
    <col min="15363" max="15363" width="3.85546875" style="45" bestFit="1" customWidth="1"/>
    <col min="15364" max="15366" width="4.140625" style="45" bestFit="1" customWidth="1"/>
    <col min="15367" max="15367" width="3.85546875" style="45" bestFit="1" customWidth="1"/>
    <col min="15368" max="15368" width="4.140625" style="45" bestFit="1" customWidth="1"/>
    <col min="15369" max="15369" width="3.85546875" style="45" bestFit="1" customWidth="1"/>
    <col min="15370" max="15370" width="4.140625" style="45" bestFit="1" customWidth="1"/>
    <col min="15371" max="15372" width="3.85546875" style="45" bestFit="1" customWidth="1"/>
    <col min="15373" max="15373" width="4.140625" style="45" bestFit="1" customWidth="1"/>
    <col min="15374" max="15374" width="3.85546875" style="45" bestFit="1" customWidth="1"/>
    <col min="15375" max="15375" width="3.28515625" style="45" bestFit="1" customWidth="1"/>
    <col min="15376" max="15380" width="4.140625" style="45" bestFit="1" customWidth="1"/>
    <col min="15381" max="15381" width="5" style="45" bestFit="1" customWidth="1"/>
    <col min="15382" max="15382" width="5" style="45" customWidth="1"/>
    <col min="15383" max="15384" width="4.140625" style="45" bestFit="1" customWidth="1"/>
    <col min="15385" max="15386" width="3.28515625" style="45" bestFit="1" customWidth="1"/>
    <col min="15387" max="15387" width="3.42578125" style="45" bestFit="1" customWidth="1"/>
    <col min="15388" max="15389" width="4.140625" style="45" bestFit="1" customWidth="1"/>
    <col min="15390" max="15392" width="3.28515625" style="45" bestFit="1" customWidth="1"/>
    <col min="15393" max="15393" width="3.85546875" style="45" bestFit="1" customWidth="1"/>
    <col min="15394" max="15395" width="4.140625" style="45" bestFit="1" customWidth="1"/>
    <col min="15396" max="15396" width="3.85546875" style="45" bestFit="1" customWidth="1"/>
    <col min="15397" max="15397" width="4.140625" style="45" bestFit="1" customWidth="1"/>
    <col min="15398" max="15398" width="5.42578125" style="45" bestFit="1" customWidth="1"/>
    <col min="15399" max="15399" width="4.85546875" style="45" customWidth="1"/>
    <col min="15400" max="15400" width="3.42578125" style="45" bestFit="1" customWidth="1"/>
    <col min="15401" max="15401" width="4.140625" style="45" bestFit="1" customWidth="1"/>
    <col min="15402" max="15402" width="3.28515625" style="45" bestFit="1" customWidth="1"/>
    <col min="15403" max="15403" width="3.28515625" style="45" customWidth="1"/>
    <col min="15404" max="15404" width="3.28515625" style="45" bestFit="1" customWidth="1"/>
    <col min="15405" max="15405" width="3.85546875" style="45" bestFit="1" customWidth="1"/>
    <col min="15406" max="15406" width="4.28515625" style="45" customWidth="1"/>
    <col min="15407" max="15615" width="11.42578125" style="45"/>
    <col min="15616" max="15616" width="17.7109375" style="45" customWidth="1"/>
    <col min="15617" max="15617" width="4.140625" style="45" bestFit="1" customWidth="1"/>
    <col min="15618" max="15618" width="3.28515625" style="45" bestFit="1" customWidth="1"/>
    <col min="15619" max="15619" width="3.85546875" style="45" bestFit="1" customWidth="1"/>
    <col min="15620" max="15622" width="4.140625" style="45" bestFit="1" customWidth="1"/>
    <col min="15623" max="15623" width="3.85546875" style="45" bestFit="1" customWidth="1"/>
    <col min="15624" max="15624" width="4.140625" style="45" bestFit="1" customWidth="1"/>
    <col min="15625" max="15625" width="3.85546875" style="45" bestFit="1" customWidth="1"/>
    <col min="15626" max="15626" width="4.140625" style="45" bestFit="1" customWidth="1"/>
    <col min="15627" max="15628" width="3.85546875" style="45" bestFit="1" customWidth="1"/>
    <col min="15629" max="15629" width="4.140625" style="45" bestFit="1" customWidth="1"/>
    <col min="15630" max="15630" width="3.85546875" style="45" bestFit="1" customWidth="1"/>
    <col min="15631" max="15631" width="3.28515625" style="45" bestFit="1" customWidth="1"/>
    <col min="15632" max="15636" width="4.140625" style="45" bestFit="1" customWidth="1"/>
    <col min="15637" max="15637" width="5" style="45" bestFit="1" customWidth="1"/>
    <col min="15638" max="15638" width="5" style="45" customWidth="1"/>
    <col min="15639" max="15640" width="4.140625" style="45" bestFit="1" customWidth="1"/>
    <col min="15641" max="15642" width="3.28515625" style="45" bestFit="1" customWidth="1"/>
    <col min="15643" max="15643" width="3.42578125" style="45" bestFit="1" customWidth="1"/>
    <col min="15644" max="15645" width="4.140625" style="45" bestFit="1" customWidth="1"/>
    <col min="15646" max="15648" width="3.28515625" style="45" bestFit="1" customWidth="1"/>
    <col min="15649" max="15649" width="3.85546875" style="45" bestFit="1" customWidth="1"/>
    <col min="15650" max="15651" width="4.140625" style="45" bestFit="1" customWidth="1"/>
    <col min="15652" max="15652" width="3.85546875" style="45" bestFit="1" customWidth="1"/>
    <col min="15653" max="15653" width="4.140625" style="45" bestFit="1" customWidth="1"/>
    <col min="15654" max="15654" width="5.42578125" style="45" bestFit="1" customWidth="1"/>
    <col min="15655" max="15655" width="4.85546875" style="45" customWidth="1"/>
    <col min="15656" max="15656" width="3.42578125" style="45" bestFit="1" customWidth="1"/>
    <col min="15657" max="15657" width="4.140625" style="45" bestFit="1" customWidth="1"/>
    <col min="15658" max="15658" width="3.28515625" style="45" bestFit="1" customWidth="1"/>
    <col min="15659" max="15659" width="3.28515625" style="45" customWidth="1"/>
    <col min="15660" max="15660" width="3.28515625" style="45" bestFit="1" customWidth="1"/>
    <col min="15661" max="15661" width="3.85546875" style="45" bestFit="1" customWidth="1"/>
    <col min="15662" max="15662" width="4.28515625" style="45" customWidth="1"/>
    <col min="15663" max="15871" width="11.42578125" style="45"/>
    <col min="15872" max="15872" width="17.7109375" style="45" customWidth="1"/>
    <col min="15873" max="15873" width="4.140625" style="45" bestFit="1" customWidth="1"/>
    <col min="15874" max="15874" width="3.28515625" style="45" bestFit="1" customWidth="1"/>
    <col min="15875" max="15875" width="3.85546875" style="45" bestFit="1" customWidth="1"/>
    <col min="15876" max="15878" width="4.140625" style="45" bestFit="1" customWidth="1"/>
    <col min="15879" max="15879" width="3.85546875" style="45" bestFit="1" customWidth="1"/>
    <col min="15880" max="15880" width="4.140625" style="45" bestFit="1" customWidth="1"/>
    <col min="15881" max="15881" width="3.85546875" style="45" bestFit="1" customWidth="1"/>
    <col min="15882" max="15882" width="4.140625" style="45" bestFit="1" customWidth="1"/>
    <col min="15883" max="15884" width="3.85546875" style="45" bestFit="1" customWidth="1"/>
    <col min="15885" max="15885" width="4.140625" style="45" bestFit="1" customWidth="1"/>
    <col min="15886" max="15886" width="3.85546875" style="45" bestFit="1" customWidth="1"/>
    <col min="15887" max="15887" width="3.28515625" style="45" bestFit="1" customWidth="1"/>
    <col min="15888" max="15892" width="4.140625" style="45" bestFit="1" customWidth="1"/>
    <col min="15893" max="15893" width="5" style="45" bestFit="1" customWidth="1"/>
    <col min="15894" max="15894" width="5" style="45" customWidth="1"/>
    <col min="15895" max="15896" width="4.140625" style="45" bestFit="1" customWidth="1"/>
    <col min="15897" max="15898" width="3.28515625" style="45" bestFit="1" customWidth="1"/>
    <col min="15899" max="15899" width="3.42578125" style="45" bestFit="1" customWidth="1"/>
    <col min="15900" max="15901" width="4.140625" style="45" bestFit="1" customWidth="1"/>
    <col min="15902" max="15904" width="3.28515625" style="45" bestFit="1" customWidth="1"/>
    <col min="15905" max="15905" width="3.85546875" style="45" bestFit="1" customWidth="1"/>
    <col min="15906" max="15907" width="4.140625" style="45" bestFit="1" customWidth="1"/>
    <col min="15908" max="15908" width="3.85546875" style="45" bestFit="1" customWidth="1"/>
    <col min="15909" max="15909" width="4.140625" style="45" bestFit="1" customWidth="1"/>
    <col min="15910" max="15910" width="5.42578125" style="45" bestFit="1" customWidth="1"/>
    <col min="15911" max="15911" width="4.85546875" style="45" customWidth="1"/>
    <col min="15912" max="15912" width="3.42578125" style="45" bestFit="1" customWidth="1"/>
    <col min="15913" max="15913" width="4.140625" style="45" bestFit="1" customWidth="1"/>
    <col min="15914" max="15914" width="3.28515625" style="45" bestFit="1" customWidth="1"/>
    <col min="15915" max="15915" width="3.28515625" style="45" customWidth="1"/>
    <col min="15916" max="15916" width="3.28515625" style="45" bestFit="1" customWidth="1"/>
    <col min="15917" max="15917" width="3.85546875" style="45" bestFit="1" customWidth="1"/>
    <col min="15918" max="15918" width="4.28515625" style="45" customWidth="1"/>
    <col min="15919" max="16127" width="11.42578125" style="45"/>
    <col min="16128" max="16128" width="17.7109375" style="45" customWidth="1"/>
    <col min="16129" max="16129" width="4.140625" style="45" bestFit="1" customWidth="1"/>
    <col min="16130" max="16130" width="3.28515625" style="45" bestFit="1" customWidth="1"/>
    <col min="16131" max="16131" width="3.85546875" style="45" bestFit="1" customWidth="1"/>
    <col min="16132" max="16134" width="4.140625" style="45" bestFit="1" customWidth="1"/>
    <col min="16135" max="16135" width="3.85546875" style="45" bestFit="1" customWidth="1"/>
    <col min="16136" max="16136" width="4.140625" style="45" bestFit="1" customWidth="1"/>
    <col min="16137" max="16137" width="3.85546875" style="45" bestFit="1" customWidth="1"/>
    <col min="16138" max="16138" width="4.140625" style="45" bestFit="1" customWidth="1"/>
    <col min="16139" max="16140" width="3.85546875" style="45" bestFit="1" customWidth="1"/>
    <col min="16141" max="16141" width="4.140625" style="45" bestFit="1" customWidth="1"/>
    <col min="16142" max="16142" width="3.85546875" style="45" bestFit="1" customWidth="1"/>
    <col min="16143" max="16143" width="3.28515625" style="45" bestFit="1" customWidth="1"/>
    <col min="16144" max="16148" width="4.140625" style="45" bestFit="1" customWidth="1"/>
    <col min="16149" max="16149" width="5" style="45" bestFit="1" customWidth="1"/>
    <col min="16150" max="16150" width="5" style="45" customWidth="1"/>
    <col min="16151" max="16152" width="4.140625" style="45" bestFit="1" customWidth="1"/>
    <col min="16153" max="16154" width="3.28515625" style="45" bestFit="1" customWidth="1"/>
    <col min="16155" max="16155" width="3.42578125" style="45" bestFit="1" customWidth="1"/>
    <col min="16156" max="16157" width="4.140625" style="45" bestFit="1" customWidth="1"/>
    <col min="16158" max="16160" width="3.28515625" style="45" bestFit="1" customWidth="1"/>
    <col min="16161" max="16161" width="3.85546875" style="45" bestFit="1" customWidth="1"/>
    <col min="16162" max="16163" width="4.140625" style="45" bestFit="1" customWidth="1"/>
    <col min="16164" max="16164" width="3.85546875" style="45" bestFit="1" customWidth="1"/>
    <col min="16165" max="16165" width="4.140625" style="45" bestFit="1" customWidth="1"/>
    <col min="16166" max="16166" width="5.42578125" style="45" bestFit="1" customWidth="1"/>
    <col min="16167" max="16167" width="4.85546875" style="45" customWidth="1"/>
    <col min="16168" max="16168" width="3.42578125" style="45" bestFit="1" customWidth="1"/>
    <col min="16169" max="16169" width="4.140625" style="45" bestFit="1" customWidth="1"/>
    <col min="16170" max="16170" width="3.28515625" style="45" bestFit="1" customWidth="1"/>
    <col min="16171" max="16171" width="3.28515625" style="45" customWidth="1"/>
    <col min="16172" max="16172" width="3.28515625" style="45" bestFit="1" customWidth="1"/>
    <col min="16173" max="16173" width="3.85546875" style="45" bestFit="1" customWidth="1"/>
    <col min="16174" max="16174" width="4.28515625" style="45" customWidth="1"/>
    <col min="16175" max="16384" width="11.42578125" style="45"/>
  </cols>
  <sheetData>
    <row r="1" spans="1:49" s="39" customFormat="1" ht="18" customHeight="1">
      <c r="A1" s="1401" t="s">
        <v>1230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5"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5"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45657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6"/>
      <c r="B6" s="47" t="s">
        <v>50</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9"/>
      <c r="AM6" s="46"/>
      <c r="AN6" s="47" t="s">
        <v>51</v>
      </c>
      <c r="AO6" s="48"/>
      <c r="AP6" s="48"/>
      <c r="AQ6" s="48"/>
      <c r="AR6" s="48"/>
      <c r="AS6" s="48"/>
      <c r="AT6" s="48"/>
    </row>
    <row r="7" spans="1:49" s="13" customFormat="1" ht="24"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1"/>
      <c r="AN7" s="50"/>
      <c r="AO7" s="50"/>
      <c r="AP7" s="50"/>
      <c r="AQ7" s="50"/>
      <c r="AR7" s="50"/>
      <c r="AS7" s="50"/>
      <c r="AT7" s="50"/>
    </row>
    <row r="8" spans="1:49" ht="140.1" customHeight="1">
      <c r="A8" s="52" t="s">
        <v>1</v>
      </c>
      <c r="B8" s="53" t="s">
        <v>16</v>
      </c>
      <c r="C8" s="53" t="s">
        <v>52</v>
      </c>
      <c r="D8" s="53" t="s">
        <v>53</v>
      </c>
      <c r="E8" s="53" t="s">
        <v>54</v>
      </c>
      <c r="F8" s="53" t="s">
        <v>55</v>
      </c>
      <c r="G8" s="53" t="s">
        <v>56</v>
      </c>
      <c r="H8" s="53" t="s">
        <v>57</v>
      </c>
      <c r="I8" s="53" t="s">
        <v>58</v>
      </c>
      <c r="J8" s="53" t="s">
        <v>59</v>
      </c>
      <c r="K8" s="53" t="s">
        <v>60</v>
      </c>
      <c r="L8" s="53" t="s">
        <v>61</v>
      </c>
      <c r="M8" s="53" t="s">
        <v>62</v>
      </c>
      <c r="N8" s="53" t="s">
        <v>63</v>
      </c>
      <c r="O8" s="53" t="s">
        <v>64</v>
      </c>
      <c r="P8" s="53" t="s">
        <v>65</v>
      </c>
      <c r="Q8" s="53" t="s">
        <v>66</v>
      </c>
      <c r="R8" s="53" t="s">
        <v>67</v>
      </c>
      <c r="S8" s="53" t="s">
        <v>68</v>
      </c>
      <c r="T8" s="53" t="s">
        <v>69</v>
      </c>
      <c r="U8" s="53" t="s">
        <v>70</v>
      </c>
      <c r="V8" s="53" t="s">
        <v>71</v>
      </c>
      <c r="W8" s="53" t="s">
        <v>72</v>
      </c>
      <c r="X8" s="53" t="s">
        <v>73</v>
      </c>
      <c r="Y8" s="53" t="s">
        <v>74</v>
      </c>
      <c r="Z8" s="53" t="s">
        <v>75</v>
      </c>
      <c r="AA8" s="53" t="s">
        <v>76</v>
      </c>
      <c r="AB8" s="53" t="s">
        <v>77</v>
      </c>
      <c r="AC8" s="53" t="s">
        <v>78</v>
      </c>
      <c r="AD8" s="53" t="s">
        <v>79</v>
      </c>
      <c r="AE8" s="53" t="s">
        <v>80</v>
      </c>
      <c r="AF8" s="53" t="s">
        <v>81</v>
      </c>
      <c r="AG8" s="53" t="s">
        <v>82</v>
      </c>
      <c r="AH8" s="53" t="s">
        <v>83</v>
      </c>
      <c r="AI8" s="53" t="s">
        <v>84</v>
      </c>
      <c r="AJ8" s="53" t="s">
        <v>85</v>
      </c>
      <c r="AK8" s="53" t="s">
        <v>86</v>
      </c>
      <c r="AL8" s="54" t="s">
        <v>87</v>
      </c>
      <c r="AM8" s="55" t="s">
        <v>88</v>
      </c>
      <c r="AN8" s="56" t="s">
        <v>89</v>
      </c>
      <c r="AO8" s="57" t="s">
        <v>8</v>
      </c>
      <c r="AP8" s="57" t="s">
        <v>90</v>
      </c>
      <c r="AQ8" s="57" t="s">
        <v>91</v>
      </c>
      <c r="AR8" s="57" t="s">
        <v>92</v>
      </c>
      <c r="AS8" s="57" t="s">
        <v>93</v>
      </c>
      <c r="AT8" s="58" t="s">
        <v>94</v>
      </c>
    </row>
    <row r="9" spans="1:49" ht="6" customHeight="1">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1"/>
      <c r="AM9" s="62"/>
      <c r="AN9" s="60"/>
      <c r="AO9" s="60"/>
      <c r="AP9" s="60"/>
      <c r="AQ9" s="60"/>
      <c r="AR9" s="60"/>
      <c r="AS9" s="60"/>
      <c r="AT9" s="62"/>
    </row>
    <row r="10" spans="1:49" s="63" customFormat="1" ht="6" customHeight="1">
      <c r="AL10" s="64"/>
      <c r="AT10" s="64"/>
    </row>
    <row r="11" spans="1:49" s="24" customFormat="1" ht="20.100000000000001" customHeight="1">
      <c r="A11" s="20" t="s">
        <v>29</v>
      </c>
      <c r="B11" s="65">
        <v>12</v>
      </c>
      <c r="C11" s="65">
        <v>2</v>
      </c>
      <c r="D11" s="65">
        <v>2</v>
      </c>
      <c r="E11" s="65">
        <v>5</v>
      </c>
      <c r="F11" s="65">
        <v>6</v>
      </c>
      <c r="G11" s="65">
        <v>10</v>
      </c>
      <c r="H11" s="65">
        <v>2</v>
      </c>
      <c r="I11" s="65">
        <v>7</v>
      </c>
      <c r="J11" s="65">
        <v>4</v>
      </c>
      <c r="K11" s="65">
        <v>14</v>
      </c>
      <c r="L11" s="65">
        <v>3</v>
      </c>
      <c r="M11" s="65">
        <v>1</v>
      </c>
      <c r="N11" s="65">
        <v>10</v>
      </c>
      <c r="O11" s="65">
        <v>7</v>
      </c>
      <c r="P11" s="65">
        <v>2</v>
      </c>
      <c r="Q11" s="65">
        <v>4</v>
      </c>
      <c r="R11" s="65">
        <v>8</v>
      </c>
      <c r="S11" s="65">
        <v>7</v>
      </c>
      <c r="T11" s="65">
        <v>15</v>
      </c>
      <c r="U11" s="65">
        <v>2</v>
      </c>
      <c r="V11" s="66">
        <v>0</v>
      </c>
      <c r="W11" s="66">
        <v>7</v>
      </c>
      <c r="X11" s="66">
        <v>5</v>
      </c>
      <c r="Y11" s="66">
        <v>1</v>
      </c>
      <c r="Z11" s="66">
        <v>0</v>
      </c>
      <c r="AA11" s="66">
        <v>2</v>
      </c>
      <c r="AB11" s="66">
        <v>4</v>
      </c>
      <c r="AC11" s="66">
        <v>7</v>
      </c>
      <c r="AD11" s="66">
        <v>1</v>
      </c>
      <c r="AE11" s="66">
        <v>1</v>
      </c>
      <c r="AF11" s="66">
        <v>0</v>
      </c>
      <c r="AG11" s="66">
        <v>1</v>
      </c>
      <c r="AH11" s="66">
        <v>3</v>
      </c>
      <c r="AI11" s="66">
        <v>4</v>
      </c>
      <c r="AJ11" s="66">
        <v>1</v>
      </c>
      <c r="AK11" s="66">
        <v>3</v>
      </c>
      <c r="AL11" s="67">
        <v>163</v>
      </c>
      <c r="AM11" s="67">
        <v>7</v>
      </c>
      <c r="AN11" s="66">
        <v>1</v>
      </c>
      <c r="AO11" s="66">
        <v>7</v>
      </c>
      <c r="AP11" s="66">
        <v>0</v>
      </c>
      <c r="AQ11" s="66">
        <v>1</v>
      </c>
      <c r="AR11" s="66">
        <v>0</v>
      </c>
      <c r="AS11" s="66">
        <v>2</v>
      </c>
      <c r="AT11" s="67">
        <v>11</v>
      </c>
      <c r="AU11" s="68"/>
      <c r="AV11" s="22"/>
      <c r="AW11" s="23"/>
    </row>
    <row r="12" spans="1:49" s="24" customFormat="1" ht="20.100000000000001" customHeight="1">
      <c r="A12" s="20" t="s">
        <v>30</v>
      </c>
      <c r="B12" s="65">
        <v>2</v>
      </c>
      <c r="C12" s="65">
        <v>0</v>
      </c>
      <c r="D12" s="65">
        <v>0</v>
      </c>
      <c r="E12" s="65">
        <v>0</v>
      </c>
      <c r="F12" s="65">
        <v>1</v>
      </c>
      <c r="G12" s="65">
        <v>0</v>
      </c>
      <c r="H12" s="65">
        <v>0</v>
      </c>
      <c r="I12" s="65">
        <v>0</v>
      </c>
      <c r="J12" s="65">
        <v>0</v>
      </c>
      <c r="K12" s="65">
        <v>1</v>
      </c>
      <c r="L12" s="65">
        <v>0</v>
      </c>
      <c r="M12" s="65">
        <v>0</v>
      </c>
      <c r="N12" s="65">
        <v>1</v>
      </c>
      <c r="O12" s="65">
        <v>0</v>
      </c>
      <c r="P12" s="65">
        <v>0</v>
      </c>
      <c r="Q12" s="65">
        <v>0</v>
      </c>
      <c r="R12" s="65">
        <v>2</v>
      </c>
      <c r="S12" s="65">
        <v>1</v>
      </c>
      <c r="T12" s="65">
        <v>2</v>
      </c>
      <c r="U12" s="65">
        <v>0</v>
      </c>
      <c r="V12" s="66">
        <v>0</v>
      </c>
      <c r="W12" s="66">
        <v>0</v>
      </c>
      <c r="X12" s="66">
        <v>0</v>
      </c>
      <c r="Y12" s="66">
        <v>0</v>
      </c>
      <c r="Z12" s="66">
        <v>0</v>
      </c>
      <c r="AA12" s="66">
        <v>0</v>
      </c>
      <c r="AB12" s="66">
        <v>0</v>
      </c>
      <c r="AC12" s="66">
        <v>0</v>
      </c>
      <c r="AD12" s="66">
        <v>0</v>
      </c>
      <c r="AE12" s="66">
        <v>0</v>
      </c>
      <c r="AF12" s="66">
        <v>0</v>
      </c>
      <c r="AG12" s="66">
        <v>0</v>
      </c>
      <c r="AH12" s="66">
        <v>1</v>
      </c>
      <c r="AI12" s="66">
        <v>0</v>
      </c>
      <c r="AJ12" s="66">
        <v>0</v>
      </c>
      <c r="AK12" s="66">
        <v>0</v>
      </c>
      <c r="AL12" s="67">
        <v>11</v>
      </c>
      <c r="AM12" s="67">
        <v>0</v>
      </c>
      <c r="AN12" s="66">
        <v>0</v>
      </c>
      <c r="AO12" s="66">
        <v>0</v>
      </c>
      <c r="AP12" s="66">
        <v>0</v>
      </c>
      <c r="AQ12" s="66">
        <v>0</v>
      </c>
      <c r="AR12" s="66">
        <v>0</v>
      </c>
      <c r="AS12" s="66">
        <v>0</v>
      </c>
      <c r="AT12" s="67">
        <v>0</v>
      </c>
      <c r="AU12" s="68"/>
      <c r="AV12" s="22"/>
      <c r="AW12" s="23"/>
    </row>
    <row r="13" spans="1:49" s="24" customFormat="1" ht="20.100000000000001" customHeight="1">
      <c r="A13" s="20" t="s">
        <v>95</v>
      </c>
      <c r="B13" s="65">
        <v>12</v>
      </c>
      <c r="C13" s="65">
        <v>1</v>
      </c>
      <c r="D13" s="65">
        <v>3</v>
      </c>
      <c r="E13" s="65">
        <v>5</v>
      </c>
      <c r="F13" s="65">
        <v>5</v>
      </c>
      <c r="G13" s="65">
        <v>9</v>
      </c>
      <c r="H13" s="65">
        <v>3</v>
      </c>
      <c r="I13" s="65">
        <v>6</v>
      </c>
      <c r="J13" s="65">
        <v>4</v>
      </c>
      <c r="K13" s="65">
        <v>12</v>
      </c>
      <c r="L13" s="65">
        <v>2</v>
      </c>
      <c r="M13" s="65">
        <v>2</v>
      </c>
      <c r="N13" s="65">
        <v>12</v>
      </c>
      <c r="O13" s="65">
        <v>9</v>
      </c>
      <c r="P13" s="65">
        <v>2</v>
      </c>
      <c r="Q13" s="65">
        <v>3</v>
      </c>
      <c r="R13" s="65">
        <v>6</v>
      </c>
      <c r="S13" s="65">
        <v>4</v>
      </c>
      <c r="T13" s="65">
        <v>14</v>
      </c>
      <c r="U13" s="65">
        <v>3</v>
      </c>
      <c r="V13" s="66">
        <v>0</v>
      </c>
      <c r="W13" s="66">
        <v>4</v>
      </c>
      <c r="X13" s="66">
        <v>6</v>
      </c>
      <c r="Y13" s="66">
        <v>1</v>
      </c>
      <c r="Z13" s="66">
        <v>1</v>
      </c>
      <c r="AA13" s="66">
        <v>1</v>
      </c>
      <c r="AB13" s="66">
        <v>4</v>
      </c>
      <c r="AC13" s="66">
        <v>7</v>
      </c>
      <c r="AD13" s="66">
        <v>1</v>
      </c>
      <c r="AE13" s="66">
        <v>1</v>
      </c>
      <c r="AF13" s="66">
        <v>1</v>
      </c>
      <c r="AG13" s="66">
        <v>2</v>
      </c>
      <c r="AH13" s="66">
        <v>4</v>
      </c>
      <c r="AI13" s="66">
        <v>5</v>
      </c>
      <c r="AJ13" s="66">
        <v>2</v>
      </c>
      <c r="AK13" s="66">
        <v>4</v>
      </c>
      <c r="AL13" s="67">
        <v>161</v>
      </c>
      <c r="AM13" s="67">
        <v>8</v>
      </c>
      <c r="AN13" s="66">
        <v>2</v>
      </c>
      <c r="AO13" s="66">
        <v>4</v>
      </c>
      <c r="AP13" s="66">
        <v>1</v>
      </c>
      <c r="AQ13" s="66">
        <v>0</v>
      </c>
      <c r="AR13" s="66">
        <v>1</v>
      </c>
      <c r="AS13" s="66">
        <v>1</v>
      </c>
      <c r="AT13" s="67">
        <v>9</v>
      </c>
      <c r="AU13" s="68"/>
      <c r="AV13" s="22"/>
      <c r="AW13" s="23"/>
    </row>
    <row r="14" spans="1:49" s="24" customFormat="1" ht="20.100000000000001" customHeight="1">
      <c r="A14" s="26" t="s">
        <v>32</v>
      </c>
      <c r="B14" s="65">
        <v>1</v>
      </c>
      <c r="C14" s="65">
        <v>0</v>
      </c>
      <c r="D14" s="65">
        <v>0</v>
      </c>
      <c r="E14" s="65">
        <v>1</v>
      </c>
      <c r="F14" s="65">
        <v>2</v>
      </c>
      <c r="G14" s="65">
        <v>0</v>
      </c>
      <c r="H14" s="65">
        <v>1</v>
      </c>
      <c r="I14" s="65">
        <v>0</v>
      </c>
      <c r="J14" s="65">
        <v>1</v>
      </c>
      <c r="K14" s="65">
        <v>1</v>
      </c>
      <c r="L14" s="65">
        <v>1</v>
      </c>
      <c r="M14" s="65">
        <v>0</v>
      </c>
      <c r="N14" s="65">
        <v>0</v>
      </c>
      <c r="O14" s="65">
        <v>1</v>
      </c>
      <c r="P14" s="65">
        <v>0</v>
      </c>
      <c r="Q14" s="65">
        <v>1</v>
      </c>
      <c r="R14" s="65">
        <v>1</v>
      </c>
      <c r="S14" s="65">
        <v>1</v>
      </c>
      <c r="T14" s="65">
        <v>2</v>
      </c>
      <c r="U14" s="65">
        <v>0</v>
      </c>
      <c r="V14" s="66">
        <v>0</v>
      </c>
      <c r="W14" s="66">
        <v>0</v>
      </c>
      <c r="X14" s="66">
        <v>0</v>
      </c>
      <c r="Y14" s="66">
        <v>0</v>
      </c>
      <c r="Z14" s="66">
        <v>0</v>
      </c>
      <c r="AA14" s="66">
        <v>0</v>
      </c>
      <c r="AB14" s="66">
        <v>0</v>
      </c>
      <c r="AC14" s="66">
        <v>1</v>
      </c>
      <c r="AD14" s="66">
        <v>0</v>
      </c>
      <c r="AE14" s="66">
        <v>0</v>
      </c>
      <c r="AF14" s="66">
        <v>0</v>
      </c>
      <c r="AG14" s="66">
        <v>0</v>
      </c>
      <c r="AH14" s="66">
        <v>0</v>
      </c>
      <c r="AI14" s="66">
        <v>0</v>
      </c>
      <c r="AJ14" s="66">
        <v>0</v>
      </c>
      <c r="AK14" s="66">
        <v>0</v>
      </c>
      <c r="AL14" s="67">
        <v>15</v>
      </c>
      <c r="AM14" s="67">
        <v>1</v>
      </c>
      <c r="AN14" s="66">
        <v>0</v>
      </c>
      <c r="AO14" s="66">
        <v>0</v>
      </c>
      <c r="AP14" s="66">
        <v>0</v>
      </c>
      <c r="AQ14" s="66">
        <v>0</v>
      </c>
      <c r="AR14" s="66">
        <v>0</v>
      </c>
      <c r="AS14" s="66">
        <v>0</v>
      </c>
      <c r="AT14" s="67">
        <v>0</v>
      </c>
      <c r="AU14" s="68"/>
      <c r="AV14" s="22"/>
      <c r="AW14" s="23"/>
    </row>
    <row r="15" spans="1:49" s="24" customFormat="1" ht="20.100000000000001" customHeight="1">
      <c r="A15" s="26" t="s">
        <v>33</v>
      </c>
      <c r="B15" s="65">
        <v>2</v>
      </c>
      <c r="C15" s="65">
        <v>1</v>
      </c>
      <c r="D15" s="65">
        <v>1</v>
      </c>
      <c r="E15" s="65">
        <v>3</v>
      </c>
      <c r="F15" s="65">
        <v>2</v>
      </c>
      <c r="G15" s="65">
        <v>0</v>
      </c>
      <c r="H15" s="65">
        <v>1</v>
      </c>
      <c r="I15" s="65">
        <v>1</v>
      </c>
      <c r="J15" s="65">
        <v>1</v>
      </c>
      <c r="K15" s="65">
        <v>3</v>
      </c>
      <c r="L15" s="65">
        <v>1</v>
      </c>
      <c r="M15" s="65">
        <v>0</v>
      </c>
      <c r="N15" s="65">
        <v>4</v>
      </c>
      <c r="O15" s="65">
        <v>1</v>
      </c>
      <c r="P15" s="65">
        <v>0</v>
      </c>
      <c r="Q15" s="65">
        <v>1</v>
      </c>
      <c r="R15" s="65">
        <v>2</v>
      </c>
      <c r="S15" s="65">
        <v>1</v>
      </c>
      <c r="T15" s="65">
        <v>6</v>
      </c>
      <c r="U15" s="65">
        <v>1</v>
      </c>
      <c r="V15" s="66">
        <v>0</v>
      </c>
      <c r="W15" s="66">
        <v>0</v>
      </c>
      <c r="X15" s="66">
        <v>0</v>
      </c>
      <c r="Y15" s="66">
        <v>0</v>
      </c>
      <c r="Z15" s="66">
        <v>0</v>
      </c>
      <c r="AA15" s="66">
        <v>0</v>
      </c>
      <c r="AB15" s="66">
        <v>1</v>
      </c>
      <c r="AC15" s="66">
        <v>3</v>
      </c>
      <c r="AD15" s="66">
        <v>0</v>
      </c>
      <c r="AE15" s="66">
        <v>0</v>
      </c>
      <c r="AF15" s="66">
        <v>0</v>
      </c>
      <c r="AG15" s="66">
        <v>0</v>
      </c>
      <c r="AH15" s="66">
        <v>2</v>
      </c>
      <c r="AI15" s="66">
        <v>0</v>
      </c>
      <c r="AJ15" s="66">
        <v>0</v>
      </c>
      <c r="AK15" s="66">
        <v>0</v>
      </c>
      <c r="AL15" s="67">
        <v>38</v>
      </c>
      <c r="AM15" s="67">
        <v>0</v>
      </c>
      <c r="AN15" s="66">
        <v>0</v>
      </c>
      <c r="AO15" s="66">
        <v>1</v>
      </c>
      <c r="AP15" s="66">
        <v>1</v>
      </c>
      <c r="AQ15" s="66">
        <v>0</v>
      </c>
      <c r="AR15" s="66">
        <v>0</v>
      </c>
      <c r="AS15" s="66">
        <v>0</v>
      </c>
      <c r="AT15" s="67">
        <v>2</v>
      </c>
      <c r="AU15" s="68"/>
      <c r="AV15" s="22"/>
      <c r="AW15" s="23"/>
    </row>
    <row r="16" spans="1:49" s="24" customFormat="1" ht="20.100000000000001" customHeight="1">
      <c r="A16" s="24" t="s">
        <v>34</v>
      </c>
      <c r="B16" s="65">
        <v>4</v>
      </c>
      <c r="C16" s="65">
        <v>1</v>
      </c>
      <c r="D16" s="65">
        <v>2</v>
      </c>
      <c r="E16" s="65">
        <v>3</v>
      </c>
      <c r="F16" s="65">
        <v>4</v>
      </c>
      <c r="G16" s="65">
        <v>4</v>
      </c>
      <c r="H16" s="65">
        <v>1</v>
      </c>
      <c r="I16" s="65">
        <v>2</v>
      </c>
      <c r="J16" s="65">
        <v>1</v>
      </c>
      <c r="K16" s="65">
        <v>7</v>
      </c>
      <c r="L16" s="65">
        <v>1</v>
      </c>
      <c r="M16" s="65">
        <v>1</v>
      </c>
      <c r="N16" s="65">
        <v>11</v>
      </c>
      <c r="O16" s="65">
        <v>3</v>
      </c>
      <c r="P16" s="65">
        <v>1</v>
      </c>
      <c r="Q16" s="65">
        <v>3</v>
      </c>
      <c r="R16" s="65">
        <v>6</v>
      </c>
      <c r="S16" s="65">
        <v>4</v>
      </c>
      <c r="T16" s="65">
        <v>13</v>
      </c>
      <c r="U16" s="65">
        <v>1</v>
      </c>
      <c r="V16" s="66">
        <v>0</v>
      </c>
      <c r="W16" s="66">
        <v>1</v>
      </c>
      <c r="X16" s="66">
        <v>2</v>
      </c>
      <c r="Y16" s="66">
        <v>0</v>
      </c>
      <c r="Z16" s="66">
        <v>0</v>
      </c>
      <c r="AA16" s="66">
        <v>0</v>
      </c>
      <c r="AB16" s="66">
        <v>2</v>
      </c>
      <c r="AC16" s="66">
        <v>4</v>
      </c>
      <c r="AD16" s="66">
        <v>0</v>
      </c>
      <c r="AE16" s="66">
        <v>1</v>
      </c>
      <c r="AF16" s="66">
        <v>0</v>
      </c>
      <c r="AG16" s="66">
        <v>1</v>
      </c>
      <c r="AH16" s="66">
        <v>2</v>
      </c>
      <c r="AI16" s="66">
        <v>1</v>
      </c>
      <c r="AJ16" s="66">
        <v>1</v>
      </c>
      <c r="AK16" s="66">
        <v>1</v>
      </c>
      <c r="AL16" s="67">
        <v>89</v>
      </c>
      <c r="AM16" s="67">
        <v>4</v>
      </c>
      <c r="AN16" s="66">
        <v>0</v>
      </c>
      <c r="AO16" s="66">
        <v>3</v>
      </c>
      <c r="AP16" s="66">
        <v>1</v>
      </c>
      <c r="AQ16" s="66">
        <v>0</v>
      </c>
      <c r="AR16" s="66">
        <v>0</v>
      </c>
      <c r="AS16" s="66">
        <v>1</v>
      </c>
      <c r="AT16" s="67">
        <v>5</v>
      </c>
      <c r="AU16" s="68"/>
      <c r="AV16" s="22"/>
      <c r="AW16" s="23"/>
    </row>
    <row r="17" spans="1:49" s="24" customFormat="1" ht="20.100000000000001" customHeight="1">
      <c r="A17" s="24" t="s">
        <v>35</v>
      </c>
      <c r="B17" s="65">
        <v>0</v>
      </c>
      <c r="C17" s="65">
        <v>0</v>
      </c>
      <c r="D17" s="65">
        <v>0</v>
      </c>
      <c r="E17" s="65">
        <v>0</v>
      </c>
      <c r="F17" s="65">
        <v>0</v>
      </c>
      <c r="G17" s="65">
        <v>0</v>
      </c>
      <c r="H17" s="65">
        <v>0</v>
      </c>
      <c r="I17" s="65">
        <v>0</v>
      </c>
      <c r="J17" s="65">
        <v>0</v>
      </c>
      <c r="K17" s="65">
        <v>0</v>
      </c>
      <c r="L17" s="65">
        <v>0</v>
      </c>
      <c r="M17" s="65">
        <v>0</v>
      </c>
      <c r="N17" s="65">
        <v>1</v>
      </c>
      <c r="O17" s="65">
        <v>0</v>
      </c>
      <c r="P17" s="65">
        <v>0</v>
      </c>
      <c r="Q17" s="65">
        <v>0</v>
      </c>
      <c r="R17" s="65">
        <v>0</v>
      </c>
      <c r="S17" s="65">
        <v>0</v>
      </c>
      <c r="T17" s="65">
        <v>0</v>
      </c>
      <c r="U17" s="65">
        <v>0</v>
      </c>
      <c r="V17" s="66">
        <v>0</v>
      </c>
      <c r="W17" s="66">
        <v>0</v>
      </c>
      <c r="X17" s="66">
        <v>0</v>
      </c>
      <c r="Y17" s="66">
        <v>0</v>
      </c>
      <c r="Z17" s="66">
        <v>0</v>
      </c>
      <c r="AA17" s="66">
        <v>0</v>
      </c>
      <c r="AB17" s="66">
        <v>0</v>
      </c>
      <c r="AC17" s="66">
        <v>0</v>
      </c>
      <c r="AD17" s="66">
        <v>0</v>
      </c>
      <c r="AE17" s="66">
        <v>0</v>
      </c>
      <c r="AF17" s="66">
        <v>0</v>
      </c>
      <c r="AG17" s="66">
        <v>0</v>
      </c>
      <c r="AH17" s="66">
        <v>0</v>
      </c>
      <c r="AI17" s="66">
        <v>0</v>
      </c>
      <c r="AJ17" s="66">
        <v>0</v>
      </c>
      <c r="AK17" s="66">
        <v>0</v>
      </c>
      <c r="AL17" s="67">
        <v>1</v>
      </c>
      <c r="AM17" s="67">
        <v>0</v>
      </c>
      <c r="AN17" s="66">
        <v>0</v>
      </c>
      <c r="AO17" s="66">
        <v>0</v>
      </c>
      <c r="AP17" s="66">
        <v>0</v>
      </c>
      <c r="AQ17" s="66">
        <v>0</v>
      </c>
      <c r="AR17" s="66">
        <v>0</v>
      </c>
      <c r="AS17" s="66">
        <v>0</v>
      </c>
      <c r="AT17" s="67">
        <v>0</v>
      </c>
      <c r="AU17" s="68"/>
      <c r="AV17" s="22"/>
      <c r="AW17" s="23"/>
    </row>
    <row r="18" spans="1:49" s="24" customFormat="1" ht="20.100000000000001" customHeight="1">
      <c r="A18" s="24" t="s">
        <v>36</v>
      </c>
      <c r="B18" s="65">
        <v>5</v>
      </c>
      <c r="C18" s="65">
        <v>1</v>
      </c>
      <c r="D18" s="65">
        <v>2</v>
      </c>
      <c r="E18" s="65">
        <v>2</v>
      </c>
      <c r="F18" s="65">
        <v>3</v>
      </c>
      <c r="G18" s="65">
        <v>2</v>
      </c>
      <c r="H18" s="65">
        <v>2</v>
      </c>
      <c r="I18" s="65">
        <v>3</v>
      </c>
      <c r="J18" s="65">
        <v>2</v>
      </c>
      <c r="K18" s="65">
        <v>5</v>
      </c>
      <c r="L18" s="65">
        <v>1</v>
      </c>
      <c r="M18" s="65">
        <v>1</v>
      </c>
      <c r="N18" s="65">
        <v>6</v>
      </c>
      <c r="O18" s="65">
        <v>3</v>
      </c>
      <c r="P18" s="65">
        <v>0</v>
      </c>
      <c r="Q18" s="65">
        <v>3</v>
      </c>
      <c r="R18" s="65">
        <v>5</v>
      </c>
      <c r="S18" s="65">
        <v>2</v>
      </c>
      <c r="T18" s="65">
        <v>8</v>
      </c>
      <c r="U18" s="65">
        <v>0</v>
      </c>
      <c r="V18" s="66">
        <v>0</v>
      </c>
      <c r="W18" s="66">
        <v>3</v>
      </c>
      <c r="X18" s="66">
        <v>2</v>
      </c>
      <c r="Y18" s="66">
        <v>1</v>
      </c>
      <c r="Z18" s="66">
        <v>0</v>
      </c>
      <c r="AA18" s="66">
        <v>0</v>
      </c>
      <c r="AB18" s="66">
        <v>3</v>
      </c>
      <c r="AC18" s="66">
        <v>3</v>
      </c>
      <c r="AD18" s="66">
        <v>1</v>
      </c>
      <c r="AE18" s="66">
        <v>1</v>
      </c>
      <c r="AF18" s="66">
        <v>0</v>
      </c>
      <c r="AG18" s="66">
        <v>1</v>
      </c>
      <c r="AH18" s="66">
        <v>1</v>
      </c>
      <c r="AI18" s="66">
        <v>3</v>
      </c>
      <c r="AJ18" s="66">
        <v>1</v>
      </c>
      <c r="AK18" s="66">
        <v>1</v>
      </c>
      <c r="AL18" s="67">
        <v>77</v>
      </c>
      <c r="AM18" s="67">
        <v>5</v>
      </c>
      <c r="AN18" s="66">
        <v>1</v>
      </c>
      <c r="AO18" s="66">
        <v>4</v>
      </c>
      <c r="AP18" s="66">
        <v>0</v>
      </c>
      <c r="AQ18" s="66">
        <v>0</v>
      </c>
      <c r="AR18" s="66">
        <v>0</v>
      </c>
      <c r="AS18" s="66">
        <v>1</v>
      </c>
      <c r="AT18" s="67">
        <v>6</v>
      </c>
      <c r="AU18" s="68"/>
      <c r="AV18" s="22"/>
      <c r="AW18" s="23"/>
    </row>
    <row r="19" spans="1:49" s="24" customFormat="1" ht="20.100000000000001" customHeight="1">
      <c r="A19" s="24" t="s">
        <v>37</v>
      </c>
      <c r="B19" s="65">
        <v>2</v>
      </c>
      <c r="C19" s="65">
        <v>0</v>
      </c>
      <c r="D19" s="65">
        <v>0</v>
      </c>
      <c r="E19" s="65">
        <v>2</v>
      </c>
      <c r="F19" s="65">
        <v>0</v>
      </c>
      <c r="G19" s="65">
        <v>3</v>
      </c>
      <c r="H19" s="65">
        <v>0</v>
      </c>
      <c r="I19" s="65">
        <v>5</v>
      </c>
      <c r="J19" s="65">
        <v>1</v>
      </c>
      <c r="K19" s="65">
        <v>2</v>
      </c>
      <c r="L19" s="65">
        <v>0</v>
      </c>
      <c r="M19" s="65">
        <v>2</v>
      </c>
      <c r="N19" s="65">
        <v>0</v>
      </c>
      <c r="O19" s="65">
        <v>8</v>
      </c>
      <c r="P19" s="65">
        <v>1</v>
      </c>
      <c r="Q19" s="65">
        <v>2</v>
      </c>
      <c r="R19" s="65">
        <v>0</v>
      </c>
      <c r="S19" s="65">
        <v>0</v>
      </c>
      <c r="T19" s="65">
        <v>2</v>
      </c>
      <c r="U19" s="65">
        <v>1</v>
      </c>
      <c r="V19" s="66">
        <v>1</v>
      </c>
      <c r="W19" s="66">
        <v>5</v>
      </c>
      <c r="X19" s="66">
        <v>2</v>
      </c>
      <c r="Y19" s="66">
        <v>1</v>
      </c>
      <c r="Z19" s="66">
        <v>0</v>
      </c>
      <c r="AA19" s="66">
        <v>1</v>
      </c>
      <c r="AB19" s="66">
        <v>1</v>
      </c>
      <c r="AC19" s="66">
        <v>1</v>
      </c>
      <c r="AD19" s="66">
        <v>2</v>
      </c>
      <c r="AE19" s="66">
        <v>1</v>
      </c>
      <c r="AF19" s="66">
        <v>3</v>
      </c>
      <c r="AG19" s="66">
        <v>2</v>
      </c>
      <c r="AH19" s="66">
        <v>0</v>
      </c>
      <c r="AI19" s="66">
        <v>5</v>
      </c>
      <c r="AJ19" s="66">
        <v>4</v>
      </c>
      <c r="AK19" s="66">
        <v>4</v>
      </c>
      <c r="AL19" s="67">
        <v>64</v>
      </c>
      <c r="AM19" s="67">
        <v>8</v>
      </c>
      <c r="AN19" s="66">
        <v>0</v>
      </c>
      <c r="AO19" s="66">
        <v>3</v>
      </c>
      <c r="AP19" s="66">
        <v>0</v>
      </c>
      <c r="AQ19" s="66">
        <v>0</v>
      </c>
      <c r="AR19" s="66">
        <v>0</v>
      </c>
      <c r="AS19" s="66">
        <v>4</v>
      </c>
      <c r="AT19" s="67">
        <v>7</v>
      </c>
      <c r="AU19" s="68"/>
      <c r="AV19" s="22"/>
      <c r="AW19" s="23"/>
    </row>
    <row r="20" spans="1:49" s="24" customFormat="1" ht="20.100000000000001" customHeight="1">
      <c r="A20" s="24" t="s">
        <v>38</v>
      </c>
      <c r="B20" s="65">
        <v>1</v>
      </c>
      <c r="C20" s="65">
        <v>0</v>
      </c>
      <c r="D20" s="65">
        <v>0</v>
      </c>
      <c r="E20" s="65">
        <v>0</v>
      </c>
      <c r="F20" s="65">
        <v>0</v>
      </c>
      <c r="G20" s="65">
        <v>0</v>
      </c>
      <c r="H20" s="65">
        <v>0</v>
      </c>
      <c r="I20" s="65">
        <v>1</v>
      </c>
      <c r="J20" s="65">
        <v>0</v>
      </c>
      <c r="K20" s="65">
        <v>1</v>
      </c>
      <c r="L20" s="65">
        <v>0</v>
      </c>
      <c r="M20" s="65">
        <v>0</v>
      </c>
      <c r="N20" s="65">
        <v>2</v>
      </c>
      <c r="O20" s="65">
        <v>0</v>
      </c>
      <c r="P20" s="65">
        <v>0</v>
      </c>
      <c r="Q20" s="65">
        <v>0</v>
      </c>
      <c r="R20" s="65">
        <v>0</v>
      </c>
      <c r="S20" s="65">
        <v>1</v>
      </c>
      <c r="T20" s="65">
        <v>1</v>
      </c>
      <c r="U20" s="65">
        <v>0</v>
      </c>
      <c r="V20" s="66">
        <v>0</v>
      </c>
      <c r="W20" s="66">
        <v>0</v>
      </c>
      <c r="X20" s="66">
        <v>0</v>
      </c>
      <c r="Y20" s="66">
        <v>0</v>
      </c>
      <c r="Z20" s="66">
        <v>0</v>
      </c>
      <c r="AA20" s="66">
        <v>0</v>
      </c>
      <c r="AB20" s="66">
        <v>0</v>
      </c>
      <c r="AC20" s="66">
        <v>0</v>
      </c>
      <c r="AD20" s="66">
        <v>0</v>
      </c>
      <c r="AE20" s="66">
        <v>0</v>
      </c>
      <c r="AF20" s="66">
        <v>0</v>
      </c>
      <c r="AG20" s="66">
        <v>0</v>
      </c>
      <c r="AH20" s="66">
        <v>0</v>
      </c>
      <c r="AI20" s="66">
        <v>0</v>
      </c>
      <c r="AJ20" s="66">
        <v>0</v>
      </c>
      <c r="AK20" s="66">
        <v>0</v>
      </c>
      <c r="AL20" s="67">
        <v>7</v>
      </c>
      <c r="AM20" s="67">
        <v>0</v>
      </c>
      <c r="AN20" s="66">
        <v>0</v>
      </c>
      <c r="AO20" s="66">
        <v>0</v>
      </c>
      <c r="AP20" s="66">
        <v>0</v>
      </c>
      <c r="AQ20" s="66">
        <v>0</v>
      </c>
      <c r="AR20" s="66">
        <v>0</v>
      </c>
      <c r="AS20" s="66">
        <v>0</v>
      </c>
      <c r="AT20" s="67">
        <v>0</v>
      </c>
      <c r="AU20" s="68"/>
      <c r="AV20" s="22"/>
      <c r="AW20" s="23"/>
    </row>
    <row r="21" spans="1:49" s="24" customFormat="1" ht="20.100000000000001" customHeight="1">
      <c r="A21" s="24" t="s">
        <v>96</v>
      </c>
      <c r="B21" s="65">
        <v>2</v>
      </c>
      <c r="C21" s="65">
        <v>0</v>
      </c>
      <c r="D21" s="65">
        <v>0</v>
      </c>
      <c r="E21" s="65">
        <v>1</v>
      </c>
      <c r="F21" s="65">
        <v>1</v>
      </c>
      <c r="G21" s="65">
        <v>0</v>
      </c>
      <c r="H21" s="65">
        <v>0</v>
      </c>
      <c r="I21" s="65">
        <v>0</v>
      </c>
      <c r="J21" s="65">
        <v>0</v>
      </c>
      <c r="K21" s="65">
        <v>2</v>
      </c>
      <c r="L21" s="65">
        <v>0</v>
      </c>
      <c r="M21" s="65">
        <v>0</v>
      </c>
      <c r="N21" s="65">
        <v>1</v>
      </c>
      <c r="O21" s="65">
        <v>1</v>
      </c>
      <c r="P21" s="65">
        <v>0</v>
      </c>
      <c r="Q21" s="65">
        <v>0</v>
      </c>
      <c r="R21" s="65">
        <v>1</v>
      </c>
      <c r="S21" s="65">
        <v>2</v>
      </c>
      <c r="T21" s="65">
        <v>1</v>
      </c>
      <c r="U21" s="65">
        <v>1</v>
      </c>
      <c r="V21" s="66">
        <v>0</v>
      </c>
      <c r="W21" s="66">
        <v>1</v>
      </c>
      <c r="X21" s="66">
        <v>1</v>
      </c>
      <c r="Y21" s="66">
        <v>0</v>
      </c>
      <c r="Z21" s="66">
        <v>0</v>
      </c>
      <c r="AA21" s="66">
        <v>1</v>
      </c>
      <c r="AB21" s="66">
        <v>2</v>
      </c>
      <c r="AC21" s="66">
        <v>1</v>
      </c>
      <c r="AD21" s="66">
        <v>0</v>
      </c>
      <c r="AE21" s="66">
        <v>0</v>
      </c>
      <c r="AF21" s="66">
        <v>0</v>
      </c>
      <c r="AG21" s="66">
        <v>1</v>
      </c>
      <c r="AH21" s="66">
        <v>1</v>
      </c>
      <c r="AI21" s="66">
        <v>2</v>
      </c>
      <c r="AJ21" s="66">
        <v>1</v>
      </c>
      <c r="AK21" s="66">
        <v>0</v>
      </c>
      <c r="AL21" s="67">
        <v>24</v>
      </c>
      <c r="AM21" s="67">
        <v>3</v>
      </c>
      <c r="AN21" s="66">
        <v>1</v>
      </c>
      <c r="AO21" s="66">
        <v>1</v>
      </c>
      <c r="AP21" s="66">
        <v>0</v>
      </c>
      <c r="AQ21" s="66">
        <v>0</v>
      </c>
      <c r="AR21" s="66">
        <v>0</v>
      </c>
      <c r="AS21" s="66">
        <v>0</v>
      </c>
      <c r="AT21" s="67">
        <v>2</v>
      </c>
      <c r="AU21" s="68"/>
      <c r="AV21" s="22"/>
      <c r="AW21" s="23"/>
    </row>
    <row r="22" spans="1:49" s="24" customFormat="1" ht="20.100000000000001" customHeight="1">
      <c r="A22" s="24" t="s">
        <v>40</v>
      </c>
      <c r="B22" s="65">
        <v>0</v>
      </c>
      <c r="C22" s="65">
        <v>0</v>
      </c>
      <c r="D22" s="65">
        <v>0</v>
      </c>
      <c r="E22" s="65">
        <v>0</v>
      </c>
      <c r="F22" s="65">
        <v>0</v>
      </c>
      <c r="G22" s="65">
        <v>0</v>
      </c>
      <c r="H22" s="65">
        <v>0</v>
      </c>
      <c r="I22" s="65">
        <v>0</v>
      </c>
      <c r="J22" s="65">
        <v>0</v>
      </c>
      <c r="K22" s="65">
        <v>0</v>
      </c>
      <c r="L22" s="65">
        <v>0</v>
      </c>
      <c r="M22" s="65">
        <v>0</v>
      </c>
      <c r="N22" s="65">
        <v>1</v>
      </c>
      <c r="O22" s="65">
        <v>0</v>
      </c>
      <c r="P22" s="65">
        <v>0</v>
      </c>
      <c r="Q22" s="65">
        <v>0</v>
      </c>
      <c r="R22" s="65">
        <v>0</v>
      </c>
      <c r="S22" s="65">
        <v>0</v>
      </c>
      <c r="T22" s="65">
        <v>0</v>
      </c>
      <c r="U22" s="65">
        <v>0</v>
      </c>
      <c r="V22" s="66">
        <v>0</v>
      </c>
      <c r="W22" s="66">
        <v>0</v>
      </c>
      <c r="X22" s="66">
        <v>0</v>
      </c>
      <c r="Y22" s="66">
        <v>0</v>
      </c>
      <c r="Z22" s="66">
        <v>0</v>
      </c>
      <c r="AA22" s="66">
        <v>0</v>
      </c>
      <c r="AB22" s="66">
        <v>0</v>
      </c>
      <c r="AC22" s="66">
        <v>0</v>
      </c>
      <c r="AD22" s="66">
        <v>0</v>
      </c>
      <c r="AE22" s="66">
        <v>0</v>
      </c>
      <c r="AF22" s="66">
        <v>0</v>
      </c>
      <c r="AG22" s="66">
        <v>0</v>
      </c>
      <c r="AH22" s="66">
        <v>0</v>
      </c>
      <c r="AI22" s="66">
        <v>0</v>
      </c>
      <c r="AJ22" s="66">
        <v>0</v>
      </c>
      <c r="AK22" s="66">
        <v>0</v>
      </c>
      <c r="AL22" s="67">
        <v>1</v>
      </c>
      <c r="AM22" s="67">
        <v>0</v>
      </c>
      <c r="AN22" s="66">
        <v>0</v>
      </c>
      <c r="AO22" s="66">
        <v>0</v>
      </c>
      <c r="AP22" s="66">
        <v>0</v>
      </c>
      <c r="AQ22" s="66">
        <v>0</v>
      </c>
      <c r="AR22" s="66">
        <v>0</v>
      </c>
      <c r="AS22" s="66">
        <v>0</v>
      </c>
      <c r="AT22" s="67">
        <v>0</v>
      </c>
      <c r="AU22" s="68"/>
      <c r="AV22" s="22"/>
      <c r="AW22" s="23"/>
    </row>
    <row r="23" spans="1:49" s="24" customFormat="1" ht="20.100000000000001" customHeight="1">
      <c r="A23" s="24" t="s">
        <v>41</v>
      </c>
      <c r="B23" s="65">
        <v>0</v>
      </c>
      <c r="C23" s="65">
        <v>0</v>
      </c>
      <c r="D23" s="65">
        <v>1</v>
      </c>
      <c r="E23" s="65">
        <v>1</v>
      </c>
      <c r="F23" s="65">
        <v>1</v>
      </c>
      <c r="G23" s="65">
        <v>0</v>
      </c>
      <c r="H23" s="65">
        <v>0</v>
      </c>
      <c r="I23" s="65">
        <v>0</v>
      </c>
      <c r="J23" s="65">
        <v>0</v>
      </c>
      <c r="K23" s="65">
        <v>1</v>
      </c>
      <c r="L23" s="65">
        <v>0</v>
      </c>
      <c r="M23" s="65">
        <v>0</v>
      </c>
      <c r="N23" s="65">
        <v>2</v>
      </c>
      <c r="O23" s="65">
        <v>1</v>
      </c>
      <c r="P23" s="65">
        <v>0</v>
      </c>
      <c r="Q23" s="65">
        <v>0</v>
      </c>
      <c r="R23" s="65">
        <v>2</v>
      </c>
      <c r="S23" s="65">
        <v>1</v>
      </c>
      <c r="T23" s="65">
        <v>1</v>
      </c>
      <c r="U23" s="65">
        <v>0</v>
      </c>
      <c r="V23" s="66">
        <v>0</v>
      </c>
      <c r="W23" s="66">
        <v>1</v>
      </c>
      <c r="X23" s="66">
        <v>1</v>
      </c>
      <c r="Y23" s="66">
        <v>0</v>
      </c>
      <c r="Z23" s="66">
        <v>0</v>
      </c>
      <c r="AA23" s="66">
        <v>0</v>
      </c>
      <c r="AB23" s="66">
        <v>2</v>
      </c>
      <c r="AC23" s="66">
        <v>0</v>
      </c>
      <c r="AD23" s="66">
        <v>0</v>
      </c>
      <c r="AE23" s="66">
        <v>0</v>
      </c>
      <c r="AF23" s="66">
        <v>0</v>
      </c>
      <c r="AG23" s="66">
        <v>0</v>
      </c>
      <c r="AH23" s="66">
        <v>1</v>
      </c>
      <c r="AI23" s="66">
        <v>1</v>
      </c>
      <c r="AJ23" s="66">
        <v>0</v>
      </c>
      <c r="AK23" s="66">
        <v>0</v>
      </c>
      <c r="AL23" s="67">
        <v>17</v>
      </c>
      <c r="AM23" s="67">
        <v>0</v>
      </c>
      <c r="AN23" s="66">
        <v>1</v>
      </c>
      <c r="AO23" s="66">
        <v>0</v>
      </c>
      <c r="AP23" s="66">
        <v>0</v>
      </c>
      <c r="AQ23" s="66">
        <v>0</v>
      </c>
      <c r="AR23" s="66">
        <v>0</v>
      </c>
      <c r="AS23" s="66">
        <v>0</v>
      </c>
      <c r="AT23" s="67">
        <v>1</v>
      </c>
      <c r="AU23" s="68"/>
      <c r="AV23" s="22"/>
      <c r="AW23" s="23"/>
    </row>
    <row r="24" spans="1:49" s="24" customFormat="1" ht="20.100000000000001" customHeight="1">
      <c r="A24" s="27" t="s">
        <v>42</v>
      </c>
      <c r="B24" s="65">
        <v>1</v>
      </c>
      <c r="C24" s="65">
        <v>0</v>
      </c>
      <c r="D24" s="65">
        <v>0</v>
      </c>
      <c r="E24" s="65">
        <v>0</v>
      </c>
      <c r="F24" s="65">
        <v>1</v>
      </c>
      <c r="G24" s="65">
        <v>0</v>
      </c>
      <c r="H24" s="65">
        <v>0</v>
      </c>
      <c r="I24" s="65">
        <v>1</v>
      </c>
      <c r="J24" s="65">
        <v>0</v>
      </c>
      <c r="K24" s="65">
        <v>1</v>
      </c>
      <c r="L24" s="65">
        <v>0</v>
      </c>
      <c r="M24" s="65">
        <v>0</v>
      </c>
      <c r="N24" s="65">
        <v>0</v>
      </c>
      <c r="O24" s="65">
        <v>1</v>
      </c>
      <c r="P24" s="65">
        <v>0</v>
      </c>
      <c r="Q24" s="65">
        <v>1</v>
      </c>
      <c r="R24" s="65">
        <v>0</v>
      </c>
      <c r="S24" s="65">
        <v>1</v>
      </c>
      <c r="T24" s="65">
        <v>1</v>
      </c>
      <c r="U24" s="65">
        <v>0</v>
      </c>
      <c r="V24" s="66">
        <v>0</v>
      </c>
      <c r="W24" s="66">
        <v>1</v>
      </c>
      <c r="X24" s="66">
        <v>1</v>
      </c>
      <c r="Y24" s="66">
        <v>0</v>
      </c>
      <c r="Z24" s="66">
        <v>0</v>
      </c>
      <c r="AA24" s="66">
        <v>0</v>
      </c>
      <c r="AB24" s="66">
        <v>0</v>
      </c>
      <c r="AC24" s="66">
        <v>0</v>
      </c>
      <c r="AD24" s="66">
        <v>0</v>
      </c>
      <c r="AE24" s="66">
        <v>0</v>
      </c>
      <c r="AF24" s="66">
        <v>0</v>
      </c>
      <c r="AG24" s="66">
        <v>1</v>
      </c>
      <c r="AH24" s="66">
        <v>1</v>
      </c>
      <c r="AI24" s="66">
        <v>1</v>
      </c>
      <c r="AJ24" s="66">
        <v>1</v>
      </c>
      <c r="AK24" s="66">
        <v>1</v>
      </c>
      <c r="AL24" s="67">
        <v>15</v>
      </c>
      <c r="AM24" s="67">
        <v>3</v>
      </c>
      <c r="AN24" s="66">
        <v>0</v>
      </c>
      <c r="AO24" s="66">
        <v>0</v>
      </c>
      <c r="AP24" s="66">
        <v>0</v>
      </c>
      <c r="AQ24" s="66">
        <v>0</v>
      </c>
      <c r="AR24" s="66">
        <v>0</v>
      </c>
      <c r="AS24" s="66">
        <v>1</v>
      </c>
      <c r="AT24" s="67">
        <v>1</v>
      </c>
      <c r="AU24" s="68"/>
      <c r="AV24" s="22"/>
      <c r="AW24" s="23"/>
    </row>
    <row r="25" spans="1:49" s="24" customFormat="1" ht="20.100000000000001" customHeight="1">
      <c r="A25" s="24" t="s">
        <v>43</v>
      </c>
      <c r="B25" s="65">
        <v>0</v>
      </c>
      <c r="C25" s="65">
        <v>0</v>
      </c>
      <c r="D25" s="65">
        <v>0</v>
      </c>
      <c r="E25" s="65">
        <v>0</v>
      </c>
      <c r="F25" s="65">
        <v>0</v>
      </c>
      <c r="G25" s="65">
        <v>0</v>
      </c>
      <c r="H25" s="65">
        <v>0</v>
      </c>
      <c r="I25" s="65">
        <v>0</v>
      </c>
      <c r="J25" s="65">
        <v>0</v>
      </c>
      <c r="K25" s="65">
        <v>0</v>
      </c>
      <c r="L25" s="65">
        <v>0</v>
      </c>
      <c r="M25" s="65">
        <v>0</v>
      </c>
      <c r="N25" s="65">
        <v>1</v>
      </c>
      <c r="O25" s="65">
        <v>0</v>
      </c>
      <c r="P25" s="65">
        <v>0</v>
      </c>
      <c r="Q25" s="65">
        <v>0</v>
      </c>
      <c r="R25" s="65">
        <v>0</v>
      </c>
      <c r="S25" s="65">
        <v>0</v>
      </c>
      <c r="T25" s="65">
        <v>0</v>
      </c>
      <c r="U25" s="65">
        <v>0</v>
      </c>
      <c r="V25" s="66">
        <v>0</v>
      </c>
      <c r="W25" s="66">
        <v>0</v>
      </c>
      <c r="X25" s="66">
        <v>0</v>
      </c>
      <c r="Y25" s="66">
        <v>0</v>
      </c>
      <c r="Z25" s="66">
        <v>0</v>
      </c>
      <c r="AA25" s="66">
        <v>0</v>
      </c>
      <c r="AB25" s="66">
        <v>0</v>
      </c>
      <c r="AC25" s="66">
        <v>0</v>
      </c>
      <c r="AD25" s="66">
        <v>0</v>
      </c>
      <c r="AE25" s="66">
        <v>0</v>
      </c>
      <c r="AF25" s="66">
        <v>0</v>
      </c>
      <c r="AG25" s="66">
        <v>0</v>
      </c>
      <c r="AH25" s="66">
        <v>0</v>
      </c>
      <c r="AI25" s="66">
        <v>0</v>
      </c>
      <c r="AJ25" s="66">
        <v>0</v>
      </c>
      <c r="AK25" s="66">
        <v>0</v>
      </c>
      <c r="AL25" s="67">
        <v>1</v>
      </c>
      <c r="AM25" s="67">
        <v>0</v>
      </c>
      <c r="AN25" s="66">
        <v>0</v>
      </c>
      <c r="AO25" s="66">
        <v>0</v>
      </c>
      <c r="AP25" s="66">
        <v>0</v>
      </c>
      <c r="AQ25" s="66">
        <v>0</v>
      </c>
      <c r="AR25" s="66">
        <v>0</v>
      </c>
      <c r="AS25" s="66">
        <v>0</v>
      </c>
      <c r="AT25" s="67">
        <v>0</v>
      </c>
      <c r="AU25" s="68"/>
      <c r="AV25" s="22"/>
      <c r="AW25" s="23"/>
    </row>
    <row r="26" spans="1:49" s="24" customFormat="1" ht="20.100000000000001" customHeight="1">
      <c r="A26" s="24" t="s">
        <v>44</v>
      </c>
      <c r="B26" s="65">
        <v>0</v>
      </c>
      <c r="C26" s="65">
        <v>0</v>
      </c>
      <c r="D26" s="65">
        <v>0</v>
      </c>
      <c r="E26" s="65">
        <v>0</v>
      </c>
      <c r="F26" s="65">
        <v>0</v>
      </c>
      <c r="G26" s="65">
        <v>0</v>
      </c>
      <c r="H26" s="65">
        <v>0</v>
      </c>
      <c r="I26" s="65">
        <v>0</v>
      </c>
      <c r="J26" s="65">
        <v>0</v>
      </c>
      <c r="K26" s="65">
        <v>0</v>
      </c>
      <c r="L26" s="65">
        <v>0</v>
      </c>
      <c r="M26" s="65">
        <v>0</v>
      </c>
      <c r="N26" s="65">
        <v>1</v>
      </c>
      <c r="O26" s="65">
        <v>0</v>
      </c>
      <c r="P26" s="65">
        <v>0</v>
      </c>
      <c r="Q26" s="65">
        <v>0</v>
      </c>
      <c r="R26" s="65">
        <v>0</v>
      </c>
      <c r="S26" s="65">
        <v>0</v>
      </c>
      <c r="T26" s="65">
        <v>0</v>
      </c>
      <c r="U26" s="65">
        <v>0</v>
      </c>
      <c r="V26" s="66">
        <v>0</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7">
        <v>1</v>
      </c>
      <c r="AM26" s="67">
        <v>0</v>
      </c>
      <c r="AN26" s="66">
        <v>0</v>
      </c>
      <c r="AO26" s="66">
        <v>0</v>
      </c>
      <c r="AP26" s="66">
        <v>0</v>
      </c>
      <c r="AQ26" s="66">
        <v>0</v>
      </c>
      <c r="AR26" s="66">
        <v>0</v>
      </c>
      <c r="AS26" s="66">
        <v>0</v>
      </c>
      <c r="AT26" s="67">
        <v>0</v>
      </c>
      <c r="AU26" s="68"/>
      <c r="AV26" s="22"/>
      <c r="AW26" s="23"/>
    </row>
    <row r="27" spans="1:49" s="24" customFormat="1" ht="20.100000000000001" customHeight="1">
      <c r="A27" s="24" t="s">
        <v>45</v>
      </c>
      <c r="B27" s="65">
        <v>0</v>
      </c>
      <c r="C27" s="65">
        <v>0</v>
      </c>
      <c r="D27" s="65">
        <v>0</v>
      </c>
      <c r="E27" s="65">
        <v>0</v>
      </c>
      <c r="F27" s="65">
        <v>0</v>
      </c>
      <c r="G27" s="65">
        <v>0</v>
      </c>
      <c r="H27" s="65">
        <v>0</v>
      </c>
      <c r="I27" s="65">
        <v>0</v>
      </c>
      <c r="J27" s="65">
        <v>0</v>
      </c>
      <c r="K27" s="65">
        <v>0</v>
      </c>
      <c r="L27" s="65">
        <v>0</v>
      </c>
      <c r="M27" s="65">
        <v>0</v>
      </c>
      <c r="N27" s="65">
        <v>1</v>
      </c>
      <c r="O27" s="65">
        <v>0</v>
      </c>
      <c r="P27" s="65">
        <v>0</v>
      </c>
      <c r="Q27" s="65">
        <v>0</v>
      </c>
      <c r="R27" s="65">
        <v>0</v>
      </c>
      <c r="S27" s="65">
        <v>0</v>
      </c>
      <c r="T27" s="65">
        <v>0</v>
      </c>
      <c r="U27" s="65">
        <v>0</v>
      </c>
      <c r="V27" s="66">
        <v>0</v>
      </c>
      <c r="W27" s="66">
        <v>0</v>
      </c>
      <c r="X27" s="66">
        <v>0</v>
      </c>
      <c r="Y27" s="66">
        <v>0</v>
      </c>
      <c r="Z27" s="66">
        <v>0</v>
      </c>
      <c r="AA27" s="66">
        <v>0</v>
      </c>
      <c r="AB27" s="66">
        <v>0</v>
      </c>
      <c r="AC27" s="66">
        <v>0</v>
      </c>
      <c r="AD27" s="66">
        <v>0</v>
      </c>
      <c r="AE27" s="66">
        <v>0</v>
      </c>
      <c r="AF27" s="66">
        <v>0</v>
      </c>
      <c r="AG27" s="66">
        <v>0</v>
      </c>
      <c r="AH27" s="66">
        <v>0</v>
      </c>
      <c r="AI27" s="66">
        <v>0</v>
      </c>
      <c r="AJ27" s="66">
        <v>0</v>
      </c>
      <c r="AK27" s="66">
        <v>0</v>
      </c>
      <c r="AL27" s="67">
        <v>1</v>
      </c>
      <c r="AM27" s="67">
        <v>0</v>
      </c>
      <c r="AN27" s="66">
        <v>0</v>
      </c>
      <c r="AO27" s="66">
        <v>0</v>
      </c>
      <c r="AP27" s="66">
        <v>0</v>
      </c>
      <c r="AQ27" s="66">
        <v>0</v>
      </c>
      <c r="AR27" s="66">
        <v>0</v>
      </c>
      <c r="AS27" s="66">
        <v>0</v>
      </c>
      <c r="AT27" s="67">
        <v>0</v>
      </c>
      <c r="AU27" s="68"/>
      <c r="AV27" s="22"/>
      <c r="AW27" s="23"/>
    </row>
    <row r="28" spans="1:49" s="71" customFormat="1" ht="21.75" customHeight="1" thickBot="1">
      <c r="A28" s="69" t="s">
        <v>46</v>
      </c>
      <c r="B28" s="70">
        <v>44</v>
      </c>
      <c r="C28" s="70">
        <v>6</v>
      </c>
      <c r="D28" s="70">
        <v>11</v>
      </c>
      <c r="E28" s="70">
        <v>23</v>
      </c>
      <c r="F28" s="70">
        <v>26</v>
      </c>
      <c r="G28" s="70">
        <v>28</v>
      </c>
      <c r="H28" s="70">
        <v>10</v>
      </c>
      <c r="I28" s="70">
        <v>26</v>
      </c>
      <c r="J28" s="70">
        <v>14</v>
      </c>
      <c r="K28" s="70">
        <v>50</v>
      </c>
      <c r="L28" s="70">
        <v>9</v>
      </c>
      <c r="M28" s="70">
        <v>7</v>
      </c>
      <c r="N28" s="70">
        <v>54</v>
      </c>
      <c r="O28" s="70">
        <v>35</v>
      </c>
      <c r="P28" s="70">
        <v>6</v>
      </c>
      <c r="Q28" s="70">
        <v>18</v>
      </c>
      <c r="R28" s="70">
        <v>33</v>
      </c>
      <c r="S28" s="70">
        <v>25</v>
      </c>
      <c r="T28" s="70">
        <v>66</v>
      </c>
      <c r="U28" s="70">
        <v>9</v>
      </c>
      <c r="V28" s="70">
        <v>1</v>
      </c>
      <c r="W28" s="70">
        <v>23</v>
      </c>
      <c r="X28" s="70">
        <v>20</v>
      </c>
      <c r="Y28" s="70">
        <v>4</v>
      </c>
      <c r="Z28" s="70">
        <v>1</v>
      </c>
      <c r="AA28" s="70">
        <v>5</v>
      </c>
      <c r="AB28" s="70">
        <v>19</v>
      </c>
      <c r="AC28" s="70">
        <v>27</v>
      </c>
      <c r="AD28" s="70">
        <v>5</v>
      </c>
      <c r="AE28" s="70">
        <v>5</v>
      </c>
      <c r="AF28" s="70">
        <v>4</v>
      </c>
      <c r="AG28" s="70">
        <v>9</v>
      </c>
      <c r="AH28" s="70">
        <v>16</v>
      </c>
      <c r="AI28" s="70">
        <v>22</v>
      </c>
      <c r="AJ28" s="70">
        <v>11</v>
      </c>
      <c r="AK28" s="70">
        <v>14</v>
      </c>
      <c r="AL28" s="70">
        <v>686</v>
      </c>
      <c r="AM28" s="70">
        <v>39</v>
      </c>
      <c r="AN28" s="70">
        <v>6</v>
      </c>
      <c r="AO28" s="70">
        <v>23</v>
      </c>
      <c r="AP28" s="70">
        <v>3</v>
      </c>
      <c r="AQ28" s="70">
        <v>1</v>
      </c>
      <c r="AR28" s="70">
        <v>1</v>
      </c>
      <c r="AS28" s="70">
        <v>10</v>
      </c>
      <c r="AT28" s="70">
        <v>44</v>
      </c>
      <c r="AU28" s="68"/>
      <c r="AV28" s="22"/>
      <c r="AW28" s="23"/>
    </row>
    <row r="29" spans="1:49" s="74"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2"/>
      <c r="AM29" s="72"/>
      <c r="AN29" s="35"/>
      <c r="AO29" s="35"/>
      <c r="AP29" s="35"/>
      <c r="AQ29" s="35"/>
      <c r="AR29" s="35"/>
      <c r="AS29" s="35"/>
      <c r="AT29" s="35"/>
      <c r="AU29" s="73"/>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5"/>
      <c r="AM30" s="35"/>
      <c r="AN30" s="35"/>
      <c r="AO30" s="35"/>
      <c r="AP30" s="35"/>
      <c r="AQ30" s="35"/>
      <c r="AR30" s="35"/>
      <c r="AS30" s="35"/>
      <c r="AT30" s="36"/>
    </row>
    <row r="31" spans="1:49">
      <c r="A31" s="35"/>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6"/>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023E40AA-9AFA-4CBC-ABF3-4B3495650AE3}"/>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E9F8-15B1-4AF5-829F-97AE226FB67A}">
  <dimension ref="A1:AB1577"/>
  <sheetViews>
    <sheetView showGridLines="0" zoomScale="70" zoomScaleNormal="70" workbookViewId="0"/>
  </sheetViews>
  <sheetFormatPr baseColWidth="10" defaultRowHeight="12.75"/>
  <cols>
    <col min="1" max="1" width="22" style="7" bestFit="1" customWidth="1"/>
    <col min="2" max="2" width="12.85546875" style="7" bestFit="1" customWidth="1"/>
    <col min="3" max="3" width="19.42578125" style="7" bestFit="1" customWidth="1"/>
    <col min="4" max="4" width="26.7109375" style="7" bestFit="1" customWidth="1"/>
    <col min="5" max="16384" width="11.42578125" style="7"/>
  </cols>
  <sheetData>
    <row r="1" spans="1:28" s="315" customFormat="1">
      <c r="A1" s="1401" t="s">
        <v>1230</v>
      </c>
      <c r="E1" s="316"/>
    </row>
    <row r="2" spans="1:28" s="315" customFormat="1" ht="27" customHeight="1">
      <c r="A2" s="317" t="s">
        <v>180</v>
      </c>
      <c r="B2" s="317"/>
      <c r="C2" s="317"/>
      <c r="D2" s="317"/>
      <c r="E2" s="317"/>
      <c r="F2" s="317"/>
      <c r="G2" s="317"/>
      <c r="H2" s="317"/>
      <c r="I2" s="317"/>
      <c r="J2" s="317"/>
      <c r="K2" s="317"/>
      <c r="L2" s="317"/>
      <c r="M2" s="317"/>
      <c r="N2" s="317"/>
      <c r="O2" s="317"/>
      <c r="P2" s="317"/>
      <c r="Q2" s="317"/>
      <c r="R2" s="317"/>
    </row>
    <row r="3" spans="1:28" s="315" customFormat="1" ht="18.75">
      <c r="A3" s="318">
        <v>45657</v>
      </c>
      <c r="B3" s="318"/>
      <c r="C3" s="318"/>
      <c r="D3" s="318"/>
      <c r="E3" s="318"/>
      <c r="F3" s="318"/>
      <c r="G3" s="318"/>
      <c r="H3" s="318"/>
      <c r="I3" s="318"/>
      <c r="J3" s="318"/>
      <c r="K3" s="318"/>
      <c r="L3" s="318"/>
      <c r="M3" s="318"/>
      <c r="N3" s="318"/>
      <c r="O3" s="318"/>
      <c r="P3" s="318"/>
      <c r="Q3" s="318"/>
      <c r="R3" s="318"/>
    </row>
    <row r="4" spans="1:28" s="315" customFormat="1" ht="16.5">
      <c r="A4" s="319" t="s">
        <v>122</v>
      </c>
      <c r="B4" s="319"/>
      <c r="C4" s="319"/>
      <c r="D4" s="319"/>
      <c r="E4" s="319"/>
      <c r="F4" s="319"/>
      <c r="G4" s="319"/>
      <c r="H4" s="319"/>
      <c r="I4" s="319"/>
      <c r="J4" s="319"/>
      <c r="K4" s="319"/>
      <c r="L4" s="319"/>
      <c r="M4" s="319"/>
      <c r="N4" s="319"/>
      <c r="O4" s="319"/>
      <c r="P4" s="319"/>
      <c r="Q4" s="319"/>
      <c r="R4" s="319"/>
    </row>
    <row r="5" spans="1:28" s="315" customFormat="1" ht="13.5">
      <c r="A5" s="320"/>
      <c r="E5" s="316"/>
    </row>
    <row r="6" spans="1:28" s="315" customFormat="1" ht="13.7" customHeight="1">
      <c r="A6" s="321" t="s">
        <v>181</v>
      </c>
      <c r="B6" s="322" t="s">
        <v>182</v>
      </c>
      <c r="C6" s="323"/>
      <c r="D6" s="323"/>
      <c r="E6" s="324" t="s">
        <v>183</v>
      </c>
      <c r="F6" s="323" t="s">
        <v>138</v>
      </c>
      <c r="G6" s="323"/>
      <c r="H6" s="325"/>
      <c r="I6" s="322" t="s">
        <v>140</v>
      </c>
      <c r="J6" s="323"/>
      <c r="K6" s="325"/>
      <c r="L6" s="322" t="s">
        <v>142</v>
      </c>
      <c r="M6" s="323"/>
      <c r="N6" s="325"/>
      <c r="O6" s="324" t="s">
        <v>184</v>
      </c>
      <c r="P6" s="326" t="s">
        <v>145</v>
      </c>
      <c r="Q6" s="327"/>
      <c r="R6" s="324" t="s">
        <v>185</v>
      </c>
    </row>
    <row r="7" spans="1:28" s="315" customFormat="1">
      <c r="A7" s="328"/>
      <c r="B7" s="329" t="s">
        <v>186</v>
      </c>
      <c r="C7" s="330" t="s">
        <v>187</v>
      </c>
      <c r="D7" s="331" t="s">
        <v>188</v>
      </c>
      <c r="E7" s="332"/>
      <c r="F7" s="333" t="s">
        <v>189</v>
      </c>
      <c r="G7" s="334" t="s">
        <v>190</v>
      </c>
      <c r="H7" s="334" t="s">
        <v>191</v>
      </c>
      <c r="I7" s="334" t="s">
        <v>189</v>
      </c>
      <c r="J7" s="334" t="s">
        <v>190</v>
      </c>
      <c r="K7" s="334" t="s">
        <v>191</v>
      </c>
      <c r="L7" s="334" t="s">
        <v>189</v>
      </c>
      <c r="M7" s="334" t="s">
        <v>190</v>
      </c>
      <c r="N7" s="334" t="s">
        <v>191</v>
      </c>
      <c r="O7" s="335"/>
      <c r="P7" s="334" t="s">
        <v>189</v>
      </c>
      <c r="Q7" s="334" t="s">
        <v>190</v>
      </c>
      <c r="R7" s="335"/>
    </row>
    <row r="8" spans="1:28" s="315" customFormat="1" ht="13.5">
      <c r="A8" s="336" t="s">
        <v>192</v>
      </c>
      <c r="B8" s="336" t="s">
        <v>2</v>
      </c>
      <c r="C8" s="336" t="s">
        <v>193</v>
      </c>
      <c r="D8" s="336" t="s">
        <v>193</v>
      </c>
      <c r="E8" s="337">
        <v>632</v>
      </c>
      <c r="F8" s="338">
        <v>7741.5113200000005</v>
      </c>
      <c r="G8" s="339">
        <v>97.052589999999995</v>
      </c>
      <c r="H8" s="339">
        <v>7838.5639099999999</v>
      </c>
      <c r="I8" s="339">
        <v>27197.6041</v>
      </c>
      <c r="J8" s="339">
        <v>3081.5766899999999</v>
      </c>
      <c r="K8" s="339">
        <v>30279.180789999999</v>
      </c>
      <c r="L8" s="339">
        <v>1236.52566</v>
      </c>
      <c r="M8" s="339">
        <v>143.36832000000001</v>
      </c>
      <c r="N8" s="339">
        <v>1379.8939800000001</v>
      </c>
      <c r="O8" s="339">
        <v>39497.638679999996</v>
      </c>
      <c r="P8" s="339">
        <v>38842.339619999999</v>
      </c>
      <c r="Q8" s="339">
        <v>26.58578</v>
      </c>
      <c r="R8" s="340">
        <v>38868.9254</v>
      </c>
      <c r="S8" s="7"/>
      <c r="T8" s="7"/>
      <c r="U8" s="7"/>
      <c r="V8" s="7"/>
      <c r="W8" s="7"/>
      <c r="X8" s="7"/>
      <c r="Y8" s="7"/>
      <c r="Z8" s="7"/>
      <c r="AA8" s="7"/>
      <c r="AB8" s="7"/>
    </row>
    <row r="9" spans="1:28" s="315" customFormat="1" ht="13.5">
      <c r="A9" s="341"/>
      <c r="B9" s="341"/>
      <c r="C9" s="336" t="s">
        <v>194</v>
      </c>
      <c r="D9" s="336" t="s">
        <v>194</v>
      </c>
      <c r="E9" s="337">
        <v>1</v>
      </c>
      <c r="F9" s="338">
        <v>49153.677229999994</v>
      </c>
      <c r="G9" s="339">
        <v>1574.2798600000001</v>
      </c>
      <c r="H9" s="339">
        <v>50727.957090000004</v>
      </c>
      <c r="I9" s="339">
        <v>110873.53586</v>
      </c>
      <c r="J9" s="339">
        <v>10048.643179999999</v>
      </c>
      <c r="K9" s="339">
        <v>120922.17904</v>
      </c>
      <c r="L9" s="339">
        <v>2592.7146200000002</v>
      </c>
      <c r="M9" s="339">
        <v>799.27049</v>
      </c>
      <c r="N9" s="339">
        <v>3391.9851100000001</v>
      </c>
      <c r="O9" s="339">
        <v>175042.12124000001</v>
      </c>
      <c r="P9" s="339">
        <v>80178.432610000003</v>
      </c>
      <c r="Q9" s="339">
        <v>407.31378000000001</v>
      </c>
      <c r="R9" s="340">
        <v>80585.74639</v>
      </c>
      <c r="S9" s="7"/>
      <c r="T9" s="7"/>
      <c r="U9" s="7"/>
      <c r="V9" s="7"/>
      <c r="W9" s="7"/>
      <c r="X9" s="7"/>
      <c r="Y9" s="7"/>
      <c r="Z9" s="7"/>
      <c r="AA9" s="7"/>
      <c r="AB9" s="7"/>
    </row>
    <row r="10" spans="1:28" s="315" customFormat="1" ht="13.5">
      <c r="A10" s="341"/>
      <c r="B10" s="341"/>
      <c r="C10" s="336" t="s">
        <v>195</v>
      </c>
      <c r="D10" s="336" t="s">
        <v>196</v>
      </c>
      <c r="E10" s="337">
        <v>3</v>
      </c>
      <c r="F10" s="338">
        <v>14016.51555</v>
      </c>
      <c r="G10" s="339">
        <v>1576.0709199999999</v>
      </c>
      <c r="H10" s="339">
        <v>15592.58647</v>
      </c>
      <c r="I10" s="339">
        <v>36468.516560000004</v>
      </c>
      <c r="J10" s="339">
        <v>3948.3166800000004</v>
      </c>
      <c r="K10" s="339">
        <v>40416.83324</v>
      </c>
      <c r="L10" s="339">
        <v>665.37027999999998</v>
      </c>
      <c r="M10" s="339">
        <v>88.392939999999996</v>
      </c>
      <c r="N10" s="339">
        <v>753.76321999999993</v>
      </c>
      <c r="O10" s="339">
        <v>56763.182930000003</v>
      </c>
      <c r="P10" s="339">
        <v>87573.698069999999</v>
      </c>
      <c r="Q10" s="339">
        <v>184.85549</v>
      </c>
      <c r="R10" s="340">
        <v>87758.55356</v>
      </c>
      <c r="S10" s="7"/>
      <c r="T10" s="7"/>
      <c r="U10" s="7"/>
      <c r="V10" s="7"/>
      <c r="W10" s="7"/>
      <c r="X10" s="7"/>
      <c r="Y10" s="7"/>
      <c r="Z10" s="7"/>
      <c r="AA10" s="7"/>
      <c r="AB10" s="7"/>
    </row>
    <row r="11" spans="1:28" s="315" customFormat="1" ht="13.5">
      <c r="A11" s="341"/>
      <c r="B11" s="336" t="s">
        <v>3</v>
      </c>
      <c r="C11" s="336" t="s">
        <v>197</v>
      </c>
      <c r="D11" s="336" t="s">
        <v>197</v>
      </c>
      <c r="E11" s="337">
        <v>30</v>
      </c>
      <c r="F11" s="338">
        <v>9492.2936099999988</v>
      </c>
      <c r="G11" s="339">
        <v>6792.8774800000001</v>
      </c>
      <c r="H11" s="339">
        <v>16285.17109</v>
      </c>
      <c r="I11" s="339">
        <v>58526.350140000002</v>
      </c>
      <c r="J11" s="339">
        <v>11715.393840000001</v>
      </c>
      <c r="K11" s="339">
        <v>70241.743979999999</v>
      </c>
      <c r="L11" s="339">
        <v>3677.4672799999998</v>
      </c>
      <c r="M11" s="339">
        <v>833.67941000000008</v>
      </c>
      <c r="N11" s="339">
        <v>4511.1466900000005</v>
      </c>
      <c r="O11" s="339">
        <v>91038.061760000011</v>
      </c>
      <c r="P11" s="339">
        <v>30978.578890000001</v>
      </c>
      <c r="Q11" s="339">
        <v>1927.7250900000001</v>
      </c>
      <c r="R11" s="340">
        <v>32906.303979999997</v>
      </c>
      <c r="S11" s="7"/>
      <c r="T11" s="7"/>
      <c r="U11" s="7"/>
      <c r="V11" s="7"/>
      <c r="W11" s="7"/>
      <c r="X11" s="7"/>
      <c r="Y11" s="7"/>
      <c r="Z11" s="7"/>
      <c r="AA11" s="7"/>
      <c r="AB11" s="7"/>
    </row>
    <row r="12" spans="1:28" s="315" customFormat="1" ht="13.5">
      <c r="A12" s="341"/>
      <c r="B12" s="341"/>
      <c r="C12" s="336" t="s">
        <v>198</v>
      </c>
      <c r="D12" s="336" t="s">
        <v>198</v>
      </c>
      <c r="E12" s="337">
        <v>29</v>
      </c>
      <c r="F12" s="338">
        <v>84071.636319999991</v>
      </c>
      <c r="G12" s="339">
        <v>12242.205039999999</v>
      </c>
      <c r="H12" s="339">
        <v>96313.841360000006</v>
      </c>
      <c r="I12" s="339">
        <v>314743.03155999997</v>
      </c>
      <c r="J12" s="339">
        <v>46470.551950000001</v>
      </c>
      <c r="K12" s="339">
        <v>361213.58350999997</v>
      </c>
      <c r="L12" s="339">
        <v>17534.682699999998</v>
      </c>
      <c r="M12" s="339">
        <v>5566.9762199999996</v>
      </c>
      <c r="N12" s="339">
        <v>23101.658920000002</v>
      </c>
      <c r="O12" s="339">
        <v>480629.08379</v>
      </c>
      <c r="P12" s="339">
        <v>340771.84529000003</v>
      </c>
      <c r="Q12" s="339">
        <v>16327.92893</v>
      </c>
      <c r="R12" s="340">
        <v>357099.77422000002</v>
      </c>
      <c r="S12" s="7"/>
      <c r="T12" s="7"/>
      <c r="U12" s="7"/>
      <c r="V12" s="7"/>
      <c r="W12" s="7"/>
      <c r="X12" s="7"/>
      <c r="Y12" s="7"/>
      <c r="Z12" s="7"/>
      <c r="AA12" s="7"/>
      <c r="AB12" s="7"/>
    </row>
    <row r="13" spans="1:28" s="315" customFormat="1" ht="13.5">
      <c r="A13" s="341"/>
      <c r="B13" s="341"/>
      <c r="C13" s="341"/>
      <c r="D13" s="341"/>
      <c r="E13" s="342">
        <v>574</v>
      </c>
      <c r="F13" s="343">
        <v>5748.5327900000002</v>
      </c>
      <c r="G13" s="344">
        <v>1629.81926</v>
      </c>
      <c r="H13" s="344">
        <v>7378.3520499999995</v>
      </c>
      <c r="I13" s="344">
        <v>41750.587020000006</v>
      </c>
      <c r="J13" s="344">
        <v>6749.9211399999995</v>
      </c>
      <c r="K13" s="344">
        <v>48500.508159999998</v>
      </c>
      <c r="L13" s="344">
        <v>1199.80999</v>
      </c>
      <c r="M13" s="344">
        <v>374.57554999999996</v>
      </c>
      <c r="N13" s="344">
        <v>1574.38554</v>
      </c>
      <c r="O13" s="344">
        <v>57453.245750000002</v>
      </c>
      <c r="P13" s="344">
        <v>4.7723199999999997</v>
      </c>
      <c r="Q13" s="344">
        <v>1.04158</v>
      </c>
      <c r="R13" s="345">
        <v>5.8138999999999994</v>
      </c>
      <c r="S13" s="7"/>
      <c r="T13" s="7"/>
      <c r="U13" s="344"/>
      <c r="V13" s="7"/>
      <c r="W13" s="7"/>
      <c r="X13" s="7"/>
      <c r="Y13" s="7"/>
      <c r="Z13" s="7"/>
      <c r="AA13" s="7"/>
      <c r="AB13" s="7"/>
    </row>
    <row r="14" spans="1:28" s="315" customFormat="1" ht="13.5">
      <c r="A14" s="341"/>
      <c r="B14" s="341"/>
      <c r="C14" s="336" t="s">
        <v>199</v>
      </c>
      <c r="D14" s="336" t="s">
        <v>200</v>
      </c>
      <c r="E14" s="337">
        <v>31</v>
      </c>
      <c r="F14" s="338">
        <v>8539.9040100000002</v>
      </c>
      <c r="G14" s="339">
        <v>396.60734000000002</v>
      </c>
      <c r="H14" s="339">
        <v>8936.5113499999989</v>
      </c>
      <c r="I14" s="339">
        <v>58546.266309999999</v>
      </c>
      <c r="J14" s="339">
        <v>8222.9317200000005</v>
      </c>
      <c r="K14" s="339">
        <v>66769.19803</v>
      </c>
      <c r="L14" s="339">
        <v>5136.7901199999997</v>
      </c>
      <c r="M14" s="339">
        <v>821.29524000000004</v>
      </c>
      <c r="N14" s="339">
        <v>5958.08536</v>
      </c>
      <c r="O14" s="339">
        <v>81663.794739999998</v>
      </c>
      <c r="P14" s="339">
        <v>23365.928250000001</v>
      </c>
      <c r="Q14" s="339">
        <v>425.75721999999996</v>
      </c>
      <c r="R14" s="340">
        <v>23791.68547</v>
      </c>
      <c r="S14" s="7"/>
      <c r="T14" s="7"/>
      <c r="U14" s="7"/>
      <c r="V14" s="7"/>
      <c r="W14" s="7"/>
      <c r="X14" s="7"/>
      <c r="Y14" s="7"/>
      <c r="Z14" s="7"/>
      <c r="AA14" s="7"/>
      <c r="AB14" s="7"/>
    </row>
    <row r="15" spans="1:28" s="315" customFormat="1" ht="13.5">
      <c r="A15" s="341"/>
      <c r="B15" s="341"/>
      <c r="C15" s="336" t="s">
        <v>201</v>
      </c>
      <c r="D15" s="336" t="s">
        <v>202</v>
      </c>
      <c r="E15" s="337">
        <v>33</v>
      </c>
      <c r="F15" s="338">
        <v>108972.92138</v>
      </c>
      <c r="G15" s="339">
        <v>81812.1927</v>
      </c>
      <c r="H15" s="339">
        <v>190785.11408</v>
      </c>
      <c r="I15" s="339">
        <v>249712.56341999999</v>
      </c>
      <c r="J15" s="339">
        <v>87822.637519999989</v>
      </c>
      <c r="K15" s="339">
        <v>337535.20094000001</v>
      </c>
      <c r="L15" s="339">
        <v>18805.77363</v>
      </c>
      <c r="M15" s="339">
        <v>12207.155339999999</v>
      </c>
      <c r="N15" s="339">
        <v>31012.928969999997</v>
      </c>
      <c r="O15" s="339">
        <v>559333.24398999999</v>
      </c>
      <c r="P15" s="339">
        <v>434269.7536</v>
      </c>
      <c r="Q15" s="339">
        <v>97071.695959999997</v>
      </c>
      <c r="R15" s="340">
        <v>531341.44955999998</v>
      </c>
      <c r="S15" s="7"/>
      <c r="T15" s="7"/>
      <c r="U15" s="7"/>
      <c r="V15" s="7"/>
      <c r="W15" s="7"/>
      <c r="X15" s="7"/>
      <c r="Y15" s="7"/>
      <c r="Z15" s="7"/>
      <c r="AA15" s="7"/>
      <c r="AB15" s="7"/>
    </row>
    <row r="16" spans="1:28" s="315" customFormat="1" ht="13.5">
      <c r="A16" s="341"/>
      <c r="B16" s="341"/>
      <c r="C16" s="341"/>
      <c r="D16" s="341"/>
      <c r="E16" s="342">
        <v>34</v>
      </c>
      <c r="F16" s="343">
        <v>7915.6582900000003</v>
      </c>
      <c r="G16" s="344">
        <v>3894.2801400000003</v>
      </c>
      <c r="H16" s="344">
        <v>11809.93843</v>
      </c>
      <c r="I16" s="344">
        <v>38346.261579999999</v>
      </c>
      <c r="J16" s="344">
        <v>14431.727999999999</v>
      </c>
      <c r="K16" s="344">
        <v>52777.989580000001</v>
      </c>
      <c r="L16" s="344">
        <v>4883.21749</v>
      </c>
      <c r="M16" s="344">
        <v>2974.5263799999998</v>
      </c>
      <c r="N16" s="344">
        <v>7857.7438700000002</v>
      </c>
      <c r="O16" s="344">
        <v>72445.671879999994</v>
      </c>
      <c r="P16" s="344">
        <v>15.95397</v>
      </c>
      <c r="Q16" s="344">
        <v>3.5675500000000002</v>
      </c>
      <c r="R16" s="345">
        <v>19.521519999999999</v>
      </c>
      <c r="S16" s="7"/>
      <c r="T16" s="7"/>
      <c r="U16" s="7"/>
      <c r="V16" s="7"/>
      <c r="W16" s="7"/>
      <c r="X16" s="7"/>
      <c r="Y16" s="7"/>
      <c r="Z16" s="7"/>
      <c r="AA16" s="7"/>
      <c r="AB16" s="7"/>
    </row>
    <row r="17" spans="1:28" s="315" customFormat="1" ht="13.5">
      <c r="A17" s="341"/>
      <c r="B17" s="341"/>
      <c r="C17" s="341"/>
      <c r="D17" s="341"/>
      <c r="E17" s="342">
        <v>460</v>
      </c>
      <c r="F17" s="343">
        <v>13961.48913</v>
      </c>
      <c r="G17" s="344">
        <v>8085.1430700000001</v>
      </c>
      <c r="H17" s="344">
        <v>22046.6322</v>
      </c>
      <c r="I17" s="344">
        <v>62865.121229999997</v>
      </c>
      <c r="J17" s="344">
        <v>15936.87232</v>
      </c>
      <c r="K17" s="344">
        <v>78801.993549999999</v>
      </c>
      <c r="L17" s="344">
        <v>4842.9223899999997</v>
      </c>
      <c r="M17" s="344">
        <v>2366.2190699999996</v>
      </c>
      <c r="N17" s="344">
        <v>7209.1414599999998</v>
      </c>
      <c r="O17" s="344">
        <v>108057.76720999999</v>
      </c>
      <c r="P17" s="344">
        <v>11.368120000000001</v>
      </c>
      <c r="Q17" s="344">
        <v>7.4385300000000001</v>
      </c>
      <c r="R17" s="345">
        <v>18.806650000000001</v>
      </c>
      <c r="S17" s="7"/>
      <c r="T17" s="7"/>
      <c r="U17" s="7"/>
      <c r="V17" s="7"/>
      <c r="W17" s="7"/>
      <c r="X17" s="7"/>
      <c r="Y17" s="7"/>
      <c r="Z17" s="7"/>
      <c r="AA17" s="7"/>
      <c r="AB17" s="7"/>
    </row>
    <row r="18" spans="1:28" s="315" customFormat="1" ht="13.5">
      <c r="A18" s="341"/>
      <c r="B18" s="341"/>
      <c r="C18" s="341"/>
      <c r="D18" s="341"/>
      <c r="E18" s="342">
        <v>550</v>
      </c>
      <c r="F18" s="343">
        <v>6954.1267199999993</v>
      </c>
      <c r="G18" s="344">
        <v>1386.3469599999999</v>
      </c>
      <c r="H18" s="344">
        <v>8340.4736799999991</v>
      </c>
      <c r="I18" s="344">
        <v>21005.530050000001</v>
      </c>
      <c r="J18" s="344">
        <v>8931.7373599999992</v>
      </c>
      <c r="K18" s="344">
        <v>29937.26741</v>
      </c>
      <c r="L18" s="344">
        <v>1680.9724699999999</v>
      </c>
      <c r="M18" s="344">
        <v>561.66743999999994</v>
      </c>
      <c r="N18" s="344">
        <v>2242.6399100000003</v>
      </c>
      <c r="O18" s="344">
        <v>40520.381000000001</v>
      </c>
      <c r="P18" s="344">
        <v>3.91886</v>
      </c>
      <c r="Q18" s="344">
        <v>2.0374500000000002</v>
      </c>
      <c r="R18" s="345">
        <v>5.9563100000000002</v>
      </c>
      <c r="S18" s="7"/>
      <c r="T18" s="7"/>
      <c r="U18" s="7"/>
      <c r="V18" s="7"/>
      <c r="W18" s="7"/>
      <c r="X18" s="7"/>
      <c r="Y18" s="7"/>
      <c r="Z18" s="7"/>
      <c r="AA18" s="7"/>
      <c r="AB18" s="7"/>
    </row>
    <row r="19" spans="1:28" s="315" customFormat="1" ht="13.5">
      <c r="A19" s="341"/>
      <c r="B19" s="336" t="s">
        <v>203</v>
      </c>
      <c r="C19" s="336" t="s">
        <v>204</v>
      </c>
      <c r="D19" s="336" t="s">
        <v>204</v>
      </c>
      <c r="E19" s="337">
        <v>95</v>
      </c>
      <c r="F19" s="338">
        <v>47374.091549999997</v>
      </c>
      <c r="G19" s="339">
        <v>12225.107169999999</v>
      </c>
      <c r="H19" s="339">
        <v>59599.19872</v>
      </c>
      <c r="I19" s="339">
        <v>148480.72583000001</v>
      </c>
      <c r="J19" s="339">
        <v>48498.39488</v>
      </c>
      <c r="K19" s="339">
        <v>196979.12071000002</v>
      </c>
      <c r="L19" s="339">
        <v>7402.2773399999996</v>
      </c>
      <c r="M19" s="339">
        <v>471.33071999999999</v>
      </c>
      <c r="N19" s="339">
        <v>7873.6080599999996</v>
      </c>
      <c r="O19" s="339">
        <v>264451.92749000003</v>
      </c>
      <c r="P19" s="339">
        <v>105132.03949</v>
      </c>
      <c r="Q19" s="339">
        <v>293.27897999999999</v>
      </c>
      <c r="R19" s="340">
        <v>105425.31847</v>
      </c>
      <c r="S19" s="7"/>
      <c r="T19" s="7"/>
      <c r="U19" s="7"/>
      <c r="V19" s="7"/>
      <c r="W19" s="7"/>
      <c r="X19" s="7"/>
      <c r="Y19" s="7"/>
      <c r="Z19" s="7"/>
      <c r="AA19" s="7"/>
      <c r="AB19" s="7"/>
    </row>
    <row r="20" spans="1:28" s="315" customFormat="1" ht="13.5">
      <c r="A20" s="341"/>
      <c r="B20" s="341"/>
      <c r="C20" s="336" t="s">
        <v>205</v>
      </c>
      <c r="D20" s="336" t="s">
        <v>205</v>
      </c>
      <c r="E20" s="337">
        <v>96</v>
      </c>
      <c r="F20" s="338">
        <v>31044.646109999998</v>
      </c>
      <c r="G20" s="339">
        <v>1951.0218600000001</v>
      </c>
      <c r="H20" s="339">
        <v>32995.667970000002</v>
      </c>
      <c r="I20" s="339">
        <v>107841.16975</v>
      </c>
      <c r="J20" s="339">
        <v>15584.340819999999</v>
      </c>
      <c r="K20" s="339">
        <v>123425.51057</v>
      </c>
      <c r="L20" s="339">
        <v>8193.9028899999994</v>
      </c>
      <c r="M20" s="339">
        <v>1393.03943</v>
      </c>
      <c r="N20" s="339">
        <v>9586.9423200000001</v>
      </c>
      <c r="O20" s="339">
        <v>166008.12086000002</v>
      </c>
      <c r="P20" s="339">
        <v>98461.034120000011</v>
      </c>
      <c r="Q20" s="339">
        <v>430.04285999999996</v>
      </c>
      <c r="R20" s="340">
        <v>98891.076979999998</v>
      </c>
      <c r="S20" s="7"/>
      <c r="T20" s="7"/>
      <c r="U20" s="7"/>
      <c r="V20" s="7"/>
      <c r="W20" s="7"/>
      <c r="X20" s="7"/>
      <c r="Y20" s="7"/>
      <c r="Z20" s="7"/>
      <c r="AA20" s="7"/>
      <c r="AB20" s="7"/>
    </row>
    <row r="21" spans="1:28" s="315" customFormat="1" ht="13.5">
      <c r="A21" s="341"/>
      <c r="B21" s="336" t="s">
        <v>5</v>
      </c>
      <c r="C21" s="336" t="s">
        <v>5</v>
      </c>
      <c r="D21" s="336" t="s">
        <v>5</v>
      </c>
      <c r="E21" s="337">
        <v>109</v>
      </c>
      <c r="F21" s="338">
        <v>27156.578649999999</v>
      </c>
      <c r="G21" s="339">
        <v>7943.8098799999998</v>
      </c>
      <c r="H21" s="339">
        <v>35100.388530000004</v>
      </c>
      <c r="I21" s="339">
        <v>141255.58319</v>
      </c>
      <c r="J21" s="339">
        <v>32070.36405</v>
      </c>
      <c r="K21" s="339">
        <v>173325.94724000001</v>
      </c>
      <c r="L21" s="339">
        <v>1790.0768500000001</v>
      </c>
      <c r="M21" s="339">
        <v>2815.62565</v>
      </c>
      <c r="N21" s="339">
        <v>4605.7025000000003</v>
      </c>
      <c r="O21" s="339">
        <v>213032.03827000002</v>
      </c>
      <c r="P21" s="339">
        <v>15.23124</v>
      </c>
      <c r="Q21" s="339">
        <v>6.1741000000000001</v>
      </c>
      <c r="R21" s="340">
        <v>21.405339999999999</v>
      </c>
      <c r="S21" s="7"/>
      <c r="T21" s="7"/>
      <c r="U21" s="7"/>
      <c r="V21" s="7"/>
      <c r="W21" s="7"/>
      <c r="X21" s="7"/>
      <c r="Y21" s="7"/>
      <c r="Z21" s="7"/>
      <c r="AA21" s="7"/>
      <c r="AB21" s="7"/>
    </row>
    <row r="22" spans="1:28" s="315" customFormat="1" ht="13.5">
      <c r="A22" s="341"/>
      <c r="B22" s="341"/>
      <c r="C22" s="341"/>
      <c r="D22" s="341"/>
      <c r="E22" s="342">
        <v>106</v>
      </c>
      <c r="F22" s="343">
        <v>495309.47563</v>
      </c>
      <c r="G22" s="344">
        <v>283559.89</v>
      </c>
      <c r="H22" s="344">
        <v>778869.36563000001</v>
      </c>
      <c r="I22" s="344">
        <v>1233873.2775699999</v>
      </c>
      <c r="J22" s="344">
        <v>660436.24632000003</v>
      </c>
      <c r="K22" s="344">
        <v>1894309.5238900001</v>
      </c>
      <c r="L22" s="344">
        <v>113223.87707999999</v>
      </c>
      <c r="M22" s="344">
        <v>70286.604359999998</v>
      </c>
      <c r="N22" s="344">
        <v>183510.48144</v>
      </c>
      <c r="O22" s="344">
        <v>2856689.37096</v>
      </c>
      <c r="P22" s="344">
        <v>2366731.9442099999</v>
      </c>
      <c r="Q22" s="344">
        <v>527084.57520999992</v>
      </c>
      <c r="R22" s="345">
        <v>2893816.5194200003</v>
      </c>
      <c r="S22" s="7"/>
      <c r="T22" s="7"/>
      <c r="U22" s="7"/>
      <c r="V22" s="7"/>
      <c r="W22" s="7"/>
      <c r="X22" s="7"/>
      <c r="Y22" s="7"/>
      <c r="Z22" s="7"/>
      <c r="AA22" s="7"/>
      <c r="AB22" s="7"/>
    </row>
    <row r="23" spans="1:28" s="315" customFormat="1" ht="13.5">
      <c r="A23" s="341"/>
      <c r="B23" s="341"/>
      <c r="C23" s="341"/>
      <c r="D23" s="341"/>
      <c r="E23" s="342">
        <v>107</v>
      </c>
      <c r="F23" s="343">
        <v>68628.172760000001</v>
      </c>
      <c r="G23" s="344">
        <v>48010.863109999998</v>
      </c>
      <c r="H23" s="344">
        <v>116639.03587000001</v>
      </c>
      <c r="I23" s="344">
        <v>72162.351040000009</v>
      </c>
      <c r="J23" s="344">
        <v>53806.23055</v>
      </c>
      <c r="K23" s="344">
        <v>125968.58159</v>
      </c>
      <c r="L23" s="344">
        <v>2516.7365</v>
      </c>
      <c r="M23" s="344">
        <v>3734.61006</v>
      </c>
      <c r="N23" s="344">
        <v>6251.34656</v>
      </c>
      <c r="O23" s="344">
        <v>248858.96402000001</v>
      </c>
      <c r="P23" s="344">
        <v>120.0903</v>
      </c>
      <c r="Q23" s="344">
        <v>11.56523</v>
      </c>
      <c r="R23" s="345">
        <v>131.65553</v>
      </c>
      <c r="S23" s="7"/>
      <c r="T23" s="7"/>
      <c r="U23" s="7"/>
      <c r="V23" s="7"/>
      <c r="W23" s="7"/>
      <c r="X23" s="7"/>
      <c r="Y23" s="7"/>
      <c r="Z23" s="7"/>
      <c r="AA23" s="7"/>
      <c r="AB23" s="7"/>
    </row>
    <row r="24" spans="1:28" s="315" customFormat="1" ht="13.5">
      <c r="A24" s="341"/>
      <c r="B24" s="341"/>
      <c r="C24" s="341"/>
      <c r="D24" s="341"/>
      <c r="E24" s="342">
        <v>639</v>
      </c>
      <c r="F24" s="343">
        <v>16674.289550000001</v>
      </c>
      <c r="G24" s="344">
        <v>14236.316989999999</v>
      </c>
      <c r="H24" s="344">
        <v>30910.606540000001</v>
      </c>
      <c r="I24" s="344">
        <v>64699.213490000002</v>
      </c>
      <c r="J24" s="344">
        <v>28208.013340000001</v>
      </c>
      <c r="K24" s="344">
        <v>92907.22683</v>
      </c>
      <c r="L24" s="344">
        <v>4637.91147</v>
      </c>
      <c r="M24" s="344">
        <v>2319.1891000000001</v>
      </c>
      <c r="N24" s="344">
        <v>6957.1005700000005</v>
      </c>
      <c r="O24" s="344">
        <v>130774.93394</v>
      </c>
      <c r="P24" s="344">
        <v>30.633029999999998</v>
      </c>
      <c r="Q24" s="344">
        <v>2.4916300000000002</v>
      </c>
      <c r="R24" s="345">
        <v>33.124660000000006</v>
      </c>
      <c r="S24" s="7"/>
      <c r="T24" s="7"/>
      <c r="U24" s="7"/>
      <c r="V24" s="7"/>
      <c r="W24" s="7"/>
      <c r="X24" s="7"/>
      <c r="Y24" s="7"/>
      <c r="Z24" s="7"/>
      <c r="AA24" s="7"/>
      <c r="AB24" s="7"/>
    </row>
    <row r="25" spans="1:28" s="315" customFormat="1" ht="13.5">
      <c r="A25" s="341"/>
      <c r="B25" s="341"/>
      <c r="C25" s="341"/>
      <c r="D25" s="341"/>
      <c r="E25" s="342">
        <v>687</v>
      </c>
      <c r="F25" s="343">
        <v>129.58312000000001</v>
      </c>
      <c r="G25" s="344">
        <v>43747.409679999997</v>
      </c>
      <c r="H25" s="344">
        <v>43876.9928</v>
      </c>
      <c r="I25" s="344">
        <v>1762.2449899999999</v>
      </c>
      <c r="J25" s="344">
        <v>3964.4527599999997</v>
      </c>
      <c r="K25" s="344">
        <v>5726.6977500000003</v>
      </c>
      <c r="L25" s="344">
        <v>4767.4614499999998</v>
      </c>
      <c r="M25" s="344">
        <v>3621.8711000000003</v>
      </c>
      <c r="N25" s="344">
        <v>8389.332550000001</v>
      </c>
      <c r="O25" s="344">
        <v>57993.023099999999</v>
      </c>
      <c r="P25" s="344">
        <v>0</v>
      </c>
      <c r="Q25" s="344">
        <v>0</v>
      </c>
      <c r="R25" s="345">
        <v>0</v>
      </c>
      <c r="S25" s="7"/>
      <c r="T25" s="7"/>
      <c r="U25" s="7"/>
      <c r="V25" s="7"/>
      <c r="W25" s="7"/>
      <c r="X25" s="7"/>
      <c r="Y25" s="7"/>
      <c r="Z25" s="7"/>
      <c r="AA25" s="7"/>
      <c r="AB25" s="7"/>
    </row>
    <row r="26" spans="1:28" s="315" customFormat="1" ht="13.5">
      <c r="A26" s="341"/>
      <c r="B26" s="341"/>
      <c r="C26" s="341"/>
      <c r="D26" s="336" t="s">
        <v>206</v>
      </c>
      <c r="E26" s="337">
        <v>110</v>
      </c>
      <c r="F26" s="338">
        <v>62122.038229999998</v>
      </c>
      <c r="G26" s="339">
        <v>54423.354630000002</v>
      </c>
      <c r="H26" s="339">
        <v>116545.39285999999</v>
      </c>
      <c r="I26" s="339">
        <v>252722.96035000001</v>
      </c>
      <c r="J26" s="339">
        <v>181212.05633000002</v>
      </c>
      <c r="K26" s="339">
        <v>433935.01668</v>
      </c>
      <c r="L26" s="339">
        <v>10301.365199999998</v>
      </c>
      <c r="M26" s="339">
        <v>4276.3735299999998</v>
      </c>
      <c r="N26" s="339">
        <v>14577.738730000001</v>
      </c>
      <c r="O26" s="339">
        <v>565058.14827000001</v>
      </c>
      <c r="P26" s="339">
        <v>86.986440000000002</v>
      </c>
      <c r="Q26" s="339">
        <v>207.49485000000001</v>
      </c>
      <c r="R26" s="340">
        <v>294.48129</v>
      </c>
      <c r="S26" s="7"/>
      <c r="T26" s="7"/>
      <c r="U26" s="7"/>
      <c r="V26" s="7"/>
      <c r="W26" s="7"/>
      <c r="X26" s="7"/>
      <c r="Y26" s="7"/>
      <c r="Z26" s="7"/>
      <c r="AA26" s="7"/>
      <c r="AB26" s="7"/>
    </row>
    <row r="27" spans="1:28" s="315" customFormat="1" ht="13.5">
      <c r="A27" s="341"/>
      <c r="B27" s="341"/>
      <c r="C27" s="341"/>
      <c r="D27" s="336" t="s">
        <v>207</v>
      </c>
      <c r="E27" s="337">
        <v>597</v>
      </c>
      <c r="F27" s="338">
        <v>23752.550370000001</v>
      </c>
      <c r="G27" s="339">
        <v>13060.98691</v>
      </c>
      <c r="H27" s="339">
        <v>36813.537280000004</v>
      </c>
      <c r="I27" s="339">
        <v>85399.098920000004</v>
      </c>
      <c r="J27" s="339">
        <v>37917.799020000006</v>
      </c>
      <c r="K27" s="339">
        <v>123316.89794</v>
      </c>
      <c r="L27" s="339">
        <v>7735.3400099999999</v>
      </c>
      <c r="M27" s="339">
        <v>1973.0998300000001</v>
      </c>
      <c r="N27" s="339">
        <v>9708.4398399999991</v>
      </c>
      <c r="O27" s="339">
        <v>169838.87505999999</v>
      </c>
      <c r="P27" s="339">
        <v>9.4110400000000016</v>
      </c>
      <c r="Q27" s="339">
        <v>32.61533</v>
      </c>
      <c r="R27" s="340">
        <v>42.02637</v>
      </c>
      <c r="S27" s="7"/>
      <c r="T27" s="7"/>
      <c r="U27" s="7"/>
      <c r="V27" s="7"/>
      <c r="W27" s="7"/>
      <c r="X27" s="7"/>
      <c r="Y27" s="7"/>
      <c r="Z27" s="7"/>
      <c r="AA27" s="7"/>
      <c r="AB27" s="7"/>
    </row>
    <row r="28" spans="1:28" s="315" customFormat="1" ht="13.5">
      <c r="A28" s="341"/>
      <c r="B28" s="341"/>
      <c r="C28" s="341"/>
      <c r="D28" s="336" t="s">
        <v>208</v>
      </c>
      <c r="E28" s="337">
        <v>455</v>
      </c>
      <c r="F28" s="338">
        <v>19451.757969999999</v>
      </c>
      <c r="G28" s="339">
        <v>8178.5333200000005</v>
      </c>
      <c r="H28" s="339">
        <v>27630.291289999997</v>
      </c>
      <c r="I28" s="339">
        <v>105070.12704000001</v>
      </c>
      <c r="J28" s="339">
        <v>35133.999329999999</v>
      </c>
      <c r="K28" s="339">
        <v>140204.12637000001</v>
      </c>
      <c r="L28" s="339">
        <v>8402.2796099999996</v>
      </c>
      <c r="M28" s="339">
        <v>3698.5780199999999</v>
      </c>
      <c r="N28" s="339">
        <v>12100.85763</v>
      </c>
      <c r="O28" s="339">
        <v>179935.27528999999</v>
      </c>
      <c r="P28" s="339">
        <v>13.629209999999999</v>
      </c>
      <c r="Q28" s="339">
        <v>2.4254099999999998</v>
      </c>
      <c r="R28" s="340">
        <v>16.05462</v>
      </c>
      <c r="S28" s="7"/>
      <c r="T28" s="7"/>
      <c r="U28" s="7"/>
      <c r="V28" s="7"/>
      <c r="W28" s="7"/>
      <c r="X28" s="7"/>
      <c r="Y28" s="7"/>
      <c r="Z28" s="7"/>
      <c r="AA28" s="7"/>
      <c r="AB28" s="7"/>
    </row>
    <row r="29" spans="1:28" s="315" customFormat="1" ht="13.5">
      <c r="A29" s="341"/>
      <c r="B29" s="341"/>
      <c r="C29" s="341"/>
      <c r="D29" s="336" t="s">
        <v>60</v>
      </c>
      <c r="E29" s="337">
        <v>113</v>
      </c>
      <c r="F29" s="338">
        <v>36754.073969999998</v>
      </c>
      <c r="G29" s="339">
        <v>29089.24929</v>
      </c>
      <c r="H29" s="339">
        <v>65843.323260000005</v>
      </c>
      <c r="I29" s="339">
        <v>132213.39556</v>
      </c>
      <c r="J29" s="339">
        <v>37574.930639999999</v>
      </c>
      <c r="K29" s="339">
        <v>169788.32619999998</v>
      </c>
      <c r="L29" s="339">
        <v>3584.1958300000001</v>
      </c>
      <c r="M29" s="339">
        <v>2241.4708100000003</v>
      </c>
      <c r="N29" s="339">
        <v>5825.6666399999995</v>
      </c>
      <c r="O29" s="339">
        <v>241457.3161</v>
      </c>
      <c r="P29" s="339">
        <v>30.136279999999999</v>
      </c>
      <c r="Q29" s="339">
        <v>60.92313</v>
      </c>
      <c r="R29" s="340">
        <v>91.05941</v>
      </c>
      <c r="S29" s="7"/>
      <c r="T29" s="7"/>
      <c r="U29" s="7"/>
      <c r="V29" s="7"/>
      <c r="W29" s="7"/>
      <c r="X29" s="7"/>
      <c r="Y29" s="7"/>
      <c r="Z29" s="7"/>
      <c r="AA29" s="7"/>
      <c r="AB29" s="7"/>
    </row>
    <row r="30" spans="1:28" s="315" customFormat="1" ht="13.5">
      <c r="A30" s="341"/>
      <c r="B30" s="341"/>
      <c r="C30" s="341"/>
      <c r="D30" s="336" t="s">
        <v>209</v>
      </c>
      <c r="E30" s="337">
        <v>528</v>
      </c>
      <c r="F30" s="338">
        <v>16850.372780000002</v>
      </c>
      <c r="G30" s="339">
        <v>9473.2152499999993</v>
      </c>
      <c r="H30" s="339">
        <v>26323.588030000003</v>
      </c>
      <c r="I30" s="339">
        <v>108931.64171</v>
      </c>
      <c r="J30" s="339">
        <v>59702.591569999997</v>
      </c>
      <c r="K30" s="339">
        <v>168634.23328000001</v>
      </c>
      <c r="L30" s="339">
        <v>9864.1564600000002</v>
      </c>
      <c r="M30" s="339">
        <v>10092.4161</v>
      </c>
      <c r="N30" s="339">
        <v>19956.572559999997</v>
      </c>
      <c r="O30" s="339">
        <v>214914.39387</v>
      </c>
      <c r="P30" s="339">
        <v>12.34099</v>
      </c>
      <c r="Q30" s="339">
        <v>2.8673500000000001</v>
      </c>
      <c r="R30" s="340">
        <v>15.20834</v>
      </c>
      <c r="S30" s="7"/>
      <c r="T30" s="7"/>
      <c r="U30" s="7"/>
      <c r="V30" s="7"/>
      <c r="W30" s="7"/>
      <c r="X30" s="7"/>
      <c r="Y30" s="7"/>
      <c r="Z30" s="7"/>
      <c r="AA30" s="7"/>
      <c r="AB30" s="7"/>
    </row>
    <row r="31" spans="1:28" s="315" customFormat="1" ht="13.5">
      <c r="A31" s="341"/>
      <c r="B31" s="341"/>
      <c r="C31" s="341"/>
      <c r="D31" s="336" t="s">
        <v>210</v>
      </c>
      <c r="E31" s="337">
        <v>649</v>
      </c>
      <c r="F31" s="338">
        <v>5851.76566</v>
      </c>
      <c r="G31" s="339">
        <v>2034.96831</v>
      </c>
      <c r="H31" s="339">
        <v>7886.7339699999993</v>
      </c>
      <c r="I31" s="339">
        <v>37800.894840000001</v>
      </c>
      <c r="J31" s="339">
        <v>15215.78305</v>
      </c>
      <c r="K31" s="339">
        <v>53016.677889999999</v>
      </c>
      <c r="L31" s="339">
        <v>2129.3189700000003</v>
      </c>
      <c r="M31" s="339">
        <v>1106.4718400000002</v>
      </c>
      <c r="N31" s="339">
        <v>3235.79081</v>
      </c>
      <c r="O31" s="339">
        <v>64139.202669999999</v>
      </c>
      <c r="P31" s="339">
        <v>104.17271000000001</v>
      </c>
      <c r="Q31" s="339">
        <v>0.25208000000000003</v>
      </c>
      <c r="R31" s="340">
        <v>104.42478999999999</v>
      </c>
      <c r="S31" s="7"/>
      <c r="T31" s="7"/>
      <c r="U31" s="7"/>
      <c r="V31" s="7"/>
      <c r="W31" s="7"/>
      <c r="X31" s="7"/>
      <c r="Y31" s="7"/>
      <c r="Z31" s="7"/>
      <c r="AA31" s="7"/>
      <c r="AB31" s="7"/>
    </row>
    <row r="32" spans="1:28" s="315" customFormat="1" ht="13.5">
      <c r="A32" s="341"/>
      <c r="B32" s="341"/>
      <c r="C32" s="341"/>
      <c r="D32" s="336" t="s">
        <v>211</v>
      </c>
      <c r="E32" s="337">
        <v>660</v>
      </c>
      <c r="F32" s="338">
        <v>4640.6591500000004</v>
      </c>
      <c r="G32" s="339">
        <v>4643.4301100000002</v>
      </c>
      <c r="H32" s="339">
        <v>9284.0892600000006</v>
      </c>
      <c r="I32" s="339">
        <v>33308.956059999997</v>
      </c>
      <c r="J32" s="339">
        <v>15178.772630000001</v>
      </c>
      <c r="K32" s="339">
        <v>48487.728689999996</v>
      </c>
      <c r="L32" s="339">
        <v>2686.4045799999999</v>
      </c>
      <c r="M32" s="339">
        <v>1047.1287500000001</v>
      </c>
      <c r="N32" s="339">
        <v>3733.5333300000002</v>
      </c>
      <c r="O32" s="339">
        <v>61505.351280000003</v>
      </c>
      <c r="P32" s="339">
        <v>1.6114999999999999</v>
      </c>
      <c r="Q32" s="339">
        <v>1.08799</v>
      </c>
      <c r="R32" s="340">
        <v>2.6994899999999999</v>
      </c>
      <c r="S32" s="7"/>
      <c r="T32" s="7"/>
      <c r="U32" s="7"/>
      <c r="V32" s="7"/>
      <c r="W32" s="7"/>
      <c r="X32" s="7"/>
      <c r="Y32" s="7"/>
      <c r="Z32" s="7"/>
      <c r="AA32" s="7"/>
      <c r="AB32" s="7"/>
    </row>
    <row r="33" spans="1:28" s="315" customFormat="1" ht="13.5">
      <c r="A33" s="341"/>
      <c r="B33" s="341"/>
      <c r="C33" s="341"/>
      <c r="D33" s="336" t="s">
        <v>212</v>
      </c>
      <c r="E33" s="337">
        <v>393</v>
      </c>
      <c r="F33" s="338">
        <v>22058.202149999997</v>
      </c>
      <c r="G33" s="339">
        <v>22465.540559999998</v>
      </c>
      <c r="H33" s="339">
        <v>44523.742709999999</v>
      </c>
      <c r="I33" s="339">
        <v>97117.170569999987</v>
      </c>
      <c r="J33" s="339">
        <v>89820.289380000002</v>
      </c>
      <c r="K33" s="339">
        <v>186937.45994999999</v>
      </c>
      <c r="L33" s="339">
        <v>7226.73297</v>
      </c>
      <c r="M33" s="339">
        <v>9151.0746400000007</v>
      </c>
      <c r="N33" s="339">
        <v>16377.80761</v>
      </c>
      <c r="O33" s="339">
        <v>247839.01027</v>
      </c>
      <c r="P33" s="339">
        <v>8.6212400000000002</v>
      </c>
      <c r="Q33" s="339">
        <v>5.5896499999999998</v>
      </c>
      <c r="R33" s="340">
        <v>14.210889999999999</v>
      </c>
      <c r="S33" s="7"/>
      <c r="T33" s="7"/>
      <c r="U33" s="7"/>
      <c r="V33" s="7"/>
      <c r="W33" s="7"/>
      <c r="X33" s="7"/>
      <c r="Y33" s="7"/>
      <c r="Z33" s="7"/>
      <c r="AA33" s="7"/>
      <c r="AB33" s="7"/>
    </row>
    <row r="34" spans="1:28" s="315" customFormat="1" ht="13.5">
      <c r="A34" s="341"/>
      <c r="B34" s="341"/>
      <c r="C34" s="341"/>
      <c r="D34" s="336" t="s">
        <v>213</v>
      </c>
      <c r="E34" s="337">
        <v>678</v>
      </c>
      <c r="F34" s="338">
        <v>14383.384269999999</v>
      </c>
      <c r="G34" s="339">
        <v>7334.2442300000002</v>
      </c>
      <c r="H34" s="339">
        <v>21717.628499999999</v>
      </c>
      <c r="I34" s="339">
        <v>46161.531200000005</v>
      </c>
      <c r="J34" s="339">
        <v>17454.945800000001</v>
      </c>
      <c r="K34" s="339">
        <v>63616.476999999999</v>
      </c>
      <c r="L34" s="339">
        <v>1799.9573700000001</v>
      </c>
      <c r="M34" s="339">
        <v>181.36792000000003</v>
      </c>
      <c r="N34" s="339">
        <v>1981.32529</v>
      </c>
      <c r="O34" s="339">
        <v>87315.430790000013</v>
      </c>
      <c r="P34" s="339">
        <v>18.830189999999998</v>
      </c>
      <c r="Q34" s="339">
        <v>11.95698</v>
      </c>
      <c r="R34" s="340">
        <v>30.78717</v>
      </c>
      <c r="S34" s="7"/>
      <c r="T34" s="7"/>
      <c r="U34" s="7"/>
      <c r="V34" s="7"/>
      <c r="W34" s="7"/>
      <c r="X34" s="7"/>
      <c r="Y34" s="7"/>
      <c r="Z34" s="7"/>
      <c r="AA34" s="7"/>
      <c r="AB34" s="7"/>
    </row>
    <row r="35" spans="1:28" s="315" customFormat="1" ht="13.5">
      <c r="A35" s="341"/>
      <c r="B35" s="341"/>
      <c r="C35" s="336" t="s">
        <v>214</v>
      </c>
      <c r="D35" s="336" t="s">
        <v>214</v>
      </c>
      <c r="E35" s="337">
        <v>115</v>
      </c>
      <c r="F35" s="338">
        <v>11382.314380000002</v>
      </c>
      <c r="G35" s="339">
        <v>7209.4809500000001</v>
      </c>
      <c r="H35" s="339">
        <v>18591.795329999997</v>
      </c>
      <c r="I35" s="339">
        <v>55764.583270000003</v>
      </c>
      <c r="J35" s="339">
        <v>26670.128929999999</v>
      </c>
      <c r="K35" s="339">
        <v>82434.712200000009</v>
      </c>
      <c r="L35" s="339">
        <v>1576.4848999999999</v>
      </c>
      <c r="M35" s="339">
        <v>819.43958999999995</v>
      </c>
      <c r="N35" s="339">
        <v>2395.9244900000003</v>
      </c>
      <c r="O35" s="339">
        <v>103422.43201999999</v>
      </c>
      <c r="P35" s="339">
        <v>34233.479340000005</v>
      </c>
      <c r="Q35" s="339">
        <v>1319.41553</v>
      </c>
      <c r="R35" s="340">
        <v>35552.894869999996</v>
      </c>
      <c r="S35" s="7"/>
      <c r="T35" s="7"/>
      <c r="U35" s="7"/>
      <c r="V35" s="7"/>
      <c r="W35" s="7"/>
      <c r="X35" s="7"/>
      <c r="Y35" s="7"/>
      <c r="Z35" s="7"/>
      <c r="AA35" s="7"/>
      <c r="AB35" s="7"/>
    </row>
    <row r="36" spans="1:28" s="315" customFormat="1" ht="13.5">
      <c r="A36" s="341"/>
      <c r="B36" s="341"/>
      <c r="C36" s="336" t="s">
        <v>215</v>
      </c>
      <c r="D36" s="336" t="s">
        <v>216</v>
      </c>
      <c r="E36" s="337">
        <v>464</v>
      </c>
      <c r="F36" s="338">
        <v>15265.216199999999</v>
      </c>
      <c r="G36" s="339">
        <v>3151.46994</v>
      </c>
      <c r="H36" s="339">
        <v>18416.686140000002</v>
      </c>
      <c r="I36" s="339">
        <v>75883.148010000004</v>
      </c>
      <c r="J36" s="339">
        <v>18355.521510000002</v>
      </c>
      <c r="K36" s="339">
        <v>94238.669519999996</v>
      </c>
      <c r="L36" s="339">
        <v>1731.77504</v>
      </c>
      <c r="M36" s="339">
        <v>2381.9655400000001</v>
      </c>
      <c r="N36" s="339">
        <v>4113.7405799999997</v>
      </c>
      <c r="O36" s="339">
        <v>116769.09624</v>
      </c>
      <c r="P36" s="339">
        <v>39798.402959999999</v>
      </c>
      <c r="Q36" s="339">
        <v>127.52885999999999</v>
      </c>
      <c r="R36" s="340">
        <v>39925.931819999998</v>
      </c>
      <c r="S36" s="7"/>
      <c r="T36" s="7"/>
      <c r="U36" s="7"/>
      <c r="V36" s="7"/>
      <c r="W36" s="7"/>
      <c r="X36" s="7"/>
      <c r="Y36" s="7"/>
      <c r="Z36" s="7"/>
      <c r="AA36" s="7"/>
      <c r="AB36" s="7"/>
    </row>
    <row r="37" spans="1:28" s="315" customFormat="1" ht="13.5">
      <c r="A37" s="341"/>
      <c r="B37" s="341"/>
      <c r="C37" s="336" t="s">
        <v>217</v>
      </c>
      <c r="D37" s="336" t="s">
        <v>218</v>
      </c>
      <c r="E37" s="337">
        <v>119</v>
      </c>
      <c r="F37" s="338">
        <v>18854.537760000003</v>
      </c>
      <c r="G37" s="339">
        <v>5777.3716199999999</v>
      </c>
      <c r="H37" s="339">
        <v>24631.909379999997</v>
      </c>
      <c r="I37" s="339">
        <v>80069.190140000006</v>
      </c>
      <c r="J37" s="339">
        <v>24154.315910000001</v>
      </c>
      <c r="K37" s="339">
        <v>104223.50605</v>
      </c>
      <c r="L37" s="339">
        <v>2898.5558900000001</v>
      </c>
      <c r="M37" s="339">
        <v>1317.3709799999999</v>
      </c>
      <c r="N37" s="339">
        <v>4215.9268700000002</v>
      </c>
      <c r="O37" s="339">
        <v>133071.34229999999</v>
      </c>
      <c r="P37" s="339">
        <v>35727.874329999999</v>
      </c>
      <c r="Q37" s="339">
        <v>1247.1486299999999</v>
      </c>
      <c r="R37" s="340">
        <v>36975.022960000002</v>
      </c>
      <c r="S37" s="7"/>
      <c r="T37" s="7"/>
      <c r="U37" s="7"/>
      <c r="V37" s="7"/>
      <c r="W37" s="7"/>
      <c r="X37" s="7"/>
      <c r="Y37" s="7"/>
      <c r="Z37" s="7"/>
      <c r="AA37" s="7"/>
      <c r="AB37" s="7"/>
    </row>
    <row r="38" spans="1:28" s="315" customFormat="1" ht="13.5">
      <c r="A38" s="341"/>
      <c r="B38" s="336" t="s">
        <v>6</v>
      </c>
      <c r="C38" s="336" t="s">
        <v>219</v>
      </c>
      <c r="D38" s="336" t="s">
        <v>6</v>
      </c>
      <c r="E38" s="337">
        <v>59</v>
      </c>
      <c r="F38" s="338">
        <v>101721.19812</v>
      </c>
      <c r="G38" s="339">
        <v>22464.7464</v>
      </c>
      <c r="H38" s="339">
        <v>124185.94451999999</v>
      </c>
      <c r="I38" s="339">
        <v>215226.63297999999</v>
      </c>
      <c r="J38" s="339">
        <v>32964.595829999998</v>
      </c>
      <c r="K38" s="339">
        <v>248191.22881</v>
      </c>
      <c r="L38" s="339">
        <v>8099.5102999999999</v>
      </c>
      <c r="M38" s="339">
        <v>2067.3307</v>
      </c>
      <c r="N38" s="339">
        <v>10166.841</v>
      </c>
      <c r="O38" s="339">
        <v>382544.01432999998</v>
      </c>
      <c r="P38" s="339">
        <v>322524.37210000004</v>
      </c>
      <c r="Q38" s="339">
        <v>4914.88627</v>
      </c>
      <c r="R38" s="340">
        <v>327439.25837</v>
      </c>
      <c r="S38" s="7"/>
      <c r="T38" s="7"/>
      <c r="U38" s="7"/>
      <c r="V38" s="7"/>
      <c r="W38" s="7"/>
      <c r="X38" s="7"/>
      <c r="Y38" s="7"/>
      <c r="Z38" s="7"/>
      <c r="AA38" s="7"/>
      <c r="AB38" s="7"/>
    </row>
    <row r="39" spans="1:28" s="315" customFormat="1" ht="13.5">
      <c r="A39" s="341"/>
      <c r="B39" s="341"/>
      <c r="C39" s="341"/>
      <c r="D39" s="341"/>
      <c r="E39" s="342">
        <v>691</v>
      </c>
      <c r="F39" s="343">
        <v>6564.6828299999997</v>
      </c>
      <c r="G39" s="344">
        <v>631.65648999999996</v>
      </c>
      <c r="H39" s="344">
        <v>7196.33932</v>
      </c>
      <c r="I39" s="344">
        <v>26267.36608</v>
      </c>
      <c r="J39" s="344">
        <v>2008.4593200000002</v>
      </c>
      <c r="K39" s="344">
        <v>28275.825399999998</v>
      </c>
      <c r="L39" s="344">
        <v>6.4498999999999995</v>
      </c>
      <c r="M39" s="344">
        <v>8.3014299999999999</v>
      </c>
      <c r="N39" s="344">
        <v>14.751329999999999</v>
      </c>
      <c r="O39" s="344">
        <v>35486.91605</v>
      </c>
      <c r="P39" s="344">
        <v>1.7855099999999999</v>
      </c>
      <c r="Q39" s="344">
        <v>0.45600999999999997</v>
      </c>
      <c r="R39" s="345">
        <v>2.24152</v>
      </c>
      <c r="S39" s="7"/>
      <c r="T39" s="7"/>
      <c r="U39" s="7"/>
      <c r="V39" s="7"/>
      <c r="W39" s="7"/>
      <c r="X39" s="7"/>
      <c r="Y39" s="7"/>
      <c r="Z39" s="7"/>
      <c r="AA39" s="7"/>
      <c r="AB39" s="7"/>
    </row>
    <row r="40" spans="1:28" s="315" customFormat="1" ht="13.5">
      <c r="A40" s="341"/>
      <c r="B40" s="336" t="s">
        <v>7</v>
      </c>
      <c r="C40" s="336" t="s">
        <v>7</v>
      </c>
      <c r="D40" s="336" t="s">
        <v>7</v>
      </c>
      <c r="E40" s="337">
        <v>4</v>
      </c>
      <c r="F40" s="338">
        <v>105729.69268000001</v>
      </c>
      <c r="G40" s="339">
        <v>65521.696149999996</v>
      </c>
      <c r="H40" s="339">
        <v>171251.38883000001</v>
      </c>
      <c r="I40" s="339">
        <v>311820.33705999999</v>
      </c>
      <c r="J40" s="339">
        <v>77105.276840000006</v>
      </c>
      <c r="K40" s="339">
        <v>388925.6139</v>
      </c>
      <c r="L40" s="339">
        <v>18578.62039</v>
      </c>
      <c r="M40" s="339">
        <v>7462.3933799999995</v>
      </c>
      <c r="N40" s="339">
        <v>26041.013769999998</v>
      </c>
      <c r="O40" s="339">
        <v>586218.01650000003</v>
      </c>
      <c r="P40" s="339">
        <v>383835.06533000001</v>
      </c>
      <c r="Q40" s="339">
        <v>44914.767260000001</v>
      </c>
      <c r="R40" s="340">
        <v>428749.83258999995</v>
      </c>
      <c r="S40" s="7"/>
      <c r="T40" s="7"/>
      <c r="U40" s="7"/>
      <c r="V40" s="7"/>
      <c r="W40" s="7"/>
      <c r="X40" s="7"/>
      <c r="Y40" s="7"/>
      <c r="Z40" s="7"/>
      <c r="AA40" s="7"/>
      <c r="AB40" s="7"/>
    </row>
    <row r="41" spans="1:28" s="315" customFormat="1" ht="13.5">
      <c r="A41" s="341"/>
      <c r="B41" s="341"/>
      <c r="C41" s="341"/>
      <c r="D41" s="341"/>
      <c r="E41" s="342">
        <v>488</v>
      </c>
      <c r="F41" s="343">
        <v>9064.7240899999997</v>
      </c>
      <c r="G41" s="344">
        <v>2095.9778300000003</v>
      </c>
      <c r="H41" s="344">
        <v>11160.70192</v>
      </c>
      <c r="I41" s="344">
        <v>45330.049209999997</v>
      </c>
      <c r="J41" s="344">
        <v>8235.8269400000008</v>
      </c>
      <c r="K41" s="344">
        <v>53565.876149999996</v>
      </c>
      <c r="L41" s="344">
        <v>470.54451</v>
      </c>
      <c r="M41" s="344">
        <v>154.42088000000001</v>
      </c>
      <c r="N41" s="344">
        <v>624.96539000000007</v>
      </c>
      <c r="O41" s="344">
        <v>65351.543460000001</v>
      </c>
      <c r="P41" s="344">
        <v>16.9664</v>
      </c>
      <c r="Q41" s="344">
        <v>0.70529999999999993</v>
      </c>
      <c r="R41" s="345">
        <v>17.671700000000001</v>
      </c>
      <c r="S41" s="7"/>
      <c r="T41" s="7"/>
      <c r="U41" s="7"/>
      <c r="V41" s="7"/>
      <c r="W41" s="7"/>
      <c r="X41" s="7"/>
      <c r="Y41" s="7"/>
      <c r="Z41" s="7"/>
      <c r="AA41" s="7"/>
      <c r="AB41" s="7"/>
    </row>
    <row r="42" spans="1:28" s="315" customFormat="1" ht="13.5">
      <c r="A42" s="341"/>
      <c r="B42" s="341"/>
      <c r="C42" s="341"/>
      <c r="D42" s="341"/>
      <c r="E42" s="342">
        <v>384</v>
      </c>
      <c r="F42" s="343">
        <v>11032.33251</v>
      </c>
      <c r="G42" s="344">
        <v>5954.8841199999997</v>
      </c>
      <c r="H42" s="344">
        <v>16987.216629999999</v>
      </c>
      <c r="I42" s="344">
        <v>60242.490819999999</v>
      </c>
      <c r="J42" s="344">
        <v>22787.32836</v>
      </c>
      <c r="K42" s="344">
        <v>83029.819180000006</v>
      </c>
      <c r="L42" s="344">
        <v>8282.1176900000009</v>
      </c>
      <c r="M42" s="344">
        <v>440.46512000000001</v>
      </c>
      <c r="N42" s="344">
        <v>8722.5828099999999</v>
      </c>
      <c r="O42" s="344">
        <v>108739.61862000001</v>
      </c>
      <c r="P42" s="344">
        <v>7.3632799999999996</v>
      </c>
      <c r="Q42" s="344">
        <v>2.1788400000000001</v>
      </c>
      <c r="R42" s="345">
        <v>9.5421200000000006</v>
      </c>
      <c r="S42" s="7"/>
      <c r="T42" s="7"/>
      <c r="U42" s="7"/>
      <c r="V42" s="7"/>
      <c r="W42" s="7"/>
      <c r="X42" s="7"/>
      <c r="Y42" s="7"/>
      <c r="Z42" s="7"/>
      <c r="AA42" s="7"/>
      <c r="AB42" s="7"/>
    </row>
    <row r="43" spans="1:28" s="315" customFormat="1" ht="13.5">
      <c r="A43" s="341"/>
      <c r="B43" s="341"/>
      <c r="C43" s="336" t="s">
        <v>220</v>
      </c>
      <c r="D43" s="336" t="s">
        <v>220</v>
      </c>
      <c r="E43" s="337">
        <v>627</v>
      </c>
      <c r="F43" s="338">
        <v>8801.8767399999997</v>
      </c>
      <c r="G43" s="339">
        <v>30.49962</v>
      </c>
      <c r="H43" s="339">
        <v>8832.3763600000002</v>
      </c>
      <c r="I43" s="339">
        <v>38707.950469999996</v>
      </c>
      <c r="J43" s="339">
        <v>2436.9780900000001</v>
      </c>
      <c r="K43" s="339">
        <v>41144.92856</v>
      </c>
      <c r="L43" s="339">
        <v>124.19292</v>
      </c>
      <c r="M43" s="339">
        <v>27.41272</v>
      </c>
      <c r="N43" s="339">
        <v>151.60564000000002</v>
      </c>
      <c r="O43" s="339">
        <v>50128.910560000004</v>
      </c>
      <c r="P43" s="339">
        <v>61239.727709999999</v>
      </c>
      <c r="Q43" s="339">
        <v>24.65803</v>
      </c>
      <c r="R43" s="340">
        <v>61264.385740000005</v>
      </c>
      <c r="S43" s="7"/>
      <c r="T43" s="7"/>
      <c r="U43" s="7"/>
      <c r="V43" s="7"/>
      <c r="W43" s="7"/>
      <c r="X43" s="7"/>
      <c r="Y43" s="7"/>
      <c r="Z43" s="7"/>
      <c r="AA43" s="7"/>
      <c r="AB43" s="7"/>
    </row>
    <row r="44" spans="1:28" s="315" customFormat="1" ht="13.5">
      <c r="A44" s="341"/>
      <c r="B44" s="341"/>
      <c r="C44" s="336" t="s">
        <v>221</v>
      </c>
      <c r="D44" s="336" t="s">
        <v>221</v>
      </c>
      <c r="E44" s="337">
        <v>9</v>
      </c>
      <c r="F44" s="338">
        <v>61915.49884</v>
      </c>
      <c r="G44" s="339">
        <v>12293.22408</v>
      </c>
      <c r="H44" s="339">
        <v>74208.72292</v>
      </c>
      <c r="I44" s="339">
        <v>118976.6936</v>
      </c>
      <c r="J44" s="339">
        <v>11476.337210000002</v>
      </c>
      <c r="K44" s="339">
        <v>130453.03081</v>
      </c>
      <c r="L44" s="339">
        <v>4945.2532499999998</v>
      </c>
      <c r="M44" s="339">
        <v>779.1408100000001</v>
      </c>
      <c r="N44" s="339">
        <v>5724.3940599999996</v>
      </c>
      <c r="O44" s="339">
        <v>210386.14778999999</v>
      </c>
      <c r="P44" s="339">
        <v>280900.85862000001</v>
      </c>
      <c r="Q44" s="339">
        <v>7584.8434200000002</v>
      </c>
      <c r="R44" s="340">
        <v>288485.70204</v>
      </c>
      <c r="S44" s="7"/>
      <c r="T44" s="7"/>
      <c r="U44" s="7"/>
      <c r="V44" s="7"/>
      <c r="W44" s="7"/>
      <c r="X44" s="7"/>
      <c r="Y44" s="7"/>
      <c r="Z44" s="7"/>
      <c r="AA44" s="7"/>
      <c r="AB44" s="7"/>
    </row>
    <row r="45" spans="1:28" s="315" customFormat="1" ht="13.5">
      <c r="A45" s="341"/>
      <c r="B45" s="336" t="s">
        <v>8</v>
      </c>
      <c r="C45" s="336" t="s">
        <v>222</v>
      </c>
      <c r="D45" s="336" t="s">
        <v>89</v>
      </c>
      <c r="E45" s="337">
        <v>323</v>
      </c>
      <c r="F45" s="338">
        <v>25705.910739999999</v>
      </c>
      <c r="G45" s="339">
        <v>14052.537470000001</v>
      </c>
      <c r="H45" s="339">
        <v>39758.448210000002</v>
      </c>
      <c r="I45" s="339">
        <v>94242.945599999992</v>
      </c>
      <c r="J45" s="339">
        <v>35661.967950000006</v>
      </c>
      <c r="K45" s="339">
        <v>129904.91355</v>
      </c>
      <c r="L45" s="339">
        <v>4503.7678800000003</v>
      </c>
      <c r="M45" s="339">
        <v>1453.6137099999999</v>
      </c>
      <c r="N45" s="339">
        <v>5957.38159</v>
      </c>
      <c r="O45" s="339">
        <v>175620.74335</v>
      </c>
      <c r="P45" s="339">
        <v>55.43094</v>
      </c>
      <c r="Q45" s="339">
        <v>198.76773</v>
      </c>
      <c r="R45" s="340">
        <v>254.19867000000002</v>
      </c>
      <c r="S45" s="7"/>
      <c r="T45" s="7"/>
      <c r="U45" s="7"/>
      <c r="V45" s="7"/>
      <c r="W45" s="7"/>
      <c r="X45" s="7"/>
      <c r="Y45" s="7"/>
      <c r="Z45" s="7"/>
      <c r="AA45" s="7"/>
      <c r="AB45" s="7"/>
    </row>
    <row r="46" spans="1:28" s="315" customFormat="1" ht="13.5">
      <c r="A46" s="341"/>
      <c r="B46" s="341"/>
      <c r="C46" s="341"/>
      <c r="D46" s="341"/>
      <c r="E46" s="342">
        <v>505</v>
      </c>
      <c r="F46" s="343">
        <v>12627.44787</v>
      </c>
      <c r="G46" s="344">
        <v>16727.871589999999</v>
      </c>
      <c r="H46" s="344">
        <v>29355.319460000002</v>
      </c>
      <c r="I46" s="344">
        <v>58379.116700000006</v>
      </c>
      <c r="J46" s="344">
        <v>42795.128710000005</v>
      </c>
      <c r="K46" s="344">
        <v>101174.24541</v>
      </c>
      <c r="L46" s="344">
        <v>3018.50072</v>
      </c>
      <c r="M46" s="344">
        <v>2156.3258999999998</v>
      </c>
      <c r="N46" s="344">
        <v>5174.8266199999998</v>
      </c>
      <c r="O46" s="344">
        <v>135704.39149000001</v>
      </c>
      <c r="P46" s="344">
        <v>10.302070000000001</v>
      </c>
      <c r="Q46" s="344">
        <v>8.3563399999999994</v>
      </c>
      <c r="R46" s="345">
        <v>18.65841</v>
      </c>
      <c r="S46" s="7"/>
      <c r="T46" s="7"/>
      <c r="U46" s="7"/>
      <c r="V46" s="7"/>
      <c r="W46" s="7"/>
      <c r="X46" s="7"/>
      <c r="Y46" s="7"/>
      <c r="Z46" s="7"/>
      <c r="AA46" s="7"/>
      <c r="AB46" s="7"/>
    </row>
    <row r="47" spans="1:28" s="315" customFormat="1" ht="13.5">
      <c r="A47" s="341"/>
      <c r="B47" s="341"/>
      <c r="C47" s="341"/>
      <c r="D47" s="336" t="s">
        <v>8</v>
      </c>
      <c r="E47" s="337">
        <v>135</v>
      </c>
      <c r="F47" s="338">
        <v>66719.847939999992</v>
      </c>
      <c r="G47" s="339">
        <v>88056.895329999999</v>
      </c>
      <c r="H47" s="339">
        <v>154776.74327000001</v>
      </c>
      <c r="I47" s="339">
        <v>75792.871650000001</v>
      </c>
      <c r="J47" s="339">
        <v>65511.770619999996</v>
      </c>
      <c r="K47" s="339">
        <v>141304.64227000001</v>
      </c>
      <c r="L47" s="339">
        <v>6022.1588400000001</v>
      </c>
      <c r="M47" s="339">
        <v>7284.9831599999998</v>
      </c>
      <c r="N47" s="339">
        <v>13307.142</v>
      </c>
      <c r="O47" s="339">
        <v>309388.52754000004</v>
      </c>
      <c r="P47" s="339">
        <v>115.35392999999999</v>
      </c>
      <c r="Q47" s="339">
        <v>153.88957000000002</v>
      </c>
      <c r="R47" s="340">
        <v>269.24349999999998</v>
      </c>
      <c r="S47" s="7"/>
      <c r="T47" s="7"/>
      <c r="U47" s="7"/>
      <c r="V47" s="7"/>
      <c r="W47" s="7"/>
      <c r="X47" s="7"/>
      <c r="Y47" s="7"/>
      <c r="Z47" s="7"/>
      <c r="AA47" s="7"/>
      <c r="AB47" s="7"/>
    </row>
    <row r="48" spans="1:28" s="315" customFormat="1" ht="13.5">
      <c r="A48" s="341"/>
      <c r="B48" s="341"/>
      <c r="C48" s="341"/>
      <c r="D48" s="341"/>
      <c r="E48" s="342">
        <v>294</v>
      </c>
      <c r="F48" s="343">
        <v>25828.31193</v>
      </c>
      <c r="G48" s="344">
        <v>65112.329140000002</v>
      </c>
      <c r="H48" s="344">
        <v>90940.641069999998</v>
      </c>
      <c r="I48" s="344">
        <v>76297.569690000004</v>
      </c>
      <c r="J48" s="344">
        <v>41407.79926</v>
      </c>
      <c r="K48" s="344">
        <v>117705.36895</v>
      </c>
      <c r="L48" s="344">
        <v>8831.0465500000009</v>
      </c>
      <c r="M48" s="344">
        <v>7407.0170699999999</v>
      </c>
      <c r="N48" s="344">
        <v>16238.063619999999</v>
      </c>
      <c r="O48" s="344">
        <v>224884.07363999999</v>
      </c>
      <c r="P48" s="344">
        <v>113.92689</v>
      </c>
      <c r="Q48" s="344">
        <v>20.356650000000002</v>
      </c>
      <c r="R48" s="345">
        <v>134.28354000000002</v>
      </c>
      <c r="S48" s="7"/>
      <c r="T48" s="7"/>
      <c r="U48" s="7"/>
      <c r="V48" s="7"/>
      <c r="W48" s="7"/>
      <c r="X48" s="7"/>
      <c r="Y48" s="7"/>
      <c r="Z48" s="7"/>
      <c r="AA48" s="7"/>
      <c r="AB48" s="7"/>
    </row>
    <row r="49" spans="1:28" s="315" customFormat="1" ht="13.5">
      <c r="A49" s="341"/>
      <c r="B49" s="341"/>
      <c r="C49" s="341"/>
      <c r="D49" s="341"/>
      <c r="E49" s="342">
        <v>441</v>
      </c>
      <c r="F49" s="343">
        <v>9648.5411100000001</v>
      </c>
      <c r="G49" s="344">
        <v>6031.8437199999998</v>
      </c>
      <c r="H49" s="344">
        <v>15680.384830000001</v>
      </c>
      <c r="I49" s="344">
        <v>22325.678500000002</v>
      </c>
      <c r="J49" s="344">
        <v>10104.43519</v>
      </c>
      <c r="K49" s="344">
        <v>32430.113690000002</v>
      </c>
      <c r="L49" s="344">
        <v>686.71767</v>
      </c>
      <c r="M49" s="344">
        <v>1264.1731599999998</v>
      </c>
      <c r="N49" s="344">
        <v>1950.8908300000001</v>
      </c>
      <c r="O49" s="344">
        <v>50061.389350000005</v>
      </c>
      <c r="P49" s="344">
        <v>5.5315399999999997</v>
      </c>
      <c r="Q49" s="344">
        <v>3.24464</v>
      </c>
      <c r="R49" s="345">
        <v>8.7761800000000001</v>
      </c>
      <c r="S49" s="7"/>
      <c r="T49" s="7"/>
      <c r="U49" s="7"/>
      <c r="V49" s="7"/>
      <c r="W49" s="7"/>
      <c r="X49" s="7"/>
      <c r="Y49" s="7"/>
      <c r="Z49" s="7"/>
      <c r="AA49" s="7"/>
      <c r="AB49" s="7"/>
    </row>
    <row r="50" spans="1:28" s="315" customFormat="1" ht="13.5">
      <c r="A50" s="341"/>
      <c r="B50" s="341"/>
      <c r="C50" s="341"/>
      <c r="D50" s="341"/>
      <c r="E50" s="342">
        <v>494</v>
      </c>
      <c r="F50" s="343">
        <v>33845.134890000001</v>
      </c>
      <c r="G50" s="344">
        <v>25332.123729999999</v>
      </c>
      <c r="H50" s="344">
        <v>59177.258620000001</v>
      </c>
      <c r="I50" s="344">
        <v>117316.56678000001</v>
      </c>
      <c r="J50" s="344">
        <v>35242.834439999999</v>
      </c>
      <c r="K50" s="344">
        <v>152559.40122</v>
      </c>
      <c r="L50" s="344">
        <v>4492.8386900000005</v>
      </c>
      <c r="M50" s="344">
        <v>3354.4626699999999</v>
      </c>
      <c r="N50" s="344">
        <v>7847.3013600000004</v>
      </c>
      <c r="O50" s="344">
        <v>219583.96119999999</v>
      </c>
      <c r="P50" s="344">
        <v>54.454329999999999</v>
      </c>
      <c r="Q50" s="344">
        <v>17.444860000000002</v>
      </c>
      <c r="R50" s="345">
        <v>71.899190000000004</v>
      </c>
      <c r="S50" s="7"/>
      <c r="T50" s="7"/>
      <c r="U50" s="7"/>
      <c r="V50" s="7"/>
      <c r="W50" s="7"/>
      <c r="X50" s="7"/>
      <c r="Y50" s="7"/>
      <c r="Z50" s="7"/>
      <c r="AA50" s="7"/>
      <c r="AB50" s="7"/>
    </row>
    <row r="51" spans="1:28" s="315" customFormat="1" ht="13.5">
      <c r="A51" s="341"/>
      <c r="B51" s="341"/>
      <c r="C51" s="341"/>
      <c r="D51" s="336" t="s">
        <v>93</v>
      </c>
      <c r="E51" s="337">
        <v>509</v>
      </c>
      <c r="F51" s="338">
        <v>18659.69888</v>
      </c>
      <c r="G51" s="339">
        <v>6334.5231900000008</v>
      </c>
      <c r="H51" s="339">
        <v>24994.22207</v>
      </c>
      <c r="I51" s="339">
        <v>112901.45404000001</v>
      </c>
      <c r="J51" s="339">
        <v>18162.924300000002</v>
      </c>
      <c r="K51" s="339">
        <v>131064.37834000001</v>
      </c>
      <c r="L51" s="339">
        <v>278746.51107999997</v>
      </c>
      <c r="M51" s="339">
        <v>195710.65317999999</v>
      </c>
      <c r="N51" s="339">
        <v>474457.16425999999</v>
      </c>
      <c r="O51" s="339">
        <v>630515.76466999995</v>
      </c>
      <c r="P51" s="339">
        <v>39.51061</v>
      </c>
      <c r="Q51" s="339">
        <v>25.3919</v>
      </c>
      <c r="R51" s="340">
        <v>64.902510000000007</v>
      </c>
      <c r="S51" s="7"/>
      <c r="T51" s="7"/>
      <c r="U51" s="7"/>
      <c r="V51" s="7"/>
      <c r="W51" s="7"/>
      <c r="X51" s="7"/>
      <c r="Y51" s="7"/>
      <c r="Z51" s="7"/>
      <c r="AA51" s="7"/>
      <c r="AB51" s="7"/>
    </row>
    <row r="52" spans="1:28" s="315" customFormat="1" ht="13.5">
      <c r="A52" s="341"/>
      <c r="B52" s="341"/>
      <c r="C52" s="341"/>
      <c r="D52" s="336" t="s">
        <v>92</v>
      </c>
      <c r="E52" s="337">
        <v>139</v>
      </c>
      <c r="F52" s="338">
        <v>225463.06522999998</v>
      </c>
      <c r="G52" s="339">
        <v>178726.71561000001</v>
      </c>
      <c r="H52" s="339">
        <v>404189.78083999996</v>
      </c>
      <c r="I52" s="339">
        <v>338608.37896</v>
      </c>
      <c r="J52" s="339">
        <v>241802.33991000001</v>
      </c>
      <c r="K52" s="339">
        <v>580410.71886999998</v>
      </c>
      <c r="L52" s="339">
        <v>2173199.41738</v>
      </c>
      <c r="M52" s="339">
        <v>2244617.45518</v>
      </c>
      <c r="N52" s="339">
        <v>4417816.87256</v>
      </c>
      <c r="O52" s="339">
        <v>5402417.3722700002</v>
      </c>
      <c r="P52" s="339">
        <v>1682857.90772</v>
      </c>
      <c r="Q52" s="339">
        <v>1155133.15702</v>
      </c>
      <c r="R52" s="340">
        <v>2837991.0647399998</v>
      </c>
      <c r="S52" s="7"/>
      <c r="T52" s="7"/>
      <c r="U52" s="7"/>
      <c r="V52" s="7"/>
      <c r="W52" s="7"/>
      <c r="X52" s="7"/>
      <c r="Y52" s="7"/>
      <c r="Z52" s="7"/>
      <c r="AA52" s="7"/>
      <c r="AB52" s="7"/>
    </row>
    <row r="53" spans="1:28" s="315" customFormat="1" ht="13.5">
      <c r="A53" s="341"/>
      <c r="B53" s="341"/>
      <c r="C53" s="341"/>
      <c r="D53" s="336" t="s">
        <v>223</v>
      </c>
      <c r="E53" s="337">
        <v>584</v>
      </c>
      <c r="F53" s="338">
        <v>142.56011999999998</v>
      </c>
      <c r="G53" s="339">
        <v>0</v>
      </c>
      <c r="H53" s="339">
        <v>142.56011999999998</v>
      </c>
      <c r="I53" s="339">
        <v>2570.8979100000001</v>
      </c>
      <c r="J53" s="339">
        <v>4317.2009900000003</v>
      </c>
      <c r="K53" s="339">
        <v>6888.0989</v>
      </c>
      <c r="L53" s="339">
        <v>54.741080000000004</v>
      </c>
      <c r="M53" s="339">
        <v>1760.3516999999999</v>
      </c>
      <c r="N53" s="339">
        <v>1815.0927799999999</v>
      </c>
      <c r="O53" s="339">
        <v>8845.7518</v>
      </c>
      <c r="P53" s="339">
        <v>0</v>
      </c>
      <c r="Q53" s="339">
        <v>0</v>
      </c>
      <c r="R53" s="340">
        <v>0</v>
      </c>
      <c r="S53" s="7"/>
      <c r="T53" s="7"/>
      <c r="U53" s="7"/>
      <c r="V53" s="7"/>
      <c r="W53" s="7"/>
      <c r="X53" s="7"/>
      <c r="Y53" s="7"/>
      <c r="Z53" s="7"/>
      <c r="AA53" s="7"/>
      <c r="AB53" s="7"/>
    </row>
    <row r="54" spans="1:28" s="315" customFormat="1" ht="13.5">
      <c r="A54" s="341"/>
      <c r="B54" s="336" t="s">
        <v>9</v>
      </c>
      <c r="C54" s="336" t="s">
        <v>224</v>
      </c>
      <c r="D54" s="336" t="s">
        <v>225</v>
      </c>
      <c r="E54" s="337">
        <v>466</v>
      </c>
      <c r="F54" s="338">
        <v>19468.248820000001</v>
      </c>
      <c r="G54" s="339">
        <v>8286.7742199999993</v>
      </c>
      <c r="H54" s="339">
        <v>27755.02304</v>
      </c>
      <c r="I54" s="339">
        <v>67191.159360000005</v>
      </c>
      <c r="J54" s="339">
        <v>10080.40503</v>
      </c>
      <c r="K54" s="339">
        <v>77271.56439</v>
      </c>
      <c r="L54" s="339">
        <v>1398.7093799999998</v>
      </c>
      <c r="M54" s="339">
        <v>464.94083000000001</v>
      </c>
      <c r="N54" s="339">
        <v>1863.65021</v>
      </c>
      <c r="O54" s="339">
        <v>106890.23764000001</v>
      </c>
      <c r="P54" s="339">
        <v>38141.440419999999</v>
      </c>
      <c r="Q54" s="339">
        <v>2076.19848</v>
      </c>
      <c r="R54" s="340">
        <v>40217.638899999998</v>
      </c>
      <c r="S54" s="7"/>
      <c r="T54" s="7"/>
      <c r="U54" s="7"/>
      <c r="V54" s="7"/>
      <c r="W54" s="7"/>
      <c r="X54" s="7"/>
      <c r="Y54" s="7"/>
      <c r="Z54" s="7"/>
      <c r="AA54" s="7"/>
      <c r="AB54" s="7"/>
    </row>
    <row r="55" spans="1:28" s="315" customFormat="1" ht="13.5">
      <c r="A55" s="341"/>
      <c r="B55" s="341"/>
      <c r="C55" s="336" t="s">
        <v>9</v>
      </c>
      <c r="D55" s="336" t="s">
        <v>9</v>
      </c>
      <c r="E55" s="337">
        <v>97</v>
      </c>
      <c r="F55" s="338">
        <v>150968.75194999998</v>
      </c>
      <c r="G55" s="339">
        <v>97043.235750000007</v>
      </c>
      <c r="H55" s="339">
        <v>248011.9877</v>
      </c>
      <c r="I55" s="339">
        <v>434423.25975000003</v>
      </c>
      <c r="J55" s="339">
        <v>265913.3504</v>
      </c>
      <c r="K55" s="339">
        <v>700336.61014999996</v>
      </c>
      <c r="L55" s="339">
        <v>21751.488890000001</v>
      </c>
      <c r="M55" s="339">
        <v>11925.4956</v>
      </c>
      <c r="N55" s="339">
        <v>33676.984490000003</v>
      </c>
      <c r="O55" s="339">
        <v>982025.58234000008</v>
      </c>
      <c r="P55" s="339">
        <v>651700.12690999999</v>
      </c>
      <c r="Q55" s="339">
        <v>39929.931790000002</v>
      </c>
      <c r="R55" s="340">
        <v>691630.05870000005</v>
      </c>
      <c r="S55" s="7"/>
      <c r="T55" s="7"/>
      <c r="U55" s="7"/>
      <c r="V55" s="7"/>
      <c r="W55" s="7"/>
      <c r="X55" s="7"/>
      <c r="Y55" s="7"/>
      <c r="Z55" s="7"/>
      <c r="AA55" s="7"/>
      <c r="AB55" s="7"/>
    </row>
    <row r="56" spans="1:28" s="315" customFormat="1" ht="13.5">
      <c r="A56" s="341"/>
      <c r="B56" s="341"/>
      <c r="C56" s="341"/>
      <c r="D56" s="341"/>
      <c r="E56" s="342">
        <v>502</v>
      </c>
      <c r="F56" s="343">
        <v>19822.816139999999</v>
      </c>
      <c r="G56" s="344">
        <v>12159.854310000001</v>
      </c>
      <c r="H56" s="344">
        <v>31982.670449999998</v>
      </c>
      <c r="I56" s="344">
        <v>64771.006880000001</v>
      </c>
      <c r="J56" s="344">
        <v>36350.548390000004</v>
      </c>
      <c r="K56" s="344">
        <v>101121.55527</v>
      </c>
      <c r="L56" s="344">
        <v>1694.19911</v>
      </c>
      <c r="M56" s="344">
        <v>1915.4643700000001</v>
      </c>
      <c r="N56" s="344">
        <v>3609.6634800000002</v>
      </c>
      <c r="O56" s="344">
        <v>136713.88919999998</v>
      </c>
      <c r="P56" s="344">
        <v>15.76867</v>
      </c>
      <c r="Q56" s="344">
        <v>1.3261400000000001</v>
      </c>
      <c r="R56" s="345">
        <v>17.094810000000003</v>
      </c>
      <c r="S56" s="7"/>
      <c r="T56" s="7"/>
      <c r="U56" s="7"/>
      <c r="V56" s="7"/>
      <c r="W56" s="7"/>
      <c r="X56" s="7"/>
      <c r="Y56" s="7"/>
      <c r="Z56" s="7"/>
      <c r="AA56" s="7"/>
      <c r="AB56" s="7"/>
    </row>
    <row r="57" spans="1:28" s="315" customFormat="1" ht="13.5">
      <c r="A57" s="341"/>
      <c r="B57" s="341"/>
      <c r="C57" s="341"/>
      <c r="D57" s="341"/>
      <c r="E57" s="342">
        <v>617</v>
      </c>
      <c r="F57" s="343">
        <v>5976.1574099999998</v>
      </c>
      <c r="G57" s="344">
        <v>2261.3774700000004</v>
      </c>
      <c r="H57" s="344">
        <v>8237.5348799999992</v>
      </c>
      <c r="I57" s="344">
        <v>35779.339999999997</v>
      </c>
      <c r="J57" s="344">
        <v>19810.26528</v>
      </c>
      <c r="K57" s="344">
        <v>55589.605280000003</v>
      </c>
      <c r="L57" s="344">
        <v>1529.6814099999999</v>
      </c>
      <c r="M57" s="344">
        <v>2237.6831000000002</v>
      </c>
      <c r="N57" s="344">
        <v>3767.3645099999999</v>
      </c>
      <c r="O57" s="344">
        <v>67594.504669999995</v>
      </c>
      <c r="P57" s="344">
        <v>4.0099200000000002</v>
      </c>
      <c r="Q57" s="344">
        <v>1.84022</v>
      </c>
      <c r="R57" s="345">
        <v>5.8501400000000006</v>
      </c>
      <c r="S57" s="7"/>
      <c r="T57" s="7"/>
      <c r="U57" s="7"/>
      <c r="V57" s="7"/>
      <c r="W57" s="7"/>
      <c r="X57" s="7"/>
      <c r="Y57" s="7"/>
      <c r="Z57" s="7"/>
      <c r="AA57" s="7"/>
      <c r="AB57" s="7"/>
    </row>
    <row r="58" spans="1:28" s="315" customFormat="1" ht="13.5">
      <c r="A58" s="341"/>
      <c r="B58" s="341"/>
      <c r="C58" s="341"/>
      <c r="D58" s="336" t="s">
        <v>226</v>
      </c>
      <c r="E58" s="337">
        <v>377</v>
      </c>
      <c r="F58" s="338">
        <v>13097.423279999999</v>
      </c>
      <c r="G58" s="339">
        <v>4741.6936900000001</v>
      </c>
      <c r="H58" s="339">
        <v>17839.116969999999</v>
      </c>
      <c r="I58" s="339">
        <v>47595.695469999999</v>
      </c>
      <c r="J58" s="339">
        <v>18409.346320000001</v>
      </c>
      <c r="K58" s="339">
        <v>66005.041790000003</v>
      </c>
      <c r="L58" s="339">
        <v>1600.27496</v>
      </c>
      <c r="M58" s="339">
        <v>526.94118000000003</v>
      </c>
      <c r="N58" s="339">
        <v>2127.21614</v>
      </c>
      <c r="O58" s="339">
        <v>85971.37490000001</v>
      </c>
      <c r="P58" s="339">
        <v>10.782389999999999</v>
      </c>
      <c r="Q58" s="339">
        <v>1.5471300000000001</v>
      </c>
      <c r="R58" s="340">
        <v>12.32952</v>
      </c>
      <c r="S58" s="7"/>
      <c r="T58" s="7"/>
      <c r="U58" s="7"/>
      <c r="V58" s="7"/>
      <c r="W58" s="7"/>
      <c r="X58" s="7"/>
      <c r="Y58" s="7"/>
      <c r="Z58" s="7"/>
      <c r="AA58" s="7"/>
      <c r="AB58" s="7"/>
    </row>
    <row r="59" spans="1:28" s="315" customFormat="1" ht="13.5">
      <c r="A59" s="341"/>
      <c r="B59" s="341"/>
      <c r="C59" s="341"/>
      <c r="D59" s="336" t="s">
        <v>227</v>
      </c>
      <c r="E59" s="337">
        <v>620</v>
      </c>
      <c r="F59" s="338">
        <v>6770.4616999999998</v>
      </c>
      <c r="G59" s="339">
        <v>1319.4911000000002</v>
      </c>
      <c r="H59" s="339">
        <v>8089.9528</v>
      </c>
      <c r="I59" s="339">
        <v>34168.426490000005</v>
      </c>
      <c r="J59" s="339">
        <v>11188.93577</v>
      </c>
      <c r="K59" s="339">
        <v>45357.362259999994</v>
      </c>
      <c r="L59" s="339">
        <v>343.76684999999998</v>
      </c>
      <c r="M59" s="339">
        <v>28.824380000000001</v>
      </c>
      <c r="N59" s="339">
        <v>372.59123</v>
      </c>
      <c r="O59" s="339">
        <v>53819.906289999999</v>
      </c>
      <c r="P59" s="339">
        <v>3.8003100000000001</v>
      </c>
      <c r="Q59" s="339">
        <v>1.51641</v>
      </c>
      <c r="R59" s="340">
        <v>5.3167200000000001</v>
      </c>
      <c r="S59" s="7"/>
      <c r="T59" s="7"/>
      <c r="U59" s="7"/>
      <c r="V59" s="7"/>
      <c r="W59" s="7"/>
      <c r="X59" s="7"/>
      <c r="Y59" s="7"/>
      <c r="Z59" s="7"/>
      <c r="AA59" s="7"/>
      <c r="AB59" s="7"/>
    </row>
    <row r="60" spans="1:28" s="315" customFormat="1" ht="13.5">
      <c r="A60" s="341"/>
      <c r="B60" s="341"/>
      <c r="C60" s="341"/>
      <c r="D60" s="341"/>
      <c r="E60" s="342">
        <v>325</v>
      </c>
      <c r="F60" s="343">
        <v>20132.113149999997</v>
      </c>
      <c r="G60" s="344">
        <v>17854.613570000001</v>
      </c>
      <c r="H60" s="344">
        <v>37986.726719999999</v>
      </c>
      <c r="I60" s="344">
        <v>72818.09809</v>
      </c>
      <c r="J60" s="344">
        <v>36852.642469999999</v>
      </c>
      <c r="K60" s="344">
        <v>109670.74056000001</v>
      </c>
      <c r="L60" s="344">
        <v>2549.7603199999999</v>
      </c>
      <c r="M60" s="344">
        <v>1695.1305400000001</v>
      </c>
      <c r="N60" s="344">
        <v>4244.8908600000004</v>
      </c>
      <c r="O60" s="344">
        <v>151902.35814</v>
      </c>
      <c r="P60" s="344">
        <v>38.412759999999999</v>
      </c>
      <c r="Q60" s="344">
        <v>10.703530000000001</v>
      </c>
      <c r="R60" s="345">
        <v>49.116289999999999</v>
      </c>
      <c r="S60" s="7"/>
      <c r="T60" s="7"/>
      <c r="U60" s="7"/>
      <c r="V60" s="7"/>
      <c r="W60" s="7"/>
      <c r="X60" s="7"/>
      <c r="Y60" s="7"/>
      <c r="Z60" s="7"/>
      <c r="AA60" s="7"/>
      <c r="AB60" s="7"/>
    </row>
    <row r="61" spans="1:28" s="315" customFormat="1" ht="13.5">
      <c r="A61" s="341"/>
      <c r="B61" s="341"/>
      <c r="C61" s="336" t="s">
        <v>228</v>
      </c>
      <c r="D61" s="336" t="s">
        <v>229</v>
      </c>
      <c r="E61" s="337">
        <v>102</v>
      </c>
      <c r="F61" s="338">
        <v>27618.59347</v>
      </c>
      <c r="G61" s="339">
        <v>2527.57384</v>
      </c>
      <c r="H61" s="339">
        <v>30146.167309999997</v>
      </c>
      <c r="I61" s="339">
        <v>67595.424959999989</v>
      </c>
      <c r="J61" s="339">
        <v>11298.61492</v>
      </c>
      <c r="K61" s="339">
        <v>78894.039879999997</v>
      </c>
      <c r="L61" s="339">
        <v>1411.8328899999999</v>
      </c>
      <c r="M61" s="339">
        <v>1168.30457</v>
      </c>
      <c r="N61" s="339">
        <v>2580.1374599999999</v>
      </c>
      <c r="O61" s="339">
        <v>111620.34465</v>
      </c>
      <c r="P61" s="339">
        <v>64689.116860000002</v>
      </c>
      <c r="Q61" s="339">
        <v>271.11450000000002</v>
      </c>
      <c r="R61" s="340">
        <v>64960.231359999998</v>
      </c>
      <c r="S61" s="7"/>
      <c r="T61" s="7"/>
      <c r="U61" s="7"/>
      <c r="V61" s="7"/>
      <c r="W61" s="7"/>
      <c r="X61" s="7"/>
      <c r="Y61" s="7"/>
      <c r="Z61" s="7"/>
      <c r="AA61" s="7"/>
      <c r="AB61" s="7"/>
    </row>
    <row r="62" spans="1:28" s="315" customFormat="1" ht="13.5">
      <c r="A62" s="341"/>
      <c r="B62" s="341"/>
      <c r="C62" s="336" t="s">
        <v>230</v>
      </c>
      <c r="D62" s="336" t="s">
        <v>231</v>
      </c>
      <c r="E62" s="337">
        <v>376</v>
      </c>
      <c r="F62" s="338">
        <v>1442.2609199999999</v>
      </c>
      <c r="G62" s="339">
        <v>44.609769999999997</v>
      </c>
      <c r="H62" s="339">
        <v>1486.87069</v>
      </c>
      <c r="I62" s="339">
        <v>7946.15841</v>
      </c>
      <c r="J62" s="339">
        <v>2640.18921</v>
      </c>
      <c r="K62" s="339">
        <v>10586.347619999999</v>
      </c>
      <c r="L62" s="339">
        <v>0.71052999999999999</v>
      </c>
      <c r="M62" s="339">
        <v>7.0072099999999997</v>
      </c>
      <c r="N62" s="339">
        <v>7.71774</v>
      </c>
      <c r="O62" s="339">
        <v>12080.93605</v>
      </c>
      <c r="P62" s="339">
        <v>0</v>
      </c>
      <c r="Q62" s="339">
        <v>0</v>
      </c>
      <c r="R62" s="340">
        <v>0</v>
      </c>
      <c r="S62" s="7"/>
      <c r="T62" s="7"/>
      <c r="U62" s="7"/>
      <c r="V62" s="7"/>
      <c r="W62" s="7"/>
      <c r="X62" s="7"/>
      <c r="Y62" s="7"/>
      <c r="Z62" s="7"/>
      <c r="AA62" s="7"/>
      <c r="AB62" s="7"/>
    </row>
    <row r="63" spans="1:28" s="315" customFormat="1" ht="13.5">
      <c r="A63" s="341"/>
      <c r="B63" s="341"/>
      <c r="C63" s="341"/>
      <c r="D63" s="336" t="s">
        <v>230</v>
      </c>
      <c r="E63" s="337">
        <v>622</v>
      </c>
      <c r="F63" s="338">
        <v>3926.8514599999999</v>
      </c>
      <c r="G63" s="339">
        <v>3365.8326400000001</v>
      </c>
      <c r="H63" s="339">
        <v>7292.6840999999995</v>
      </c>
      <c r="I63" s="339">
        <v>42781.286090000001</v>
      </c>
      <c r="J63" s="339">
        <v>21846.77404</v>
      </c>
      <c r="K63" s="339">
        <v>64628.060130000005</v>
      </c>
      <c r="L63" s="339">
        <v>2613.9106000000002</v>
      </c>
      <c r="M63" s="339">
        <v>677.29295999999999</v>
      </c>
      <c r="N63" s="339">
        <v>3291.2035599999999</v>
      </c>
      <c r="O63" s="339">
        <v>75211.947790000006</v>
      </c>
      <c r="P63" s="339">
        <v>1.6783699999999999</v>
      </c>
      <c r="Q63" s="339">
        <v>3.9935700000000001</v>
      </c>
      <c r="R63" s="340">
        <v>5.6719399999999993</v>
      </c>
      <c r="S63" s="7"/>
      <c r="T63" s="7"/>
      <c r="U63" s="7"/>
      <c r="V63" s="7"/>
      <c r="W63" s="7"/>
      <c r="X63" s="7"/>
      <c r="Y63" s="7"/>
      <c r="Z63" s="7"/>
      <c r="AA63" s="7"/>
      <c r="AB63" s="7"/>
    </row>
    <row r="64" spans="1:28" s="315" customFormat="1" ht="13.5">
      <c r="A64" s="341"/>
      <c r="B64" s="336" t="s">
        <v>10</v>
      </c>
      <c r="C64" s="336" t="s">
        <v>10</v>
      </c>
      <c r="D64" s="336" t="s">
        <v>10</v>
      </c>
      <c r="E64" s="337">
        <v>62</v>
      </c>
      <c r="F64" s="338">
        <v>27387.669180000001</v>
      </c>
      <c r="G64" s="339">
        <v>1604.43677</v>
      </c>
      <c r="H64" s="339">
        <v>28992.105950000001</v>
      </c>
      <c r="I64" s="339">
        <v>90255.303260000001</v>
      </c>
      <c r="J64" s="339">
        <v>6032.4089999999997</v>
      </c>
      <c r="K64" s="339">
        <v>96287.71226</v>
      </c>
      <c r="L64" s="339">
        <v>3127.6725799999999</v>
      </c>
      <c r="M64" s="339">
        <v>111.70716</v>
      </c>
      <c r="N64" s="339">
        <v>3239.3797400000003</v>
      </c>
      <c r="O64" s="339">
        <v>128519.19795</v>
      </c>
      <c r="P64" s="339">
        <v>55071.181790000002</v>
      </c>
      <c r="Q64" s="339">
        <v>272.70011</v>
      </c>
      <c r="R64" s="340">
        <v>55343.8819</v>
      </c>
      <c r="S64" s="7"/>
      <c r="T64" s="7"/>
      <c r="U64" s="7"/>
      <c r="V64" s="7"/>
      <c r="W64" s="7"/>
      <c r="X64" s="7"/>
      <c r="Y64" s="7"/>
      <c r="Z64" s="7"/>
      <c r="AA64" s="7"/>
      <c r="AB64" s="7"/>
    </row>
    <row r="65" spans="1:28" s="315" customFormat="1" ht="13.5">
      <c r="A65" s="341"/>
      <c r="B65" s="336" t="s">
        <v>232</v>
      </c>
      <c r="C65" s="336" t="s">
        <v>232</v>
      </c>
      <c r="D65" s="336" t="s">
        <v>232</v>
      </c>
      <c r="E65" s="337">
        <v>46</v>
      </c>
      <c r="F65" s="338">
        <v>54173.024720000001</v>
      </c>
      <c r="G65" s="339">
        <v>5148.3292199999996</v>
      </c>
      <c r="H65" s="339">
        <v>59321.353940000001</v>
      </c>
      <c r="I65" s="339">
        <v>199450.97015000001</v>
      </c>
      <c r="J65" s="339">
        <v>37412.221010000001</v>
      </c>
      <c r="K65" s="339">
        <v>236863.19115999999</v>
      </c>
      <c r="L65" s="339">
        <v>7150.4477200000001</v>
      </c>
      <c r="M65" s="339">
        <v>1769.2520400000001</v>
      </c>
      <c r="N65" s="339">
        <v>8919.6997599999995</v>
      </c>
      <c r="O65" s="339">
        <v>305104.24486000004</v>
      </c>
      <c r="P65" s="339">
        <v>318131.07668</v>
      </c>
      <c r="Q65" s="339">
        <v>7919.1890999999996</v>
      </c>
      <c r="R65" s="340">
        <v>326050.26577999996</v>
      </c>
      <c r="S65" s="7"/>
      <c r="T65" s="7"/>
      <c r="U65" s="7"/>
      <c r="V65" s="7"/>
      <c r="W65" s="7"/>
      <c r="X65" s="7"/>
      <c r="Y65" s="7"/>
      <c r="Z65" s="7"/>
      <c r="AA65" s="7"/>
      <c r="AB65" s="7"/>
    </row>
    <row r="66" spans="1:28" s="315" customFormat="1" ht="13.5">
      <c r="A66" s="341"/>
      <c r="B66" s="341"/>
      <c r="C66" s="341"/>
      <c r="D66" s="341"/>
      <c r="E66" s="342">
        <v>589</v>
      </c>
      <c r="F66" s="343">
        <v>20696.364280000002</v>
      </c>
      <c r="G66" s="344">
        <v>2254.32242</v>
      </c>
      <c r="H66" s="344">
        <v>22950.686699999998</v>
      </c>
      <c r="I66" s="344">
        <v>42689.596920000004</v>
      </c>
      <c r="J66" s="344">
        <v>11463.71032</v>
      </c>
      <c r="K66" s="344">
        <v>54153.307240000002</v>
      </c>
      <c r="L66" s="344">
        <v>2154.90652</v>
      </c>
      <c r="M66" s="344">
        <v>272.82827000000003</v>
      </c>
      <c r="N66" s="344">
        <v>2427.73479</v>
      </c>
      <c r="O66" s="344">
        <v>79531.728730000003</v>
      </c>
      <c r="P66" s="344">
        <v>32.624070000000003</v>
      </c>
      <c r="Q66" s="344">
        <v>0.23133999999999999</v>
      </c>
      <c r="R66" s="345">
        <v>32.855410000000006</v>
      </c>
      <c r="S66" s="7"/>
      <c r="T66" s="7"/>
      <c r="U66" s="7"/>
      <c r="V66" s="7"/>
      <c r="W66" s="7"/>
      <c r="X66" s="7"/>
      <c r="Y66" s="7"/>
      <c r="Z66" s="7"/>
      <c r="AA66" s="7"/>
      <c r="AB66" s="7"/>
    </row>
    <row r="67" spans="1:28" s="315" customFormat="1" ht="13.5">
      <c r="A67" s="341"/>
      <c r="B67" s="341"/>
      <c r="C67" s="336" t="s">
        <v>233</v>
      </c>
      <c r="D67" s="336" t="s">
        <v>234</v>
      </c>
      <c r="E67" s="337">
        <v>47</v>
      </c>
      <c r="F67" s="338">
        <v>27509.007739999997</v>
      </c>
      <c r="G67" s="339">
        <v>1245.6081399999998</v>
      </c>
      <c r="H67" s="339">
        <v>28754.615879999998</v>
      </c>
      <c r="I67" s="339">
        <v>80735.406730000002</v>
      </c>
      <c r="J67" s="339">
        <v>9047.8522400000002</v>
      </c>
      <c r="K67" s="339">
        <v>89783.258969999995</v>
      </c>
      <c r="L67" s="339">
        <v>983.58154999999999</v>
      </c>
      <c r="M67" s="339">
        <v>434.42759999999998</v>
      </c>
      <c r="N67" s="339">
        <v>1418.0091499999999</v>
      </c>
      <c r="O67" s="339">
        <v>119955.88400000001</v>
      </c>
      <c r="P67" s="339">
        <v>84853.506430000009</v>
      </c>
      <c r="Q67" s="339">
        <v>316.97879</v>
      </c>
      <c r="R67" s="340">
        <v>85170.485220000002</v>
      </c>
      <c r="S67" s="7"/>
      <c r="T67" s="7"/>
      <c r="U67" s="7"/>
      <c r="V67" s="7"/>
      <c r="W67" s="7"/>
      <c r="X67" s="7"/>
      <c r="Y67" s="7"/>
      <c r="Z67" s="7"/>
      <c r="AA67" s="7"/>
      <c r="AB67" s="7"/>
    </row>
    <row r="68" spans="1:28" s="315" customFormat="1" ht="13.5">
      <c r="A68" s="341"/>
      <c r="B68" s="336" t="s">
        <v>12</v>
      </c>
      <c r="C68" s="336" t="s">
        <v>235</v>
      </c>
      <c r="D68" s="336" t="s">
        <v>236</v>
      </c>
      <c r="E68" s="337">
        <v>66</v>
      </c>
      <c r="F68" s="338">
        <v>35177.716840000001</v>
      </c>
      <c r="G68" s="339">
        <v>34288.28357</v>
      </c>
      <c r="H68" s="339">
        <v>69466.000409999993</v>
      </c>
      <c r="I68" s="339">
        <v>118265.52109000001</v>
      </c>
      <c r="J68" s="339">
        <v>25165.217290000001</v>
      </c>
      <c r="K68" s="339">
        <v>143430.73838</v>
      </c>
      <c r="L68" s="339">
        <v>6181.0805300000002</v>
      </c>
      <c r="M68" s="339">
        <v>2713.0327599999996</v>
      </c>
      <c r="N68" s="339">
        <v>8894.1132899999993</v>
      </c>
      <c r="O68" s="339">
        <v>221790.85208000001</v>
      </c>
      <c r="P68" s="339">
        <v>306161.63981000002</v>
      </c>
      <c r="Q68" s="339">
        <v>186973.48608999999</v>
      </c>
      <c r="R68" s="340">
        <v>493135.12589999998</v>
      </c>
      <c r="S68" s="7"/>
      <c r="T68" s="7"/>
      <c r="U68" s="7"/>
      <c r="V68" s="7"/>
      <c r="W68" s="7"/>
      <c r="X68" s="7"/>
      <c r="Y68" s="7"/>
      <c r="Z68" s="7"/>
      <c r="AA68" s="7"/>
      <c r="AB68" s="7"/>
    </row>
    <row r="69" spans="1:28" s="315" customFormat="1" ht="13.5">
      <c r="A69" s="341"/>
      <c r="B69" s="341"/>
      <c r="C69" s="341"/>
      <c r="D69" s="341"/>
      <c r="E69" s="342">
        <v>304</v>
      </c>
      <c r="F69" s="343">
        <v>50728.722379999999</v>
      </c>
      <c r="G69" s="344">
        <v>42624.708119999996</v>
      </c>
      <c r="H69" s="344">
        <v>93353.430500000002</v>
      </c>
      <c r="I69" s="344">
        <v>58973.167030000004</v>
      </c>
      <c r="J69" s="344">
        <v>22417.264629999998</v>
      </c>
      <c r="K69" s="344">
        <v>81390.431660000002</v>
      </c>
      <c r="L69" s="344">
        <v>2821.6539400000001</v>
      </c>
      <c r="M69" s="344">
        <v>302.1508</v>
      </c>
      <c r="N69" s="344">
        <v>3123.80474</v>
      </c>
      <c r="O69" s="344">
        <v>177867.66690000001</v>
      </c>
      <c r="P69" s="344">
        <v>18.85792</v>
      </c>
      <c r="Q69" s="344">
        <v>23.722529999999999</v>
      </c>
      <c r="R69" s="345">
        <v>42.580449999999999</v>
      </c>
      <c r="S69" s="7"/>
      <c r="T69" s="7"/>
      <c r="U69" s="7"/>
      <c r="V69" s="7"/>
      <c r="W69" s="7"/>
      <c r="X69" s="7"/>
      <c r="Y69" s="7"/>
      <c r="Z69" s="7"/>
      <c r="AA69" s="7"/>
      <c r="AB69" s="7"/>
    </row>
    <row r="70" spans="1:28" s="315" customFormat="1" ht="13.5">
      <c r="A70" s="341"/>
      <c r="B70" s="341"/>
      <c r="C70" s="336" t="s">
        <v>12</v>
      </c>
      <c r="D70" s="336" t="s">
        <v>12</v>
      </c>
      <c r="E70" s="337">
        <v>63</v>
      </c>
      <c r="F70" s="338">
        <v>92040.961890000006</v>
      </c>
      <c r="G70" s="339">
        <v>53012.697460000003</v>
      </c>
      <c r="H70" s="339">
        <v>145053.65935</v>
      </c>
      <c r="I70" s="339">
        <v>301380.68973000004</v>
      </c>
      <c r="J70" s="339">
        <v>75310.173709999988</v>
      </c>
      <c r="K70" s="339">
        <v>376690.86343999999</v>
      </c>
      <c r="L70" s="339">
        <v>17618.753109999998</v>
      </c>
      <c r="M70" s="339">
        <v>11707.723769999999</v>
      </c>
      <c r="N70" s="339">
        <v>29326.476879999998</v>
      </c>
      <c r="O70" s="339">
        <v>551070.99966999993</v>
      </c>
      <c r="P70" s="339">
        <v>357753.31685</v>
      </c>
      <c r="Q70" s="339">
        <v>168958.40875999999</v>
      </c>
      <c r="R70" s="340">
        <v>526711.72560999996</v>
      </c>
      <c r="S70" s="7"/>
      <c r="T70" s="7"/>
      <c r="U70" s="7"/>
      <c r="V70" s="7"/>
      <c r="W70" s="7"/>
      <c r="X70" s="7"/>
      <c r="Y70" s="7"/>
      <c r="Z70" s="7"/>
      <c r="AA70" s="7"/>
      <c r="AB70" s="7"/>
    </row>
    <row r="71" spans="1:28" s="315" customFormat="1" ht="13.5">
      <c r="A71" s="341"/>
      <c r="B71" s="341"/>
      <c r="C71" s="341"/>
      <c r="D71" s="341"/>
      <c r="E71" s="342">
        <v>618</v>
      </c>
      <c r="F71" s="343">
        <v>10901.75315</v>
      </c>
      <c r="G71" s="344">
        <v>3042.9485399999999</v>
      </c>
      <c r="H71" s="344">
        <v>13944.70169</v>
      </c>
      <c r="I71" s="344">
        <v>27314.459190000001</v>
      </c>
      <c r="J71" s="344">
        <v>12752.30062</v>
      </c>
      <c r="K71" s="344">
        <v>40066.759810000003</v>
      </c>
      <c r="L71" s="344">
        <v>1061.5747900000001</v>
      </c>
      <c r="M71" s="344">
        <v>105.32628</v>
      </c>
      <c r="N71" s="344">
        <v>1166.9010700000001</v>
      </c>
      <c r="O71" s="344">
        <v>55178.362569999998</v>
      </c>
      <c r="P71" s="344">
        <v>2.4146700000000001</v>
      </c>
      <c r="Q71" s="344">
        <v>2.2888500000000001</v>
      </c>
      <c r="R71" s="345">
        <v>4.7035200000000001</v>
      </c>
      <c r="S71" s="7"/>
      <c r="T71" s="7"/>
      <c r="U71" s="7"/>
      <c r="V71" s="7"/>
      <c r="W71" s="7"/>
      <c r="X71" s="7"/>
      <c r="Y71" s="7"/>
      <c r="Z71" s="7"/>
      <c r="AA71" s="7"/>
      <c r="AB71" s="7"/>
    </row>
    <row r="72" spans="1:28" s="315" customFormat="1" ht="13.5">
      <c r="A72" s="341"/>
      <c r="B72" s="341"/>
      <c r="C72" s="341"/>
      <c r="D72" s="341"/>
      <c r="E72" s="342">
        <v>402</v>
      </c>
      <c r="F72" s="343">
        <v>23740.05114</v>
      </c>
      <c r="G72" s="344">
        <v>32686.719499999999</v>
      </c>
      <c r="H72" s="344">
        <v>56426.770640000002</v>
      </c>
      <c r="I72" s="344">
        <v>61395.95624</v>
      </c>
      <c r="J72" s="344">
        <v>31581.23749</v>
      </c>
      <c r="K72" s="344">
        <v>92977.193729999999</v>
      </c>
      <c r="L72" s="344">
        <v>3251.2547400000003</v>
      </c>
      <c r="M72" s="344">
        <v>1657.34186</v>
      </c>
      <c r="N72" s="344">
        <v>4908.5965999999999</v>
      </c>
      <c r="O72" s="344">
        <v>154312.56096999999</v>
      </c>
      <c r="P72" s="344">
        <v>10.929680000000001</v>
      </c>
      <c r="Q72" s="344">
        <v>4.8666200000000002</v>
      </c>
      <c r="R72" s="345">
        <v>15.796299999999999</v>
      </c>
      <c r="S72" s="7"/>
      <c r="T72" s="7"/>
      <c r="U72" s="7"/>
      <c r="V72" s="7"/>
      <c r="W72" s="7"/>
      <c r="X72" s="7"/>
      <c r="Y72" s="7"/>
      <c r="Z72" s="7"/>
      <c r="AA72" s="7"/>
      <c r="AB72" s="7"/>
    </row>
    <row r="73" spans="1:28" s="315" customFormat="1" ht="13.5">
      <c r="A73" s="341"/>
      <c r="B73" s="341"/>
      <c r="C73" s="336" t="s">
        <v>237</v>
      </c>
      <c r="D73" s="336" t="s">
        <v>237</v>
      </c>
      <c r="E73" s="337">
        <v>67</v>
      </c>
      <c r="F73" s="338">
        <v>46232.444779999998</v>
      </c>
      <c r="G73" s="339">
        <v>75903.958959999989</v>
      </c>
      <c r="H73" s="339">
        <v>122136.40373999999</v>
      </c>
      <c r="I73" s="339">
        <v>91333.538560000001</v>
      </c>
      <c r="J73" s="339">
        <v>54558.928659999998</v>
      </c>
      <c r="K73" s="339">
        <v>145892.46721999999</v>
      </c>
      <c r="L73" s="339">
        <v>4048.8843700000002</v>
      </c>
      <c r="M73" s="339">
        <v>973.99802</v>
      </c>
      <c r="N73" s="339">
        <v>5022.8823899999998</v>
      </c>
      <c r="O73" s="339">
        <v>273051.75335000001</v>
      </c>
      <c r="P73" s="339">
        <v>94419.653890000001</v>
      </c>
      <c r="Q73" s="339">
        <v>7241.9051300000001</v>
      </c>
      <c r="R73" s="340">
        <v>101661.55902</v>
      </c>
      <c r="S73" s="7"/>
      <c r="T73" s="7"/>
      <c r="U73" s="7"/>
      <c r="V73" s="7"/>
      <c r="W73" s="7"/>
      <c r="X73" s="7"/>
      <c r="Y73" s="7"/>
      <c r="Z73" s="7"/>
      <c r="AA73" s="7"/>
      <c r="AB73" s="7"/>
    </row>
    <row r="74" spans="1:28" s="315" customFormat="1" ht="13.5">
      <c r="A74" s="341"/>
      <c r="B74" s="341"/>
      <c r="C74" s="341"/>
      <c r="D74" s="336" t="s">
        <v>238</v>
      </c>
      <c r="E74" s="337">
        <v>68</v>
      </c>
      <c r="F74" s="338">
        <v>17777.615030000001</v>
      </c>
      <c r="G74" s="339">
        <v>9702.8240600000008</v>
      </c>
      <c r="H74" s="339">
        <v>27480.43909</v>
      </c>
      <c r="I74" s="339">
        <v>80947.810489999989</v>
      </c>
      <c r="J74" s="339">
        <v>82808.409769999998</v>
      </c>
      <c r="K74" s="339">
        <v>163756.22026</v>
      </c>
      <c r="L74" s="339">
        <v>3899.1141400000001</v>
      </c>
      <c r="M74" s="339">
        <v>3607.7134999999998</v>
      </c>
      <c r="N74" s="339">
        <v>7506.8276399999995</v>
      </c>
      <c r="O74" s="339">
        <v>198743.48699</v>
      </c>
      <c r="P74" s="339">
        <v>26503.83668</v>
      </c>
      <c r="Q74" s="339">
        <v>604.74022000000002</v>
      </c>
      <c r="R74" s="340">
        <v>27108.5769</v>
      </c>
      <c r="S74" s="7"/>
      <c r="T74" s="7"/>
      <c r="U74" s="7"/>
      <c r="V74" s="7"/>
      <c r="W74" s="7"/>
      <c r="X74" s="7"/>
      <c r="Y74" s="7"/>
      <c r="Z74" s="7"/>
      <c r="AA74" s="7"/>
      <c r="AB74" s="7"/>
    </row>
    <row r="75" spans="1:28" s="315" customFormat="1" ht="13.5">
      <c r="A75" s="341"/>
      <c r="B75" s="341"/>
      <c r="C75" s="336" t="s">
        <v>239</v>
      </c>
      <c r="D75" s="336" t="s">
        <v>239</v>
      </c>
      <c r="E75" s="337">
        <v>69</v>
      </c>
      <c r="F75" s="338">
        <v>43468.009899999997</v>
      </c>
      <c r="G75" s="339">
        <v>8478.6525600000004</v>
      </c>
      <c r="H75" s="339">
        <v>51946.66246</v>
      </c>
      <c r="I75" s="339">
        <v>151926.13275999998</v>
      </c>
      <c r="J75" s="339">
        <v>24695.24036</v>
      </c>
      <c r="K75" s="339">
        <v>176621.37312</v>
      </c>
      <c r="L75" s="339">
        <v>9216.0281599999998</v>
      </c>
      <c r="M75" s="339">
        <v>2616.3866499999999</v>
      </c>
      <c r="N75" s="339">
        <v>11832.41481</v>
      </c>
      <c r="O75" s="339">
        <v>240400.45038999998</v>
      </c>
      <c r="P75" s="339">
        <v>81489.367830000003</v>
      </c>
      <c r="Q75" s="339">
        <v>3383.7875400000003</v>
      </c>
      <c r="R75" s="340">
        <v>84873.155370000008</v>
      </c>
      <c r="S75" s="7"/>
      <c r="T75" s="7"/>
      <c r="U75" s="7"/>
      <c r="V75" s="7"/>
      <c r="W75" s="7"/>
      <c r="X75" s="7"/>
      <c r="Y75" s="7"/>
      <c r="Z75" s="7"/>
      <c r="AA75" s="7"/>
      <c r="AB75" s="7"/>
    </row>
    <row r="76" spans="1:28" s="315" customFormat="1" ht="13.5">
      <c r="A76" s="341"/>
      <c r="B76" s="336" t="s">
        <v>240</v>
      </c>
      <c r="C76" s="336" t="s">
        <v>241</v>
      </c>
      <c r="D76" s="336" t="s">
        <v>241</v>
      </c>
      <c r="E76" s="337">
        <v>80</v>
      </c>
      <c r="F76" s="338">
        <v>23099.078160000001</v>
      </c>
      <c r="G76" s="339">
        <v>3758.6085200000002</v>
      </c>
      <c r="H76" s="339">
        <v>26857.686679999999</v>
      </c>
      <c r="I76" s="339">
        <v>61975.505159999993</v>
      </c>
      <c r="J76" s="339">
        <v>14762.381039999998</v>
      </c>
      <c r="K76" s="339">
        <v>76737.886200000008</v>
      </c>
      <c r="L76" s="339">
        <v>3109.96657</v>
      </c>
      <c r="M76" s="339">
        <v>343.24104999999997</v>
      </c>
      <c r="N76" s="339">
        <v>3453.2076200000001</v>
      </c>
      <c r="O76" s="339">
        <v>107048.78049999999</v>
      </c>
      <c r="P76" s="339">
        <v>116486.62981</v>
      </c>
      <c r="Q76" s="339">
        <v>3127.0818799999997</v>
      </c>
      <c r="R76" s="340">
        <v>119613.71169</v>
      </c>
      <c r="S76" s="7"/>
      <c r="T76" s="7"/>
      <c r="U76" s="7"/>
      <c r="V76" s="7"/>
      <c r="W76" s="7"/>
      <c r="X76" s="7"/>
      <c r="Y76" s="7"/>
      <c r="Z76" s="7"/>
      <c r="AA76" s="7"/>
      <c r="AB76" s="7"/>
    </row>
    <row r="77" spans="1:28" s="315" customFormat="1" ht="13.5">
      <c r="A77" s="341"/>
      <c r="B77" s="341"/>
      <c r="C77" s="341"/>
      <c r="D77" s="336" t="s">
        <v>242</v>
      </c>
      <c r="E77" s="337">
        <v>428</v>
      </c>
      <c r="F77" s="338">
        <v>15942.66302</v>
      </c>
      <c r="G77" s="339">
        <v>6076.5356099999999</v>
      </c>
      <c r="H77" s="339">
        <v>22019.198629999999</v>
      </c>
      <c r="I77" s="339">
        <v>72674.171199999997</v>
      </c>
      <c r="J77" s="339">
        <v>3126.13859</v>
      </c>
      <c r="K77" s="339">
        <v>75800.309789999999</v>
      </c>
      <c r="L77" s="339">
        <v>935.78147000000001</v>
      </c>
      <c r="M77" s="339">
        <v>64.134870000000006</v>
      </c>
      <c r="N77" s="339">
        <v>999.91633999999999</v>
      </c>
      <c r="O77" s="339">
        <v>98819.424760000009</v>
      </c>
      <c r="P77" s="339">
        <v>47765.180590000004</v>
      </c>
      <c r="Q77" s="339">
        <v>1418.1031200000002</v>
      </c>
      <c r="R77" s="340">
        <v>49183.283710000003</v>
      </c>
      <c r="S77" s="7"/>
      <c r="T77" s="7"/>
      <c r="U77" s="7"/>
      <c r="V77" s="7"/>
      <c r="W77" s="7"/>
      <c r="X77" s="7"/>
      <c r="Y77" s="7"/>
      <c r="Z77" s="7"/>
      <c r="AA77" s="7"/>
      <c r="AB77" s="7"/>
    </row>
    <row r="78" spans="1:28" s="315" customFormat="1" ht="13.5">
      <c r="A78" s="341"/>
      <c r="B78" s="341"/>
      <c r="C78" s="336" t="s">
        <v>243</v>
      </c>
      <c r="D78" s="336" t="s">
        <v>244</v>
      </c>
      <c r="E78" s="337">
        <v>73</v>
      </c>
      <c r="F78" s="338">
        <v>3033.6344100000001</v>
      </c>
      <c r="G78" s="339">
        <v>152.58981</v>
      </c>
      <c r="H78" s="339">
        <v>3186.2242200000001</v>
      </c>
      <c r="I78" s="339">
        <v>16603.319380000001</v>
      </c>
      <c r="J78" s="339">
        <v>5298.9899100000002</v>
      </c>
      <c r="K78" s="339">
        <v>21902.309289999997</v>
      </c>
      <c r="L78" s="339">
        <v>3305.6427999999996</v>
      </c>
      <c r="M78" s="339">
        <v>1863.84043</v>
      </c>
      <c r="N78" s="339">
        <v>5169.4832300000007</v>
      </c>
      <c r="O78" s="339">
        <v>30258.016739999999</v>
      </c>
      <c r="P78" s="339">
        <v>0.75424000000000002</v>
      </c>
      <c r="Q78" s="339">
        <v>0.17762999999999998</v>
      </c>
      <c r="R78" s="340">
        <v>0.93186999999999998</v>
      </c>
      <c r="S78" s="7"/>
      <c r="T78" s="7"/>
      <c r="U78" s="7"/>
      <c r="V78" s="7"/>
      <c r="W78" s="7"/>
      <c r="X78" s="7"/>
      <c r="Y78" s="7"/>
      <c r="Z78" s="7"/>
      <c r="AA78" s="7"/>
      <c r="AB78" s="7"/>
    </row>
    <row r="79" spans="1:28" s="315" customFormat="1" ht="13.5">
      <c r="A79" s="341"/>
      <c r="B79" s="341"/>
      <c r="C79" s="341"/>
      <c r="D79" s="341"/>
      <c r="E79" s="342">
        <v>482</v>
      </c>
      <c r="F79" s="343">
        <v>52535.931499999999</v>
      </c>
      <c r="G79" s="344">
        <v>9584.6461799999997</v>
      </c>
      <c r="H79" s="344">
        <v>62120.577680000002</v>
      </c>
      <c r="I79" s="344">
        <v>108075.90695999999</v>
      </c>
      <c r="J79" s="344">
        <v>34434.239000000001</v>
      </c>
      <c r="K79" s="344">
        <v>142510.14595999999</v>
      </c>
      <c r="L79" s="344">
        <v>2237.7327</v>
      </c>
      <c r="M79" s="344">
        <v>2131.94623</v>
      </c>
      <c r="N79" s="344">
        <v>4369.67893</v>
      </c>
      <c r="O79" s="344">
        <v>209000.40257000001</v>
      </c>
      <c r="P79" s="344">
        <v>38.205709999999996</v>
      </c>
      <c r="Q79" s="344">
        <v>9.4293899999999997</v>
      </c>
      <c r="R79" s="345">
        <v>47.635100000000001</v>
      </c>
      <c r="S79" s="7"/>
      <c r="T79" s="7"/>
      <c r="U79" s="7"/>
      <c r="V79" s="7"/>
      <c r="W79" s="7"/>
      <c r="X79" s="7"/>
      <c r="Y79" s="7"/>
      <c r="Z79" s="7"/>
      <c r="AA79" s="7"/>
      <c r="AB79" s="7"/>
    </row>
    <row r="80" spans="1:28" s="315" customFormat="1" ht="13.5">
      <c r="A80" s="341"/>
      <c r="B80" s="341"/>
      <c r="C80" s="341"/>
      <c r="D80" s="336" t="s">
        <v>243</v>
      </c>
      <c r="E80" s="337">
        <v>71</v>
      </c>
      <c r="F80" s="338">
        <v>186898.24168000001</v>
      </c>
      <c r="G80" s="339">
        <v>24768.630799999999</v>
      </c>
      <c r="H80" s="339">
        <v>211666.87247999999</v>
      </c>
      <c r="I80" s="339">
        <v>267619.49287999998</v>
      </c>
      <c r="J80" s="339">
        <v>70060.04694</v>
      </c>
      <c r="K80" s="339">
        <v>337679.53982000001</v>
      </c>
      <c r="L80" s="339">
        <v>16766.450519999999</v>
      </c>
      <c r="M80" s="339">
        <v>12998.070659999999</v>
      </c>
      <c r="N80" s="339">
        <v>29764.52118</v>
      </c>
      <c r="O80" s="339">
        <v>579110.93348000001</v>
      </c>
      <c r="P80" s="339">
        <v>610550.70566999994</v>
      </c>
      <c r="Q80" s="339">
        <v>16775.94685</v>
      </c>
      <c r="R80" s="340">
        <v>627326.65252</v>
      </c>
      <c r="S80" s="7"/>
      <c r="T80" s="7"/>
      <c r="U80" s="7"/>
      <c r="V80" s="7"/>
      <c r="W80" s="7"/>
      <c r="X80" s="7"/>
      <c r="Y80" s="7"/>
      <c r="Z80" s="7"/>
      <c r="AA80" s="7"/>
      <c r="AB80" s="7"/>
    </row>
    <row r="81" spans="1:28" s="315" customFormat="1" ht="13.5">
      <c r="A81" s="341"/>
      <c r="B81" s="341"/>
      <c r="C81" s="341"/>
      <c r="D81" s="341"/>
      <c r="E81" s="342">
        <v>72</v>
      </c>
      <c r="F81" s="343">
        <v>21517.53369</v>
      </c>
      <c r="G81" s="344">
        <v>4647.41453</v>
      </c>
      <c r="H81" s="344">
        <v>26164.948219999998</v>
      </c>
      <c r="I81" s="344">
        <v>75831.587729999999</v>
      </c>
      <c r="J81" s="344">
        <v>22024.005249999998</v>
      </c>
      <c r="K81" s="344">
        <v>97855.592980000001</v>
      </c>
      <c r="L81" s="344">
        <v>2424.4953300000002</v>
      </c>
      <c r="M81" s="344">
        <v>663.51747</v>
      </c>
      <c r="N81" s="344">
        <v>3088.0128</v>
      </c>
      <c r="O81" s="344">
        <v>127108.554</v>
      </c>
      <c r="P81" s="344">
        <v>11.5471</v>
      </c>
      <c r="Q81" s="344">
        <v>5.8239300000000007</v>
      </c>
      <c r="R81" s="345">
        <v>17.371029999999998</v>
      </c>
      <c r="S81" s="7"/>
      <c r="T81" s="7"/>
      <c r="U81" s="7"/>
      <c r="V81" s="7"/>
      <c r="W81" s="7"/>
      <c r="X81" s="7"/>
      <c r="Y81" s="7"/>
      <c r="Z81" s="7"/>
      <c r="AA81" s="7"/>
      <c r="AB81" s="7"/>
    </row>
    <row r="82" spans="1:28" s="315" customFormat="1" ht="13.5">
      <c r="A82" s="341"/>
      <c r="B82" s="341"/>
      <c r="C82" s="341"/>
      <c r="D82" s="341"/>
      <c r="E82" s="342">
        <v>484</v>
      </c>
      <c r="F82" s="343">
        <v>11159.34066</v>
      </c>
      <c r="G82" s="344">
        <v>1025.5809999999999</v>
      </c>
      <c r="H82" s="344">
        <v>12184.92166</v>
      </c>
      <c r="I82" s="344">
        <v>40749.372929999998</v>
      </c>
      <c r="J82" s="344">
        <v>19980.454570000002</v>
      </c>
      <c r="K82" s="344">
        <v>60729.827499999999</v>
      </c>
      <c r="L82" s="344">
        <v>1350.8472099999999</v>
      </c>
      <c r="M82" s="344">
        <v>476.88622999999995</v>
      </c>
      <c r="N82" s="344">
        <v>1827.73344</v>
      </c>
      <c r="O82" s="344">
        <v>74742.482599999988</v>
      </c>
      <c r="P82" s="344">
        <v>4.0861599999999996</v>
      </c>
      <c r="Q82" s="344">
        <v>0.84047000000000005</v>
      </c>
      <c r="R82" s="345">
        <v>4.9266300000000003</v>
      </c>
      <c r="S82" s="7"/>
      <c r="T82" s="7"/>
      <c r="U82" s="7"/>
      <c r="V82" s="7"/>
      <c r="W82" s="7"/>
      <c r="X82" s="7"/>
      <c r="Y82" s="7"/>
      <c r="Z82" s="7"/>
      <c r="AA82" s="7"/>
      <c r="AB82" s="7"/>
    </row>
    <row r="83" spans="1:28" s="315" customFormat="1" ht="13.5">
      <c r="A83" s="341"/>
      <c r="B83" s="341"/>
      <c r="C83" s="341"/>
      <c r="D83" s="341"/>
      <c r="E83" s="342">
        <v>496</v>
      </c>
      <c r="F83" s="343">
        <v>3693.9114799999998</v>
      </c>
      <c r="G83" s="344">
        <v>470.87210999999996</v>
      </c>
      <c r="H83" s="344">
        <v>4164.78359</v>
      </c>
      <c r="I83" s="344">
        <v>40745.18694</v>
      </c>
      <c r="J83" s="344">
        <v>7284.0555100000001</v>
      </c>
      <c r="K83" s="344">
        <v>48029.242450000005</v>
      </c>
      <c r="L83" s="344">
        <v>653.36644999999999</v>
      </c>
      <c r="M83" s="344">
        <v>33.263150000000003</v>
      </c>
      <c r="N83" s="344">
        <v>686.62959999999998</v>
      </c>
      <c r="O83" s="344">
        <v>52880.655639999997</v>
      </c>
      <c r="P83" s="344">
        <v>3.0771999999999999</v>
      </c>
      <c r="Q83" s="344">
        <v>0.10625</v>
      </c>
      <c r="R83" s="345">
        <v>3.1834499999999997</v>
      </c>
      <c r="S83" s="7"/>
      <c r="T83" s="7"/>
      <c r="U83" s="7"/>
      <c r="V83" s="7"/>
      <c r="W83" s="7"/>
      <c r="X83" s="7"/>
      <c r="Y83" s="7"/>
      <c r="Z83" s="7"/>
      <c r="AA83" s="7"/>
      <c r="AB83" s="7"/>
    </row>
    <row r="84" spans="1:28" s="315" customFormat="1" ht="13.5">
      <c r="A84" s="341"/>
      <c r="B84" s="341"/>
      <c r="C84" s="336" t="s">
        <v>245</v>
      </c>
      <c r="D84" s="336" t="s">
        <v>245</v>
      </c>
      <c r="E84" s="337">
        <v>74</v>
      </c>
      <c r="F84" s="338">
        <v>7730.8093699999999</v>
      </c>
      <c r="G84" s="339">
        <v>8956.0561400000006</v>
      </c>
      <c r="H84" s="339">
        <v>16686.86551</v>
      </c>
      <c r="I84" s="339">
        <v>39128.020659999995</v>
      </c>
      <c r="J84" s="339">
        <v>8339.9861999999994</v>
      </c>
      <c r="K84" s="339">
        <v>47468.006860000001</v>
      </c>
      <c r="L84" s="339">
        <v>1189.8538999999998</v>
      </c>
      <c r="M84" s="339">
        <v>155.67577</v>
      </c>
      <c r="N84" s="339">
        <v>1345.5296699999999</v>
      </c>
      <c r="O84" s="339">
        <v>65500.402040000001</v>
      </c>
      <c r="P84" s="339">
        <v>28447.952719999997</v>
      </c>
      <c r="Q84" s="339">
        <v>22440.67555</v>
      </c>
      <c r="R84" s="340">
        <v>50888.628270000001</v>
      </c>
      <c r="S84" s="7"/>
      <c r="T84" s="7"/>
      <c r="U84" s="7"/>
      <c r="V84" s="7"/>
      <c r="W84" s="7"/>
      <c r="X84" s="7"/>
      <c r="Y84" s="7"/>
      <c r="Z84" s="7"/>
      <c r="AA84" s="7"/>
      <c r="AB84" s="7"/>
    </row>
    <row r="85" spans="1:28" s="315" customFormat="1" ht="13.5">
      <c r="A85" s="341"/>
      <c r="B85" s="341"/>
      <c r="C85" s="336" t="s">
        <v>246</v>
      </c>
      <c r="D85" s="336" t="s">
        <v>247</v>
      </c>
      <c r="E85" s="337">
        <v>646</v>
      </c>
      <c r="F85" s="338">
        <v>12142.16497</v>
      </c>
      <c r="G85" s="339">
        <v>4036.0391400000003</v>
      </c>
      <c r="H85" s="339">
        <v>16178.204109999999</v>
      </c>
      <c r="I85" s="339">
        <v>39119.640479999995</v>
      </c>
      <c r="J85" s="339">
        <v>983.76531999999997</v>
      </c>
      <c r="K85" s="339">
        <v>40103.4058</v>
      </c>
      <c r="L85" s="339">
        <v>288.25498999999996</v>
      </c>
      <c r="M85" s="339">
        <v>1.8179999999999998E-2</v>
      </c>
      <c r="N85" s="339">
        <v>288.27316999999999</v>
      </c>
      <c r="O85" s="339">
        <v>56569.88308</v>
      </c>
      <c r="P85" s="339">
        <v>26381.480230000001</v>
      </c>
      <c r="Q85" s="339">
        <v>5.6890299999999998</v>
      </c>
      <c r="R85" s="340">
        <v>26387.169260000002</v>
      </c>
      <c r="S85" s="7"/>
      <c r="T85" s="7"/>
      <c r="U85" s="7"/>
      <c r="V85" s="7"/>
      <c r="W85" s="7"/>
      <c r="X85" s="7"/>
      <c r="Y85" s="7"/>
      <c r="Z85" s="7"/>
      <c r="AA85" s="7"/>
      <c r="AB85" s="7"/>
    </row>
    <row r="86" spans="1:28" s="315" customFormat="1" ht="13.5">
      <c r="A86" s="341"/>
      <c r="B86" s="341"/>
      <c r="C86" s="341"/>
      <c r="D86" s="336" t="s">
        <v>246</v>
      </c>
      <c r="E86" s="337">
        <v>78</v>
      </c>
      <c r="F86" s="338">
        <v>22702.80832</v>
      </c>
      <c r="G86" s="339">
        <v>2842.8612200000002</v>
      </c>
      <c r="H86" s="339">
        <v>25545.669539999999</v>
      </c>
      <c r="I86" s="339">
        <v>70770.195269999997</v>
      </c>
      <c r="J86" s="339">
        <v>5103.8380999999999</v>
      </c>
      <c r="K86" s="339">
        <v>75874.033370000005</v>
      </c>
      <c r="L86" s="339">
        <v>1296.8122700000001</v>
      </c>
      <c r="M86" s="339">
        <v>443.28267</v>
      </c>
      <c r="N86" s="339">
        <v>1740.09494</v>
      </c>
      <c r="O86" s="339">
        <v>103159.79784999999</v>
      </c>
      <c r="P86" s="339">
        <v>62994.83857</v>
      </c>
      <c r="Q86" s="339">
        <v>6784.3009800000009</v>
      </c>
      <c r="R86" s="340">
        <v>69779.139549999993</v>
      </c>
      <c r="S86" s="7"/>
      <c r="T86" s="7"/>
      <c r="U86" s="7"/>
      <c r="V86" s="7"/>
      <c r="W86" s="7"/>
      <c r="X86" s="7"/>
      <c r="Y86" s="7"/>
      <c r="Z86" s="7"/>
      <c r="AA86" s="7"/>
      <c r="AB86" s="7"/>
    </row>
    <row r="87" spans="1:28" s="315" customFormat="1" ht="13.5">
      <c r="A87" s="341"/>
      <c r="B87" s="341"/>
      <c r="C87" s="336" t="s">
        <v>248</v>
      </c>
      <c r="D87" s="336" t="s">
        <v>248</v>
      </c>
      <c r="E87" s="337">
        <v>75</v>
      </c>
      <c r="F87" s="338">
        <v>13650.09546</v>
      </c>
      <c r="G87" s="339">
        <v>782.30908999999997</v>
      </c>
      <c r="H87" s="339">
        <v>14432.404550000001</v>
      </c>
      <c r="I87" s="339">
        <v>68064.119879999998</v>
      </c>
      <c r="J87" s="339">
        <v>19423.66027</v>
      </c>
      <c r="K87" s="339">
        <v>87487.780150000006</v>
      </c>
      <c r="L87" s="339">
        <v>2329.7209700000003</v>
      </c>
      <c r="M87" s="339">
        <v>806.37783999999999</v>
      </c>
      <c r="N87" s="339">
        <v>3136.09881</v>
      </c>
      <c r="O87" s="339">
        <v>105056.28351000001</v>
      </c>
      <c r="P87" s="339">
        <v>84986.517510000005</v>
      </c>
      <c r="Q87" s="339">
        <v>694.85484999999994</v>
      </c>
      <c r="R87" s="340">
        <v>85681.372359999994</v>
      </c>
      <c r="S87" s="7"/>
      <c r="T87" s="7"/>
      <c r="U87" s="7"/>
      <c r="V87" s="7"/>
      <c r="W87" s="7"/>
      <c r="X87" s="7"/>
      <c r="Y87" s="7"/>
      <c r="Z87" s="7"/>
      <c r="AA87" s="7"/>
      <c r="AB87" s="7"/>
    </row>
    <row r="88" spans="1:28" s="315" customFormat="1" ht="13.5">
      <c r="A88" s="341"/>
      <c r="B88" s="341"/>
      <c r="C88" s="336" t="s">
        <v>249</v>
      </c>
      <c r="D88" s="336" t="s">
        <v>250</v>
      </c>
      <c r="E88" s="337">
        <v>76</v>
      </c>
      <c r="F88" s="338">
        <v>9605.1513599999998</v>
      </c>
      <c r="G88" s="339">
        <v>2647.95469</v>
      </c>
      <c r="H88" s="339">
        <v>12253.10605</v>
      </c>
      <c r="I88" s="339">
        <v>29516.841100000001</v>
      </c>
      <c r="J88" s="339">
        <v>5163.6540500000001</v>
      </c>
      <c r="K88" s="339">
        <v>34680.495149999995</v>
      </c>
      <c r="L88" s="339">
        <v>4127.2498700000006</v>
      </c>
      <c r="M88" s="339">
        <v>1170.3713400000001</v>
      </c>
      <c r="N88" s="339">
        <v>5297.6212100000002</v>
      </c>
      <c r="O88" s="339">
        <v>52231.222409999995</v>
      </c>
      <c r="P88" s="339">
        <v>49089.744840000007</v>
      </c>
      <c r="Q88" s="339">
        <v>288.44596999999999</v>
      </c>
      <c r="R88" s="340">
        <v>49378.19081</v>
      </c>
      <c r="S88" s="7"/>
      <c r="T88" s="7"/>
      <c r="U88" s="7"/>
      <c r="V88" s="7"/>
      <c r="W88" s="7"/>
      <c r="X88" s="7"/>
      <c r="Y88" s="7"/>
      <c r="Z88" s="7"/>
      <c r="AA88" s="7"/>
      <c r="AB88" s="7"/>
    </row>
    <row r="89" spans="1:28" s="315" customFormat="1" ht="13.5">
      <c r="A89" s="341"/>
      <c r="B89" s="336" t="s">
        <v>14</v>
      </c>
      <c r="C89" s="336" t="s">
        <v>251</v>
      </c>
      <c r="D89" s="336" t="s">
        <v>251</v>
      </c>
      <c r="E89" s="337">
        <v>45</v>
      </c>
      <c r="F89" s="338">
        <v>20804.004539999998</v>
      </c>
      <c r="G89" s="339">
        <v>1616.5865900000001</v>
      </c>
      <c r="H89" s="339">
        <v>22420.591130000001</v>
      </c>
      <c r="I89" s="339">
        <v>97289.808999999994</v>
      </c>
      <c r="J89" s="339">
        <v>17605.461030000002</v>
      </c>
      <c r="K89" s="339">
        <v>114895.27003</v>
      </c>
      <c r="L89" s="339">
        <v>4264.0485699999999</v>
      </c>
      <c r="M89" s="339">
        <v>704.90768000000003</v>
      </c>
      <c r="N89" s="339">
        <v>4968.9562500000002</v>
      </c>
      <c r="O89" s="339">
        <v>142284.81740999999</v>
      </c>
      <c r="P89" s="339">
        <v>79096.337849999996</v>
      </c>
      <c r="Q89" s="339">
        <v>1036.1835899999999</v>
      </c>
      <c r="R89" s="340">
        <v>80132.521439999997</v>
      </c>
      <c r="S89" s="7"/>
      <c r="T89" s="7"/>
      <c r="U89" s="7"/>
      <c r="V89" s="7"/>
      <c r="W89" s="7"/>
      <c r="X89" s="7"/>
      <c r="Y89" s="7"/>
      <c r="Z89" s="7"/>
      <c r="AA89" s="7"/>
      <c r="AB89" s="7"/>
    </row>
    <row r="90" spans="1:28" s="315" customFormat="1" ht="13.5">
      <c r="A90" s="341"/>
      <c r="B90" s="341"/>
      <c r="C90" s="336" t="s">
        <v>252</v>
      </c>
      <c r="D90" s="336" t="s">
        <v>253</v>
      </c>
      <c r="E90" s="337">
        <v>645</v>
      </c>
      <c r="F90" s="338">
        <v>20889.332829999999</v>
      </c>
      <c r="G90" s="339">
        <v>8304.0832800000007</v>
      </c>
      <c r="H90" s="339">
        <v>29193.416109999998</v>
      </c>
      <c r="I90" s="339">
        <v>86004.006099999999</v>
      </c>
      <c r="J90" s="339">
        <v>8247.6786799999991</v>
      </c>
      <c r="K90" s="339">
        <v>94251.684779999996</v>
      </c>
      <c r="L90" s="339">
        <v>908.98006999999996</v>
      </c>
      <c r="M90" s="339">
        <v>18.008040000000001</v>
      </c>
      <c r="N90" s="339">
        <v>926.98811000000001</v>
      </c>
      <c r="O90" s="339">
        <v>124372.08900000001</v>
      </c>
      <c r="P90" s="339">
        <v>36481.788500000002</v>
      </c>
      <c r="Q90" s="339">
        <v>2743.5504799999999</v>
      </c>
      <c r="R90" s="340">
        <v>39225.338979999993</v>
      </c>
      <c r="S90" s="7"/>
      <c r="T90" s="7"/>
      <c r="U90" s="7"/>
      <c r="V90" s="7"/>
      <c r="W90" s="7"/>
      <c r="X90" s="7"/>
      <c r="Y90" s="7"/>
      <c r="Z90" s="7"/>
      <c r="AA90" s="7"/>
      <c r="AB90" s="7"/>
    </row>
    <row r="91" spans="1:28" s="315" customFormat="1" ht="13.5">
      <c r="A91" s="341"/>
      <c r="B91" s="341"/>
      <c r="C91" s="336" t="s">
        <v>254</v>
      </c>
      <c r="D91" s="336" t="s">
        <v>255</v>
      </c>
      <c r="E91" s="337">
        <v>652</v>
      </c>
      <c r="F91" s="338">
        <v>10867.359619999999</v>
      </c>
      <c r="G91" s="339">
        <v>474.07189</v>
      </c>
      <c r="H91" s="339">
        <v>11341.43151</v>
      </c>
      <c r="I91" s="339">
        <v>50693.468059999999</v>
      </c>
      <c r="J91" s="339">
        <v>4514.9112800000003</v>
      </c>
      <c r="K91" s="339">
        <v>55208.379340000007</v>
      </c>
      <c r="L91" s="339">
        <v>2743.2789600000001</v>
      </c>
      <c r="M91" s="339">
        <v>197.46215000000001</v>
      </c>
      <c r="N91" s="339">
        <v>2940.7411099999999</v>
      </c>
      <c r="O91" s="339">
        <v>69490.551959999997</v>
      </c>
      <c r="P91" s="339">
        <v>5.7829799999999993</v>
      </c>
      <c r="Q91" s="339">
        <v>25.81954</v>
      </c>
      <c r="R91" s="340">
        <v>31.602520000000002</v>
      </c>
      <c r="S91" s="7"/>
      <c r="T91" s="7"/>
      <c r="U91" s="7"/>
      <c r="V91" s="7"/>
      <c r="W91" s="7"/>
      <c r="X91" s="7"/>
      <c r="Y91" s="7"/>
      <c r="Z91" s="7"/>
      <c r="AA91" s="7"/>
      <c r="AB91" s="7"/>
    </row>
    <row r="92" spans="1:28" s="315" customFormat="1" ht="13.5">
      <c r="A92" s="341"/>
      <c r="B92" s="341"/>
      <c r="C92" s="341"/>
      <c r="D92" s="336" t="s">
        <v>254</v>
      </c>
      <c r="E92" s="337">
        <v>36</v>
      </c>
      <c r="F92" s="338">
        <v>426964.11631000001</v>
      </c>
      <c r="G92" s="339">
        <v>413299.30364999996</v>
      </c>
      <c r="H92" s="339">
        <v>840263.41996000009</v>
      </c>
      <c r="I92" s="339">
        <v>844639.94435999996</v>
      </c>
      <c r="J92" s="339">
        <v>442071.01454</v>
      </c>
      <c r="K92" s="339">
        <v>1286710.9589000002</v>
      </c>
      <c r="L92" s="339">
        <v>71708.983229999998</v>
      </c>
      <c r="M92" s="339">
        <v>31649.688570000002</v>
      </c>
      <c r="N92" s="339">
        <v>103358.6718</v>
      </c>
      <c r="O92" s="339">
        <v>2230333.0506599997</v>
      </c>
      <c r="P92" s="339">
        <v>1790067.5101099999</v>
      </c>
      <c r="Q92" s="339">
        <v>681083.28408000001</v>
      </c>
      <c r="R92" s="340">
        <v>2471150.7941900003</v>
      </c>
      <c r="S92" s="7"/>
      <c r="T92" s="7"/>
      <c r="U92" s="7"/>
      <c r="V92" s="7"/>
      <c r="W92" s="7"/>
      <c r="X92" s="7"/>
      <c r="Y92" s="7"/>
      <c r="Z92" s="7"/>
      <c r="AA92" s="7"/>
      <c r="AB92" s="7"/>
    </row>
    <row r="93" spans="1:28" s="315" customFormat="1" ht="13.5">
      <c r="A93" s="341"/>
      <c r="B93" s="341"/>
      <c r="C93" s="341"/>
      <c r="D93" s="341"/>
      <c r="E93" s="342">
        <v>37</v>
      </c>
      <c r="F93" s="343">
        <v>41516.374109999997</v>
      </c>
      <c r="G93" s="344">
        <v>10902.945089999999</v>
      </c>
      <c r="H93" s="344">
        <v>52419.319200000005</v>
      </c>
      <c r="I93" s="344">
        <v>105994.50076000001</v>
      </c>
      <c r="J93" s="344">
        <v>35638.40711</v>
      </c>
      <c r="K93" s="344">
        <v>141632.90787</v>
      </c>
      <c r="L93" s="344">
        <v>6537.0111500000003</v>
      </c>
      <c r="M93" s="344">
        <v>3452.1022899999998</v>
      </c>
      <c r="N93" s="344">
        <v>9989.1134399999992</v>
      </c>
      <c r="O93" s="344">
        <v>204041.34050999998</v>
      </c>
      <c r="P93" s="344">
        <v>36.591200000000001</v>
      </c>
      <c r="Q93" s="344">
        <v>12.524899999999999</v>
      </c>
      <c r="R93" s="345">
        <v>49.116099999999996</v>
      </c>
      <c r="S93" s="7"/>
      <c r="T93" s="7"/>
      <c r="U93" s="7"/>
      <c r="V93" s="7"/>
      <c r="W93" s="7"/>
      <c r="X93" s="7"/>
      <c r="Y93" s="7"/>
      <c r="Z93" s="7"/>
      <c r="AA93" s="7"/>
      <c r="AB93" s="7"/>
    </row>
    <row r="94" spans="1:28" s="315" customFormat="1" ht="13.5">
      <c r="A94" s="341"/>
      <c r="B94" s="341"/>
      <c r="C94" s="341"/>
      <c r="D94" s="341"/>
      <c r="E94" s="342">
        <v>40</v>
      </c>
      <c r="F94" s="343">
        <v>33233.268040000003</v>
      </c>
      <c r="G94" s="344">
        <v>6587.6695399999999</v>
      </c>
      <c r="H94" s="344">
        <v>39820.937579999998</v>
      </c>
      <c r="I94" s="344">
        <v>75882.931700000001</v>
      </c>
      <c r="J94" s="344">
        <v>14929.18492</v>
      </c>
      <c r="K94" s="344">
        <v>90812.116620000001</v>
      </c>
      <c r="L94" s="344">
        <v>1646.8789299999999</v>
      </c>
      <c r="M94" s="344">
        <v>298.98773</v>
      </c>
      <c r="N94" s="344">
        <v>1945.8666599999999</v>
      </c>
      <c r="O94" s="344">
        <v>132578.92086000001</v>
      </c>
      <c r="P94" s="344">
        <v>10.58963</v>
      </c>
      <c r="Q94" s="344">
        <v>3.8421399999999997</v>
      </c>
      <c r="R94" s="345">
        <v>14.43177</v>
      </c>
      <c r="S94" s="7"/>
      <c r="T94" s="7"/>
      <c r="U94" s="7"/>
      <c r="V94" s="7"/>
      <c r="W94" s="7"/>
      <c r="X94" s="7"/>
      <c r="Y94" s="7"/>
      <c r="Z94" s="7"/>
      <c r="AA94" s="7"/>
      <c r="AB94" s="7"/>
    </row>
    <row r="95" spans="1:28" s="315" customFormat="1" ht="13.5">
      <c r="A95" s="341"/>
      <c r="B95" s="341"/>
      <c r="C95" s="341"/>
      <c r="D95" s="341"/>
      <c r="E95" s="342">
        <v>435</v>
      </c>
      <c r="F95" s="343">
        <v>46156.671190000001</v>
      </c>
      <c r="G95" s="344">
        <v>84986.398680000013</v>
      </c>
      <c r="H95" s="344">
        <v>131143.06987000001</v>
      </c>
      <c r="I95" s="344">
        <v>114853.7708</v>
      </c>
      <c r="J95" s="344">
        <v>83850.764760000005</v>
      </c>
      <c r="K95" s="344">
        <v>198704.53555999999</v>
      </c>
      <c r="L95" s="344">
        <v>3712.5446400000001</v>
      </c>
      <c r="M95" s="344">
        <v>2459.9675499999998</v>
      </c>
      <c r="N95" s="344">
        <v>6172.5121900000004</v>
      </c>
      <c r="O95" s="344">
        <v>336020.11762000003</v>
      </c>
      <c r="P95" s="344">
        <v>36.486669999999997</v>
      </c>
      <c r="Q95" s="344">
        <v>18.071369999999998</v>
      </c>
      <c r="R95" s="345">
        <v>54.558039999999998</v>
      </c>
      <c r="S95" s="7"/>
      <c r="T95" s="7"/>
      <c r="U95" s="7"/>
      <c r="V95" s="7"/>
      <c r="W95" s="7"/>
      <c r="X95" s="7"/>
      <c r="Y95" s="7"/>
      <c r="Z95" s="7"/>
      <c r="AA95" s="7"/>
      <c r="AB95" s="7"/>
    </row>
    <row r="96" spans="1:28" s="315" customFormat="1" ht="13.5">
      <c r="A96" s="341"/>
      <c r="B96" s="341"/>
      <c r="C96" s="341"/>
      <c r="D96" s="341"/>
      <c r="E96" s="342">
        <v>500</v>
      </c>
      <c r="F96" s="343">
        <v>19831.75503</v>
      </c>
      <c r="G96" s="344">
        <v>10148.04866</v>
      </c>
      <c r="H96" s="344">
        <v>29979.803690000001</v>
      </c>
      <c r="I96" s="344">
        <v>72238.521810000006</v>
      </c>
      <c r="J96" s="344">
        <v>19727.800729999999</v>
      </c>
      <c r="K96" s="344">
        <v>91966.322540000008</v>
      </c>
      <c r="L96" s="344">
        <v>3573.7362699999999</v>
      </c>
      <c r="M96" s="344">
        <v>1279.7163</v>
      </c>
      <c r="N96" s="344">
        <v>4853.4525700000004</v>
      </c>
      <c r="O96" s="344">
        <v>126799.5788</v>
      </c>
      <c r="P96" s="344">
        <v>1247.31131</v>
      </c>
      <c r="Q96" s="344">
        <v>8.3061199999999999</v>
      </c>
      <c r="R96" s="345">
        <v>1255.61743</v>
      </c>
      <c r="S96" s="7"/>
      <c r="T96" s="7"/>
      <c r="U96" s="7"/>
      <c r="V96" s="7"/>
      <c r="W96" s="7"/>
      <c r="X96" s="7"/>
      <c r="Y96" s="7"/>
      <c r="Z96" s="7"/>
      <c r="AA96" s="7"/>
      <c r="AB96" s="7"/>
    </row>
    <row r="97" spans="1:28" s="315" customFormat="1" ht="13.5">
      <c r="A97" s="341"/>
      <c r="B97" s="341"/>
      <c r="C97" s="341"/>
      <c r="D97" s="341"/>
      <c r="E97" s="342">
        <v>638</v>
      </c>
      <c r="F97" s="343">
        <v>19092.667590000001</v>
      </c>
      <c r="G97" s="344">
        <v>37574.8796</v>
      </c>
      <c r="H97" s="344">
        <v>56667.547189999997</v>
      </c>
      <c r="I97" s="344">
        <v>51954.537880000003</v>
      </c>
      <c r="J97" s="344">
        <v>28857.854339999998</v>
      </c>
      <c r="K97" s="344">
        <v>80812.392219999994</v>
      </c>
      <c r="L97" s="344">
        <v>2887.7997799999998</v>
      </c>
      <c r="M97" s="344">
        <v>1600.0981499999998</v>
      </c>
      <c r="N97" s="344">
        <v>4487.8979300000001</v>
      </c>
      <c r="O97" s="344">
        <v>141967.83734</v>
      </c>
      <c r="P97" s="344">
        <v>16.312379999999997</v>
      </c>
      <c r="Q97" s="344">
        <v>3.4432100000000001</v>
      </c>
      <c r="R97" s="345">
        <v>19.755590000000002</v>
      </c>
      <c r="S97" s="7"/>
      <c r="T97" s="7"/>
      <c r="U97" s="7"/>
      <c r="V97" s="7"/>
      <c r="W97" s="7"/>
      <c r="X97" s="7"/>
      <c r="Y97" s="7"/>
      <c r="Z97" s="7"/>
      <c r="AA97" s="7"/>
      <c r="AB97" s="7"/>
    </row>
    <row r="98" spans="1:28" s="315" customFormat="1" ht="13.5">
      <c r="A98" s="341"/>
      <c r="B98" s="341"/>
      <c r="C98" s="341"/>
      <c r="D98" s="341"/>
      <c r="E98" s="342">
        <v>295</v>
      </c>
      <c r="F98" s="343">
        <v>65244.263399999996</v>
      </c>
      <c r="G98" s="344">
        <v>39754.23328</v>
      </c>
      <c r="H98" s="344">
        <v>104998.49668000001</v>
      </c>
      <c r="I98" s="344">
        <v>104665.66417</v>
      </c>
      <c r="J98" s="344">
        <v>54609.888599999998</v>
      </c>
      <c r="K98" s="344">
        <v>159275.55277000001</v>
      </c>
      <c r="L98" s="344">
        <v>5336.2220199999992</v>
      </c>
      <c r="M98" s="344">
        <v>7399.0250900000001</v>
      </c>
      <c r="N98" s="344">
        <v>12735.24711</v>
      </c>
      <c r="O98" s="344">
        <v>277009.29655999999</v>
      </c>
      <c r="P98" s="344">
        <v>131.47957</v>
      </c>
      <c r="Q98" s="344">
        <v>26.08841</v>
      </c>
      <c r="R98" s="345">
        <v>157.56798000000001</v>
      </c>
      <c r="S98" s="7"/>
      <c r="T98" s="7"/>
      <c r="U98" s="7"/>
      <c r="V98" s="7"/>
      <c r="W98" s="7"/>
      <c r="X98" s="7"/>
      <c r="Y98" s="7"/>
      <c r="Z98" s="7"/>
      <c r="AA98" s="7"/>
      <c r="AB98" s="7"/>
    </row>
    <row r="99" spans="1:28" s="315" customFormat="1" ht="13.5">
      <c r="A99" s="341"/>
      <c r="B99" s="341"/>
      <c r="C99" s="341"/>
      <c r="D99" s="341"/>
      <c r="E99" s="342">
        <v>436</v>
      </c>
      <c r="F99" s="343">
        <v>23379.062329999997</v>
      </c>
      <c r="G99" s="344">
        <v>28164.809219999999</v>
      </c>
      <c r="H99" s="344">
        <v>51543.871549999996</v>
      </c>
      <c r="I99" s="344">
        <v>81735.831040000005</v>
      </c>
      <c r="J99" s="344">
        <v>29952.12644</v>
      </c>
      <c r="K99" s="344">
        <v>111687.95748</v>
      </c>
      <c r="L99" s="344">
        <v>5930.0546599999998</v>
      </c>
      <c r="M99" s="344">
        <v>2889.9670899999996</v>
      </c>
      <c r="N99" s="344">
        <v>8820.0217499999999</v>
      </c>
      <c r="O99" s="344">
        <v>172051.85078000001</v>
      </c>
      <c r="P99" s="344">
        <v>15.398959999999999</v>
      </c>
      <c r="Q99" s="344">
        <v>6.5802399999999999</v>
      </c>
      <c r="R99" s="345">
        <v>21.979200000000002</v>
      </c>
      <c r="S99" s="7"/>
      <c r="T99" s="7"/>
      <c r="U99" s="7"/>
      <c r="V99" s="7"/>
      <c r="W99" s="7"/>
      <c r="X99" s="7"/>
      <c r="Y99" s="7"/>
      <c r="Z99" s="7"/>
      <c r="AA99" s="7"/>
      <c r="AB99" s="7"/>
    </row>
    <row r="100" spans="1:28" s="315" customFormat="1" ht="13.5">
      <c r="A100" s="341"/>
      <c r="B100" s="341"/>
      <c r="C100" s="336" t="s">
        <v>256</v>
      </c>
      <c r="D100" s="336" t="s">
        <v>256</v>
      </c>
      <c r="E100" s="337">
        <v>44</v>
      </c>
      <c r="F100" s="338">
        <v>12497.833419999999</v>
      </c>
      <c r="G100" s="339">
        <v>602.26371999999992</v>
      </c>
      <c r="H100" s="339">
        <v>13100.09714</v>
      </c>
      <c r="I100" s="339">
        <v>50522.632490000004</v>
      </c>
      <c r="J100" s="339">
        <v>10455.649449999999</v>
      </c>
      <c r="K100" s="339">
        <v>60978.281940000001</v>
      </c>
      <c r="L100" s="339">
        <v>4167.0843199999999</v>
      </c>
      <c r="M100" s="339">
        <v>1164.4485400000001</v>
      </c>
      <c r="N100" s="339">
        <v>5331.5328600000003</v>
      </c>
      <c r="O100" s="339">
        <v>79409.911939999991</v>
      </c>
      <c r="P100" s="339">
        <v>76645.327560000005</v>
      </c>
      <c r="Q100" s="339">
        <v>1220.9666000000002</v>
      </c>
      <c r="R100" s="340">
        <v>77866.29415999999</v>
      </c>
      <c r="S100" s="7"/>
      <c r="T100" s="7"/>
      <c r="U100" s="7"/>
      <c r="V100" s="7"/>
      <c r="W100" s="7"/>
      <c r="X100" s="7"/>
      <c r="Y100" s="7"/>
      <c r="Z100" s="7"/>
      <c r="AA100" s="7"/>
      <c r="AB100" s="7"/>
    </row>
    <row r="101" spans="1:28" s="315" customFormat="1" ht="13.5">
      <c r="A101" s="341"/>
      <c r="B101" s="336" t="s">
        <v>15</v>
      </c>
      <c r="C101" s="336" t="s">
        <v>257</v>
      </c>
      <c r="D101" s="336" t="s">
        <v>257</v>
      </c>
      <c r="E101" s="337">
        <v>11</v>
      </c>
      <c r="F101" s="338">
        <v>189764.45718</v>
      </c>
      <c r="G101" s="339">
        <v>59855.735350000003</v>
      </c>
      <c r="H101" s="339">
        <v>249620.19253</v>
      </c>
      <c r="I101" s="339">
        <v>412279.19005000003</v>
      </c>
      <c r="J101" s="339">
        <v>127507.92531000001</v>
      </c>
      <c r="K101" s="339">
        <v>539787.11536000005</v>
      </c>
      <c r="L101" s="339">
        <v>21812.714370000002</v>
      </c>
      <c r="M101" s="339">
        <v>9062.4212799999987</v>
      </c>
      <c r="N101" s="339">
        <v>30875.13565</v>
      </c>
      <c r="O101" s="339">
        <v>820282.44354000001</v>
      </c>
      <c r="P101" s="339">
        <v>1268123.6882</v>
      </c>
      <c r="Q101" s="339">
        <v>77113.018400000001</v>
      </c>
      <c r="R101" s="340">
        <v>1345236.7065999999</v>
      </c>
      <c r="S101" s="7"/>
      <c r="T101" s="7"/>
      <c r="U101" s="7"/>
      <c r="V101" s="7"/>
      <c r="W101" s="7"/>
      <c r="X101" s="7"/>
      <c r="Y101" s="7"/>
      <c r="Z101" s="7"/>
      <c r="AA101" s="7"/>
      <c r="AB101" s="7"/>
    </row>
    <row r="102" spans="1:28" s="315" customFormat="1" ht="13.5">
      <c r="A102" s="341"/>
      <c r="B102" s="341"/>
      <c r="C102" s="341"/>
      <c r="D102" s="341"/>
      <c r="E102" s="342">
        <v>12</v>
      </c>
      <c r="F102" s="343">
        <v>12535.90256</v>
      </c>
      <c r="G102" s="344">
        <v>2453.8442700000001</v>
      </c>
      <c r="H102" s="344">
        <v>14989.74683</v>
      </c>
      <c r="I102" s="344">
        <v>50637.915630000003</v>
      </c>
      <c r="J102" s="344">
        <v>7431.1338800000003</v>
      </c>
      <c r="K102" s="344">
        <v>58069.049509999997</v>
      </c>
      <c r="L102" s="344">
        <v>816.13831000000005</v>
      </c>
      <c r="M102" s="344">
        <v>421.41386999999997</v>
      </c>
      <c r="N102" s="344">
        <v>1237.5521799999999</v>
      </c>
      <c r="O102" s="344">
        <v>74296.34852</v>
      </c>
      <c r="P102" s="344">
        <v>40.696080000000002</v>
      </c>
      <c r="Q102" s="344">
        <v>1.9538499999999999</v>
      </c>
      <c r="R102" s="345">
        <v>42.649929999999998</v>
      </c>
      <c r="S102" s="7"/>
      <c r="T102" s="7"/>
      <c r="U102" s="7"/>
      <c r="V102" s="7"/>
      <c r="W102" s="7"/>
      <c r="X102" s="7"/>
      <c r="Y102" s="7"/>
      <c r="Z102" s="7"/>
      <c r="AA102" s="7"/>
      <c r="AB102" s="7"/>
    </row>
    <row r="103" spans="1:28" s="315" customFormat="1" ht="13.5">
      <c r="A103" s="341"/>
      <c r="B103" s="341"/>
      <c r="C103" s="341"/>
      <c r="D103" s="341"/>
      <c r="E103" s="342">
        <v>606</v>
      </c>
      <c r="F103" s="343">
        <v>11269.37118</v>
      </c>
      <c r="G103" s="344">
        <v>1673.16308</v>
      </c>
      <c r="H103" s="344">
        <v>12942.53426</v>
      </c>
      <c r="I103" s="344">
        <v>42614.546439999998</v>
      </c>
      <c r="J103" s="344">
        <v>9559.5920900000001</v>
      </c>
      <c r="K103" s="344">
        <v>52174.138530000004</v>
      </c>
      <c r="L103" s="344">
        <v>2085.3688500000003</v>
      </c>
      <c r="M103" s="344">
        <v>658.17627000000005</v>
      </c>
      <c r="N103" s="344">
        <v>2743.5451200000002</v>
      </c>
      <c r="O103" s="344">
        <v>67860.217909999992</v>
      </c>
      <c r="P103" s="344">
        <v>33.112559999999995</v>
      </c>
      <c r="Q103" s="344">
        <v>1.9478599999999999</v>
      </c>
      <c r="R103" s="345">
        <v>35.060420000000001</v>
      </c>
      <c r="S103" s="7"/>
      <c r="T103" s="7"/>
      <c r="U103" s="7"/>
      <c r="V103" s="7"/>
      <c r="W103" s="7"/>
      <c r="X103" s="7"/>
      <c r="Y103" s="7"/>
      <c r="Z103" s="7"/>
      <c r="AA103" s="7"/>
      <c r="AB103" s="7"/>
    </row>
    <row r="104" spans="1:28" s="315" customFormat="1" ht="13.5">
      <c r="A104" s="341"/>
      <c r="B104" s="341"/>
      <c r="C104" s="341"/>
      <c r="D104" s="341"/>
      <c r="E104" s="342">
        <v>615</v>
      </c>
      <c r="F104" s="343">
        <v>11223.83259</v>
      </c>
      <c r="G104" s="344">
        <v>3746.48875</v>
      </c>
      <c r="H104" s="344">
        <v>14970.32134</v>
      </c>
      <c r="I104" s="344">
        <v>32794.595030000004</v>
      </c>
      <c r="J104" s="344">
        <v>2978.0631899999998</v>
      </c>
      <c r="K104" s="344">
        <v>35772.658219999998</v>
      </c>
      <c r="L104" s="344">
        <v>863.02660000000003</v>
      </c>
      <c r="M104" s="344">
        <v>75.492519999999999</v>
      </c>
      <c r="N104" s="344">
        <v>938.51912000000004</v>
      </c>
      <c r="O104" s="344">
        <v>51681.498679999997</v>
      </c>
      <c r="P104" s="344">
        <v>10.457889999999999</v>
      </c>
      <c r="Q104" s="344">
        <v>1.0391300000000001</v>
      </c>
      <c r="R104" s="345">
        <v>11.497020000000001</v>
      </c>
      <c r="S104" s="7"/>
      <c r="T104" s="7"/>
      <c r="U104" s="7"/>
      <c r="V104" s="7"/>
      <c r="W104" s="7"/>
      <c r="X104" s="7"/>
      <c r="Y104" s="7"/>
      <c r="Z104" s="7"/>
      <c r="AA104" s="7"/>
      <c r="AB104" s="7"/>
    </row>
    <row r="105" spans="1:28" s="315" customFormat="1" ht="13.5">
      <c r="A105" s="341"/>
      <c r="B105" s="341"/>
      <c r="C105" s="341"/>
      <c r="D105" s="341"/>
      <c r="E105" s="342">
        <v>290</v>
      </c>
      <c r="F105" s="343">
        <v>48189.058290000001</v>
      </c>
      <c r="G105" s="344">
        <v>26060.356370000001</v>
      </c>
      <c r="H105" s="344">
        <v>74249.414659999995</v>
      </c>
      <c r="I105" s="344">
        <v>56876.075799999999</v>
      </c>
      <c r="J105" s="344">
        <v>16835.343430000001</v>
      </c>
      <c r="K105" s="344">
        <v>73711.41923</v>
      </c>
      <c r="L105" s="344">
        <v>3086.5452999999998</v>
      </c>
      <c r="M105" s="344">
        <v>4431.5430800000004</v>
      </c>
      <c r="N105" s="344">
        <v>7518.0883800000001</v>
      </c>
      <c r="O105" s="344">
        <v>155478.92227000001</v>
      </c>
      <c r="P105" s="344">
        <v>63.739150000000002</v>
      </c>
      <c r="Q105" s="344">
        <v>34.947050000000004</v>
      </c>
      <c r="R105" s="345">
        <v>98.686199999999999</v>
      </c>
      <c r="S105" s="7"/>
      <c r="T105" s="7"/>
      <c r="U105" s="7"/>
      <c r="V105" s="7"/>
      <c r="W105" s="7"/>
      <c r="X105" s="7"/>
      <c r="Y105" s="7"/>
      <c r="Z105" s="7"/>
      <c r="AA105" s="7"/>
      <c r="AB105" s="7"/>
    </row>
    <row r="106" spans="1:28" s="315" customFormat="1" ht="13.5">
      <c r="A106" s="341"/>
      <c r="B106" s="341"/>
      <c r="C106" s="341"/>
      <c r="D106" s="341"/>
      <c r="E106" s="342">
        <v>415</v>
      </c>
      <c r="F106" s="343">
        <v>15053.719130000001</v>
      </c>
      <c r="G106" s="344">
        <v>7254.8477899999998</v>
      </c>
      <c r="H106" s="344">
        <v>22308.566920000001</v>
      </c>
      <c r="I106" s="344">
        <v>60533.926719999996</v>
      </c>
      <c r="J106" s="344">
        <v>14980.435939999999</v>
      </c>
      <c r="K106" s="344">
        <v>75514.362659999999</v>
      </c>
      <c r="L106" s="344">
        <v>1163.8271599999998</v>
      </c>
      <c r="M106" s="344">
        <v>687.82151999999996</v>
      </c>
      <c r="N106" s="344">
        <v>1851.64868</v>
      </c>
      <c r="O106" s="344">
        <v>99674.578260000009</v>
      </c>
      <c r="P106" s="344">
        <v>23.999860000000002</v>
      </c>
      <c r="Q106" s="344">
        <v>38.80097</v>
      </c>
      <c r="R106" s="345">
        <v>62.800830000000005</v>
      </c>
      <c r="S106" s="7"/>
      <c r="T106" s="7"/>
      <c r="U106" s="7"/>
      <c r="V106" s="7"/>
      <c r="W106" s="7"/>
      <c r="X106" s="7"/>
      <c r="Y106" s="7"/>
      <c r="Z106" s="7"/>
      <c r="AA106" s="7"/>
      <c r="AB106" s="7"/>
    </row>
    <row r="107" spans="1:28" s="315" customFormat="1" ht="13.5">
      <c r="A107" s="341"/>
      <c r="B107" s="341"/>
      <c r="C107" s="341"/>
      <c r="D107" s="336" t="s">
        <v>258</v>
      </c>
      <c r="E107" s="337">
        <v>463</v>
      </c>
      <c r="F107" s="338">
        <v>14981.49078</v>
      </c>
      <c r="G107" s="339">
        <v>3680.8769900000002</v>
      </c>
      <c r="H107" s="339">
        <v>18662.367770000001</v>
      </c>
      <c r="I107" s="339">
        <v>33451.543660000003</v>
      </c>
      <c r="J107" s="339">
        <v>3273.2089900000001</v>
      </c>
      <c r="K107" s="339">
        <v>36724.752649999995</v>
      </c>
      <c r="L107" s="339">
        <v>1441.7892199999999</v>
      </c>
      <c r="M107" s="339">
        <v>534.49586999999997</v>
      </c>
      <c r="N107" s="339">
        <v>1976.2850900000001</v>
      </c>
      <c r="O107" s="339">
        <v>57363.405509999997</v>
      </c>
      <c r="P107" s="339">
        <v>11.821129999999998</v>
      </c>
      <c r="Q107" s="339">
        <v>0.70213999999999999</v>
      </c>
      <c r="R107" s="340">
        <v>12.52327</v>
      </c>
      <c r="S107" s="7"/>
      <c r="T107" s="7"/>
      <c r="U107" s="7"/>
      <c r="V107" s="7"/>
      <c r="W107" s="7"/>
      <c r="X107" s="7"/>
      <c r="Y107" s="7"/>
      <c r="Z107" s="7"/>
      <c r="AA107" s="7"/>
      <c r="AB107" s="7"/>
    </row>
    <row r="108" spans="1:28" s="315" customFormat="1" ht="13.5">
      <c r="A108" s="341"/>
      <c r="B108" s="341"/>
      <c r="C108" s="336" t="s">
        <v>15</v>
      </c>
      <c r="D108" s="336" t="s">
        <v>15</v>
      </c>
      <c r="E108" s="337">
        <v>459</v>
      </c>
      <c r="F108" s="338">
        <v>15128.09505</v>
      </c>
      <c r="G108" s="339">
        <v>1911.3601000000001</v>
      </c>
      <c r="H108" s="339">
        <v>17039.455149999998</v>
      </c>
      <c r="I108" s="339">
        <v>86506.600459999987</v>
      </c>
      <c r="J108" s="339">
        <v>13249.542800000001</v>
      </c>
      <c r="K108" s="339">
        <v>99756.143260000012</v>
      </c>
      <c r="L108" s="339">
        <v>2957.9630499999998</v>
      </c>
      <c r="M108" s="339">
        <v>33.297969999999999</v>
      </c>
      <c r="N108" s="339">
        <v>2991.2610199999999</v>
      </c>
      <c r="O108" s="339">
        <v>119786.85943000001</v>
      </c>
      <c r="P108" s="339">
        <v>85274.504230000006</v>
      </c>
      <c r="Q108" s="339">
        <v>411.56228000000004</v>
      </c>
      <c r="R108" s="340">
        <v>85686.066510000004</v>
      </c>
      <c r="S108" s="7"/>
      <c r="T108" s="7"/>
      <c r="U108" s="7"/>
      <c r="V108" s="7"/>
      <c r="W108" s="7"/>
      <c r="X108" s="7"/>
      <c r="Y108" s="7"/>
      <c r="Z108" s="7"/>
      <c r="AA108" s="7"/>
      <c r="AB108" s="7"/>
    </row>
    <row r="109" spans="1:28" s="315" customFormat="1" ht="13.5">
      <c r="A109" s="341"/>
      <c r="B109" s="336" t="s">
        <v>16</v>
      </c>
      <c r="C109" s="336" t="s">
        <v>259</v>
      </c>
      <c r="D109" s="336" t="s">
        <v>259</v>
      </c>
      <c r="E109" s="337">
        <v>88</v>
      </c>
      <c r="F109" s="338">
        <v>33421.218959999998</v>
      </c>
      <c r="G109" s="339">
        <v>8490.7627400000001</v>
      </c>
      <c r="H109" s="339">
        <v>41911.981700000004</v>
      </c>
      <c r="I109" s="339">
        <v>144625.94146999999</v>
      </c>
      <c r="J109" s="339">
        <v>42570.881860000001</v>
      </c>
      <c r="K109" s="339">
        <v>187196.82333000001</v>
      </c>
      <c r="L109" s="339">
        <v>8512.9039700000012</v>
      </c>
      <c r="M109" s="339">
        <v>3904.5886</v>
      </c>
      <c r="N109" s="339">
        <v>12417.49257</v>
      </c>
      <c r="O109" s="339">
        <v>241526.29759999999</v>
      </c>
      <c r="P109" s="339">
        <v>106527.45997</v>
      </c>
      <c r="Q109" s="339">
        <v>1802.2207700000001</v>
      </c>
      <c r="R109" s="340">
        <v>108329.68074</v>
      </c>
      <c r="S109" s="7"/>
      <c r="T109" s="7"/>
      <c r="U109" s="7"/>
      <c r="V109" s="7"/>
      <c r="W109" s="7"/>
      <c r="X109" s="7"/>
      <c r="Y109" s="7"/>
      <c r="Z109" s="7"/>
      <c r="AA109" s="7"/>
      <c r="AB109" s="7"/>
    </row>
    <row r="110" spans="1:28" s="315" customFormat="1" ht="13.5">
      <c r="A110" s="341"/>
      <c r="B110" s="341"/>
      <c r="C110" s="336" t="s">
        <v>260</v>
      </c>
      <c r="D110" s="336" t="s">
        <v>261</v>
      </c>
      <c r="E110" s="337">
        <v>511</v>
      </c>
      <c r="F110" s="338">
        <v>5846.9610300000004</v>
      </c>
      <c r="G110" s="339">
        <v>1937.56053</v>
      </c>
      <c r="H110" s="339">
        <v>7784.5215599999992</v>
      </c>
      <c r="I110" s="339">
        <v>45610.63869</v>
      </c>
      <c r="J110" s="339">
        <v>6595.4550599999993</v>
      </c>
      <c r="K110" s="339">
        <v>52206.09375</v>
      </c>
      <c r="L110" s="339">
        <v>6017.9926599999999</v>
      </c>
      <c r="M110" s="339">
        <v>1846.614</v>
      </c>
      <c r="N110" s="339">
        <v>7864.6066600000004</v>
      </c>
      <c r="O110" s="339">
        <v>67855.221969999999</v>
      </c>
      <c r="P110" s="339">
        <v>2.1381000000000001</v>
      </c>
      <c r="Q110" s="339">
        <v>0.29220000000000002</v>
      </c>
      <c r="R110" s="340">
        <v>2.4303000000000003</v>
      </c>
      <c r="S110" s="7"/>
      <c r="T110" s="7"/>
      <c r="U110" s="7"/>
      <c r="V110" s="7"/>
      <c r="W110" s="7"/>
      <c r="X110" s="7"/>
      <c r="Y110" s="7"/>
      <c r="Z110" s="7"/>
      <c r="AA110" s="7"/>
      <c r="AB110" s="7"/>
    </row>
    <row r="111" spans="1:28" s="315" customFormat="1" ht="13.5">
      <c r="A111" s="341"/>
      <c r="B111" s="341"/>
      <c r="C111" s="341"/>
      <c r="D111" s="336" t="s">
        <v>262</v>
      </c>
      <c r="E111" s="337">
        <v>409</v>
      </c>
      <c r="F111" s="338">
        <v>6183.7303899999997</v>
      </c>
      <c r="G111" s="339">
        <v>52.196669999999997</v>
      </c>
      <c r="H111" s="339">
        <v>6235.92706</v>
      </c>
      <c r="I111" s="339">
        <v>40255.814180000001</v>
      </c>
      <c r="J111" s="339">
        <v>4259.3305199999995</v>
      </c>
      <c r="K111" s="339">
        <v>44515.144700000004</v>
      </c>
      <c r="L111" s="339">
        <v>3425.7880699999996</v>
      </c>
      <c r="M111" s="339">
        <v>129.11171999999999</v>
      </c>
      <c r="N111" s="339">
        <v>3554.8997899999999</v>
      </c>
      <c r="O111" s="339">
        <v>54305.971549999995</v>
      </c>
      <c r="P111" s="339">
        <v>12.3512</v>
      </c>
      <c r="Q111" s="339">
        <v>0.83828000000000003</v>
      </c>
      <c r="R111" s="340">
        <v>13.18948</v>
      </c>
      <c r="S111" s="7"/>
      <c r="T111" s="7"/>
      <c r="U111" s="7"/>
      <c r="V111" s="7"/>
      <c r="W111" s="7"/>
      <c r="X111" s="7"/>
      <c r="Y111" s="7"/>
      <c r="Z111" s="7"/>
      <c r="AA111" s="7"/>
      <c r="AB111" s="7"/>
    </row>
    <row r="112" spans="1:28" s="315" customFormat="1" ht="13.5">
      <c r="A112" s="341"/>
      <c r="B112" s="341"/>
      <c r="C112" s="341"/>
      <c r="D112" s="336" t="s">
        <v>263</v>
      </c>
      <c r="E112" s="337">
        <v>82</v>
      </c>
      <c r="F112" s="338">
        <v>38080.628689999998</v>
      </c>
      <c r="G112" s="339">
        <v>30501.118839999999</v>
      </c>
      <c r="H112" s="339">
        <v>68581.747530000008</v>
      </c>
      <c r="I112" s="339">
        <v>129793.65434000001</v>
      </c>
      <c r="J112" s="339">
        <v>50174.10555</v>
      </c>
      <c r="K112" s="339">
        <v>179967.75988999999</v>
      </c>
      <c r="L112" s="339">
        <v>7534.9448000000002</v>
      </c>
      <c r="M112" s="339">
        <v>2567.33509</v>
      </c>
      <c r="N112" s="339">
        <v>10102.27989</v>
      </c>
      <c r="O112" s="339">
        <v>258651.78731000001</v>
      </c>
      <c r="P112" s="339">
        <v>108544.29945000001</v>
      </c>
      <c r="Q112" s="339">
        <v>3995.2127799999998</v>
      </c>
      <c r="R112" s="340">
        <v>112539.51223000001</v>
      </c>
      <c r="S112" s="7"/>
      <c r="T112" s="7"/>
      <c r="U112" s="7"/>
      <c r="V112" s="7"/>
      <c r="W112" s="7"/>
      <c r="X112" s="7"/>
      <c r="Y112" s="7"/>
      <c r="Z112" s="7"/>
      <c r="AA112" s="7"/>
      <c r="AB112" s="7"/>
    </row>
    <row r="113" spans="1:28" s="315" customFormat="1" ht="13.5">
      <c r="A113" s="341"/>
      <c r="B113" s="341"/>
      <c r="C113" s="341"/>
      <c r="D113" s="336" t="s">
        <v>264</v>
      </c>
      <c r="E113" s="337">
        <v>706</v>
      </c>
      <c r="F113" s="338">
        <v>434.83426000000003</v>
      </c>
      <c r="G113" s="339">
        <v>294.87104999999997</v>
      </c>
      <c r="H113" s="339">
        <v>729.70531000000005</v>
      </c>
      <c r="I113" s="339">
        <v>5743.4547199999997</v>
      </c>
      <c r="J113" s="339">
        <v>6727.9234000000006</v>
      </c>
      <c r="K113" s="339">
        <v>12471.378119999999</v>
      </c>
      <c r="L113" s="339">
        <v>322.83921999999995</v>
      </c>
      <c r="M113" s="339">
        <v>263.48</v>
      </c>
      <c r="N113" s="339">
        <v>586.31921999999997</v>
      </c>
      <c r="O113" s="339">
        <v>13787.40265</v>
      </c>
      <c r="P113" s="339">
        <v>1.5277499999999999</v>
      </c>
      <c r="Q113" s="339">
        <v>8.7930000000000008E-2</v>
      </c>
      <c r="R113" s="340">
        <v>1.61568</v>
      </c>
      <c r="S113" s="7"/>
      <c r="T113" s="7"/>
      <c r="U113" s="7"/>
      <c r="V113" s="7"/>
      <c r="W113" s="7"/>
      <c r="X113" s="7"/>
      <c r="Y113" s="7"/>
      <c r="Z113" s="7"/>
      <c r="AA113" s="7"/>
      <c r="AB113" s="7"/>
    </row>
    <row r="114" spans="1:28" s="315" customFormat="1" ht="13.5">
      <c r="A114" s="341"/>
      <c r="B114" s="341"/>
      <c r="C114" s="336" t="s">
        <v>265</v>
      </c>
      <c r="D114" s="336" t="s">
        <v>265</v>
      </c>
      <c r="E114" s="337">
        <v>86</v>
      </c>
      <c r="F114" s="338">
        <v>31413.721809999999</v>
      </c>
      <c r="G114" s="339">
        <v>9026.96976</v>
      </c>
      <c r="H114" s="339">
        <v>40440.691570000003</v>
      </c>
      <c r="I114" s="339">
        <v>142572.28355000002</v>
      </c>
      <c r="J114" s="339">
        <v>43258.184990000002</v>
      </c>
      <c r="K114" s="339">
        <v>185830.46854</v>
      </c>
      <c r="L114" s="339">
        <v>4047.3382000000001</v>
      </c>
      <c r="M114" s="339">
        <v>2861.0439100000003</v>
      </c>
      <c r="N114" s="339">
        <v>6908.3821100000005</v>
      </c>
      <c r="O114" s="339">
        <v>233179.54222</v>
      </c>
      <c r="P114" s="339">
        <v>110763.93964</v>
      </c>
      <c r="Q114" s="339">
        <v>1008.07599</v>
      </c>
      <c r="R114" s="340">
        <v>111772.01562999999</v>
      </c>
      <c r="S114" s="7"/>
      <c r="T114" s="7"/>
      <c r="U114" s="7"/>
      <c r="V114" s="7"/>
      <c r="W114" s="7"/>
      <c r="X114" s="7"/>
      <c r="Y114" s="7"/>
      <c r="Z114" s="7"/>
      <c r="AA114" s="7"/>
      <c r="AB114" s="7"/>
    </row>
    <row r="115" spans="1:28" s="315" customFormat="1" ht="13.5">
      <c r="A115" s="341"/>
      <c r="B115" s="341"/>
      <c r="C115" s="341"/>
      <c r="D115" s="336" t="s">
        <v>266</v>
      </c>
      <c r="E115" s="337">
        <v>87</v>
      </c>
      <c r="F115" s="338">
        <v>10855.449490000001</v>
      </c>
      <c r="G115" s="339">
        <v>3359.6323900000002</v>
      </c>
      <c r="H115" s="339">
        <v>14215.081880000002</v>
      </c>
      <c r="I115" s="339">
        <v>58478.912990000004</v>
      </c>
      <c r="J115" s="339">
        <v>11435.587740000001</v>
      </c>
      <c r="K115" s="339">
        <v>69914.50073</v>
      </c>
      <c r="L115" s="339">
        <v>1115.79306</v>
      </c>
      <c r="M115" s="339">
        <v>149.30079999999998</v>
      </c>
      <c r="N115" s="339">
        <v>1265.0938600000002</v>
      </c>
      <c r="O115" s="339">
        <v>85394.676470000006</v>
      </c>
      <c r="P115" s="339">
        <v>14246.15634</v>
      </c>
      <c r="Q115" s="339">
        <v>186.41027</v>
      </c>
      <c r="R115" s="340">
        <v>14432.56661</v>
      </c>
      <c r="S115" s="7"/>
      <c r="T115" s="7"/>
      <c r="U115" s="7"/>
      <c r="V115" s="7"/>
      <c r="W115" s="7"/>
      <c r="X115" s="7"/>
      <c r="Y115" s="7"/>
      <c r="Z115" s="7"/>
      <c r="AA115" s="7"/>
      <c r="AB115" s="7"/>
    </row>
    <row r="116" spans="1:28" s="315" customFormat="1" ht="13.5">
      <c r="A116" s="341"/>
      <c r="B116" s="341"/>
      <c r="C116" s="336" t="s">
        <v>267</v>
      </c>
      <c r="D116" s="336" t="s">
        <v>268</v>
      </c>
      <c r="E116" s="337">
        <v>84</v>
      </c>
      <c r="F116" s="338">
        <v>80357.408420000007</v>
      </c>
      <c r="G116" s="339">
        <v>32287.953980000002</v>
      </c>
      <c r="H116" s="339">
        <v>112645.36240000001</v>
      </c>
      <c r="I116" s="339">
        <v>235476.92818000002</v>
      </c>
      <c r="J116" s="339">
        <v>50316.898840000002</v>
      </c>
      <c r="K116" s="339">
        <v>285793.82701999997</v>
      </c>
      <c r="L116" s="339">
        <v>17022.92728</v>
      </c>
      <c r="M116" s="339">
        <v>6073.6738299999997</v>
      </c>
      <c r="N116" s="339">
        <v>23096.60111</v>
      </c>
      <c r="O116" s="339">
        <v>421535.79053</v>
      </c>
      <c r="P116" s="339">
        <v>199538.77194999999</v>
      </c>
      <c r="Q116" s="339">
        <v>11266.369869999999</v>
      </c>
      <c r="R116" s="340">
        <v>210805.14181999999</v>
      </c>
      <c r="S116" s="7"/>
      <c r="T116" s="7"/>
      <c r="U116" s="7"/>
      <c r="V116" s="7"/>
      <c r="W116" s="7"/>
      <c r="X116" s="7"/>
      <c r="Y116" s="7"/>
      <c r="Z116" s="7"/>
      <c r="AA116" s="7"/>
      <c r="AB116" s="7"/>
    </row>
    <row r="117" spans="1:28" s="315" customFormat="1" ht="13.5">
      <c r="A117" s="341"/>
      <c r="B117" s="341"/>
      <c r="C117" s="336" t="s">
        <v>16</v>
      </c>
      <c r="D117" s="336" t="s">
        <v>269</v>
      </c>
      <c r="E117" s="337">
        <v>351</v>
      </c>
      <c r="F117" s="338">
        <v>64129.069929999998</v>
      </c>
      <c r="G117" s="339">
        <v>19620.176070000001</v>
      </c>
      <c r="H117" s="339">
        <v>83749.245999999999</v>
      </c>
      <c r="I117" s="339">
        <v>106934.85805</v>
      </c>
      <c r="J117" s="339">
        <v>32075.96096</v>
      </c>
      <c r="K117" s="339">
        <v>139010.81900999998</v>
      </c>
      <c r="L117" s="339">
        <v>7741.6235500000003</v>
      </c>
      <c r="M117" s="339">
        <v>3010.5058899999999</v>
      </c>
      <c r="N117" s="339">
        <v>10752.129439999999</v>
      </c>
      <c r="O117" s="339">
        <v>233512.19444999998</v>
      </c>
      <c r="P117" s="339">
        <v>63.711970000000001</v>
      </c>
      <c r="Q117" s="339">
        <v>14.24625</v>
      </c>
      <c r="R117" s="340">
        <v>77.958219999999997</v>
      </c>
      <c r="S117" s="7"/>
      <c r="T117" s="7"/>
      <c r="U117" s="7"/>
      <c r="V117" s="7"/>
      <c r="W117" s="7"/>
      <c r="X117" s="7"/>
      <c r="Y117" s="7"/>
      <c r="Z117" s="7"/>
      <c r="AA117" s="7"/>
      <c r="AB117" s="7"/>
    </row>
    <row r="118" spans="1:28" s="315" customFormat="1" ht="13.5">
      <c r="A118" s="341"/>
      <c r="B118" s="341"/>
      <c r="C118" s="341"/>
      <c r="D118" s="341"/>
      <c r="E118" s="342">
        <v>370</v>
      </c>
      <c r="F118" s="343">
        <v>16120.754720000001</v>
      </c>
      <c r="G118" s="344">
        <v>7199.0969400000004</v>
      </c>
      <c r="H118" s="344">
        <v>23319.85166</v>
      </c>
      <c r="I118" s="344">
        <v>80229.167589999997</v>
      </c>
      <c r="J118" s="344">
        <v>14199.920050000001</v>
      </c>
      <c r="K118" s="344">
        <v>94429.087639999998</v>
      </c>
      <c r="L118" s="344">
        <v>3693.5874900000003</v>
      </c>
      <c r="M118" s="344">
        <v>849.77879000000007</v>
      </c>
      <c r="N118" s="344">
        <v>4543.3662800000002</v>
      </c>
      <c r="O118" s="344">
        <v>122292.30558</v>
      </c>
      <c r="P118" s="344">
        <v>48.221299999999999</v>
      </c>
      <c r="Q118" s="344">
        <v>8.3540499999999991</v>
      </c>
      <c r="R118" s="345">
        <v>56.57535</v>
      </c>
      <c r="S118" s="7"/>
      <c r="T118" s="7"/>
      <c r="U118" s="7"/>
      <c r="V118" s="7"/>
      <c r="W118" s="7"/>
      <c r="X118" s="7"/>
      <c r="Y118" s="7"/>
      <c r="Z118" s="7"/>
      <c r="AA118" s="7"/>
      <c r="AB118" s="7"/>
    </row>
    <row r="119" spans="1:28" s="315" customFormat="1" ht="13.5">
      <c r="A119" s="341"/>
      <c r="B119" s="341"/>
      <c r="C119" s="341"/>
      <c r="D119" s="341"/>
      <c r="E119" s="342">
        <v>470</v>
      </c>
      <c r="F119" s="343">
        <v>25852.374889999999</v>
      </c>
      <c r="G119" s="344">
        <v>27145.174059999998</v>
      </c>
      <c r="H119" s="344">
        <v>52997.548950000004</v>
      </c>
      <c r="I119" s="344">
        <v>125389.85726999999</v>
      </c>
      <c r="J119" s="344">
        <v>24358.927179999999</v>
      </c>
      <c r="K119" s="344">
        <v>149748.78444999998</v>
      </c>
      <c r="L119" s="344">
        <v>3760.6695600000003</v>
      </c>
      <c r="M119" s="344">
        <v>1974.30051</v>
      </c>
      <c r="N119" s="344">
        <v>5734.9700700000003</v>
      </c>
      <c r="O119" s="344">
        <v>208481.30346999998</v>
      </c>
      <c r="P119" s="344">
        <v>8.2338400000000007</v>
      </c>
      <c r="Q119" s="344">
        <v>6.1060499999999998</v>
      </c>
      <c r="R119" s="345">
        <v>14.339889999999999</v>
      </c>
      <c r="S119" s="7"/>
      <c r="T119" s="7"/>
      <c r="U119" s="7"/>
      <c r="V119" s="7"/>
      <c r="W119" s="7"/>
      <c r="X119" s="7"/>
      <c r="Y119" s="7"/>
      <c r="Z119" s="7"/>
      <c r="AA119" s="7"/>
      <c r="AB119" s="7"/>
    </row>
    <row r="120" spans="1:28" s="315" customFormat="1" ht="13.5">
      <c r="A120" s="341"/>
      <c r="B120" s="341"/>
      <c r="C120" s="341"/>
      <c r="D120" s="341"/>
      <c r="E120" s="342">
        <v>690</v>
      </c>
      <c r="F120" s="343">
        <v>22.117060000000002</v>
      </c>
      <c r="G120" s="344">
        <v>7.1364300000000007</v>
      </c>
      <c r="H120" s="344">
        <v>29.253490000000003</v>
      </c>
      <c r="I120" s="344">
        <v>34721.26958</v>
      </c>
      <c r="J120" s="344">
        <v>6542.1736600000004</v>
      </c>
      <c r="K120" s="344">
        <v>41263.443240000001</v>
      </c>
      <c r="L120" s="344">
        <v>2945.89714</v>
      </c>
      <c r="M120" s="344">
        <v>338.94819999999999</v>
      </c>
      <c r="N120" s="344">
        <v>3284.8453399999999</v>
      </c>
      <c r="O120" s="344">
        <v>44577.542070000003</v>
      </c>
      <c r="P120" s="344">
        <v>2.4930000000000001E-2</v>
      </c>
      <c r="Q120" s="344">
        <v>0</v>
      </c>
      <c r="R120" s="345">
        <v>2.4930000000000001E-2</v>
      </c>
      <c r="S120" s="7"/>
      <c r="T120" s="7"/>
      <c r="U120" s="7"/>
      <c r="V120" s="7"/>
      <c r="W120" s="7"/>
      <c r="X120" s="7"/>
      <c r="Y120" s="7"/>
      <c r="Z120" s="7"/>
      <c r="AA120" s="7"/>
      <c r="AB120" s="7"/>
    </row>
    <row r="121" spans="1:28" s="315" customFormat="1" ht="13.5">
      <c r="A121" s="341"/>
      <c r="B121" s="341"/>
      <c r="C121" s="341"/>
      <c r="D121" s="336" t="s">
        <v>74</v>
      </c>
      <c r="E121" s="337">
        <v>544</v>
      </c>
      <c r="F121" s="338">
        <v>17604.94788</v>
      </c>
      <c r="G121" s="339">
        <v>9834.3353200000001</v>
      </c>
      <c r="H121" s="339">
        <v>27439.283199999998</v>
      </c>
      <c r="I121" s="339">
        <v>105500.64485</v>
      </c>
      <c r="J121" s="339">
        <v>36128.488799999999</v>
      </c>
      <c r="K121" s="339">
        <v>141629.13365</v>
      </c>
      <c r="L121" s="339">
        <v>8621.6445199999998</v>
      </c>
      <c r="M121" s="339">
        <v>3323.1969800000002</v>
      </c>
      <c r="N121" s="339">
        <v>11944.8415</v>
      </c>
      <c r="O121" s="339">
        <v>181013.25834999999</v>
      </c>
      <c r="P121" s="339">
        <v>16.940729999999999</v>
      </c>
      <c r="Q121" s="339">
        <v>6.1346800000000004</v>
      </c>
      <c r="R121" s="340">
        <v>23.075410000000002</v>
      </c>
      <c r="S121" s="7"/>
      <c r="T121" s="7"/>
      <c r="U121" s="7"/>
      <c r="V121" s="7"/>
      <c r="W121" s="7"/>
      <c r="X121" s="7"/>
      <c r="Y121" s="7"/>
      <c r="Z121" s="7"/>
      <c r="AA121" s="7"/>
      <c r="AB121" s="7"/>
    </row>
    <row r="122" spans="1:28" s="315" customFormat="1" ht="13.5">
      <c r="A122" s="341"/>
      <c r="B122" s="341"/>
      <c r="C122" s="341"/>
      <c r="D122" s="336" t="s">
        <v>73</v>
      </c>
      <c r="E122" s="337">
        <v>225</v>
      </c>
      <c r="F122" s="338">
        <v>51166.123450000006</v>
      </c>
      <c r="G122" s="339">
        <v>32676.99136</v>
      </c>
      <c r="H122" s="339">
        <v>83843.114809999999</v>
      </c>
      <c r="I122" s="339">
        <v>108055.95199</v>
      </c>
      <c r="J122" s="339">
        <v>42130.971680000002</v>
      </c>
      <c r="K122" s="339">
        <v>150186.92366999999</v>
      </c>
      <c r="L122" s="339">
        <v>13155.470880000001</v>
      </c>
      <c r="M122" s="339">
        <v>4339.6660099999999</v>
      </c>
      <c r="N122" s="339">
        <v>17495.136890000002</v>
      </c>
      <c r="O122" s="339">
        <v>251525.17537000001</v>
      </c>
      <c r="P122" s="339">
        <v>43.113</v>
      </c>
      <c r="Q122" s="339">
        <v>16.900470000000002</v>
      </c>
      <c r="R122" s="340">
        <v>60.013469999999998</v>
      </c>
      <c r="S122" s="7"/>
      <c r="T122" s="7"/>
      <c r="U122" s="7"/>
      <c r="V122" s="7"/>
      <c r="W122" s="7"/>
      <c r="X122" s="7"/>
      <c r="Y122" s="7"/>
      <c r="Z122" s="7"/>
      <c r="AA122" s="7"/>
      <c r="AB122" s="7"/>
    </row>
    <row r="123" spans="1:28" s="315" customFormat="1" ht="13.5">
      <c r="A123" s="341"/>
      <c r="B123" s="341"/>
      <c r="C123" s="341"/>
      <c r="D123" s="341"/>
      <c r="E123" s="342">
        <v>341</v>
      </c>
      <c r="F123" s="343">
        <v>35138.835310000002</v>
      </c>
      <c r="G123" s="344">
        <v>11477.735259999999</v>
      </c>
      <c r="H123" s="344">
        <v>46616.570570000003</v>
      </c>
      <c r="I123" s="344">
        <v>109576.54492</v>
      </c>
      <c r="J123" s="344">
        <v>27456.343420000001</v>
      </c>
      <c r="K123" s="344">
        <v>137032.88834</v>
      </c>
      <c r="L123" s="344">
        <v>6456.7147300000006</v>
      </c>
      <c r="M123" s="344">
        <v>2383.22408</v>
      </c>
      <c r="N123" s="344">
        <v>8839.9388099999996</v>
      </c>
      <c r="O123" s="344">
        <v>192489.39772000001</v>
      </c>
      <c r="P123" s="344">
        <v>61.56062</v>
      </c>
      <c r="Q123" s="344">
        <v>200.55879000000002</v>
      </c>
      <c r="R123" s="345">
        <v>262.11941000000002</v>
      </c>
      <c r="S123" s="7"/>
      <c r="T123" s="7"/>
      <c r="U123" s="7"/>
      <c r="V123" s="7"/>
      <c r="W123" s="7"/>
      <c r="X123" s="7"/>
      <c r="Y123" s="7"/>
      <c r="Z123" s="7"/>
      <c r="AA123" s="7"/>
      <c r="AB123" s="7"/>
    </row>
    <row r="124" spans="1:28" s="315" customFormat="1" ht="13.5">
      <c r="A124" s="341"/>
      <c r="B124" s="341"/>
      <c r="C124" s="341"/>
      <c r="D124" s="341"/>
      <c r="E124" s="342">
        <v>450</v>
      </c>
      <c r="F124" s="343">
        <v>5737.3314199999995</v>
      </c>
      <c r="G124" s="344">
        <v>2006.367</v>
      </c>
      <c r="H124" s="344">
        <v>7743.6984199999997</v>
      </c>
      <c r="I124" s="344">
        <v>44881.604979999996</v>
      </c>
      <c r="J124" s="344">
        <v>8488.9121400000004</v>
      </c>
      <c r="K124" s="344">
        <v>53370.517119999997</v>
      </c>
      <c r="L124" s="344">
        <v>3117.1088399999999</v>
      </c>
      <c r="M124" s="344">
        <v>1176.29151</v>
      </c>
      <c r="N124" s="344">
        <v>4293.4003499999999</v>
      </c>
      <c r="O124" s="344">
        <v>65407.615890000001</v>
      </c>
      <c r="P124" s="344">
        <v>6.66927</v>
      </c>
      <c r="Q124" s="344">
        <v>1.5117</v>
      </c>
      <c r="R124" s="345">
        <v>8.1809700000000003</v>
      </c>
      <c r="S124" s="7"/>
      <c r="T124" s="7"/>
      <c r="U124" s="7"/>
      <c r="V124" s="7"/>
      <c r="W124" s="7"/>
      <c r="X124" s="7"/>
      <c r="Y124" s="7"/>
      <c r="Z124" s="7"/>
      <c r="AA124" s="7"/>
      <c r="AB124" s="7"/>
    </row>
    <row r="125" spans="1:28" s="315" customFormat="1" ht="13.5">
      <c r="A125" s="341"/>
      <c r="B125" s="341"/>
      <c r="C125" s="341"/>
      <c r="D125" s="341"/>
      <c r="E125" s="342">
        <v>469</v>
      </c>
      <c r="F125" s="343">
        <v>23345.298190000001</v>
      </c>
      <c r="G125" s="344">
        <v>8836.6415399999987</v>
      </c>
      <c r="H125" s="344">
        <v>32181.939730000002</v>
      </c>
      <c r="I125" s="344">
        <v>83303.387140000006</v>
      </c>
      <c r="J125" s="344">
        <v>26657.634539999999</v>
      </c>
      <c r="K125" s="344">
        <v>109961.02168000001</v>
      </c>
      <c r="L125" s="344">
        <v>8637.6753900000003</v>
      </c>
      <c r="M125" s="344">
        <v>1852.2499399999999</v>
      </c>
      <c r="N125" s="344">
        <v>10489.92533</v>
      </c>
      <c r="O125" s="344">
        <v>152632.88674000002</v>
      </c>
      <c r="P125" s="344">
        <v>6.4043199999999993</v>
      </c>
      <c r="Q125" s="344">
        <v>5.8482399999999997</v>
      </c>
      <c r="R125" s="345">
        <v>12.252559999999999</v>
      </c>
      <c r="S125" s="7"/>
      <c r="T125" s="7"/>
      <c r="U125" s="7"/>
      <c r="V125" s="7"/>
      <c r="W125" s="7"/>
      <c r="X125" s="7"/>
      <c r="Y125" s="7"/>
      <c r="Z125" s="7"/>
      <c r="AA125" s="7"/>
      <c r="AB125" s="7"/>
    </row>
    <row r="126" spans="1:28" s="315" customFormat="1" ht="13.5">
      <c r="A126" s="341"/>
      <c r="B126" s="341"/>
      <c r="C126" s="341"/>
      <c r="D126" s="341"/>
      <c r="E126" s="342">
        <v>571</v>
      </c>
      <c r="F126" s="343">
        <v>33417.19872</v>
      </c>
      <c r="G126" s="344">
        <v>18665.607350000002</v>
      </c>
      <c r="H126" s="344">
        <v>52082.806069999999</v>
      </c>
      <c r="I126" s="344">
        <v>97185.2448</v>
      </c>
      <c r="J126" s="344">
        <v>23583.453280000002</v>
      </c>
      <c r="K126" s="344">
        <v>120768.69808</v>
      </c>
      <c r="L126" s="344">
        <v>7022.2467400000005</v>
      </c>
      <c r="M126" s="344">
        <v>2791.6254399999998</v>
      </c>
      <c r="N126" s="344">
        <v>9813.8721800000003</v>
      </c>
      <c r="O126" s="344">
        <v>182665.37633</v>
      </c>
      <c r="P126" s="344">
        <v>31.136890000000001</v>
      </c>
      <c r="Q126" s="344">
        <v>7.9545000000000003</v>
      </c>
      <c r="R126" s="345">
        <v>39.091389999999997</v>
      </c>
      <c r="S126" s="7"/>
      <c r="T126" s="7"/>
      <c r="U126" s="7"/>
      <c r="V126" s="7"/>
      <c r="W126" s="7"/>
      <c r="X126" s="7"/>
      <c r="Y126" s="7"/>
      <c r="Z126" s="7"/>
      <c r="AA126" s="7"/>
      <c r="AB126" s="7"/>
    </row>
    <row r="127" spans="1:28" s="315" customFormat="1" ht="13.5">
      <c r="A127" s="341"/>
      <c r="B127" s="341"/>
      <c r="C127" s="341"/>
      <c r="D127" s="341"/>
      <c r="E127" s="342">
        <v>702</v>
      </c>
      <c r="F127" s="343">
        <v>18181.761670000004</v>
      </c>
      <c r="G127" s="344">
        <v>10762.574619999999</v>
      </c>
      <c r="H127" s="344">
        <v>28944.336289999999</v>
      </c>
      <c r="I127" s="344">
        <v>70242.479890000002</v>
      </c>
      <c r="J127" s="344">
        <v>21521.785500000002</v>
      </c>
      <c r="K127" s="344">
        <v>91764.26539</v>
      </c>
      <c r="L127" s="344">
        <v>6451.6893300000002</v>
      </c>
      <c r="M127" s="344">
        <v>3201.9307899999999</v>
      </c>
      <c r="N127" s="344">
        <v>9653.6201199999996</v>
      </c>
      <c r="O127" s="344">
        <v>130362.2218</v>
      </c>
      <c r="P127" s="344">
        <v>10.949959999999999</v>
      </c>
      <c r="Q127" s="344">
        <v>8.7306699999999999</v>
      </c>
      <c r="R127" s="345">
        <v>19.680630000000001</v>
      </c>
      <c r="S127" s="7"/>
      <c r="T127" s="7"/>
      <c r="U127" s="7"/>
      <c r="V127" s="7"/>
      <c r="W127" s="7"/>
      <c r="X127" s="7"/>
      <c r="Y127" s="7"/>
      <c r="Z127" s="7"/>
      <c r="AA127" s="7"/>
      <c r="AB127" s="7"/>
    </row>
    <row r="128" spans="1:28" s="315" customFormat="1" ht="13.5">
      <c r="A128" s="341"/>
      <c r="B128" s="341"/>
      <c r="C128" s="341"/>
      <c r="D128" s="336" t="s">
        <v>270</v>
      </c>
      <c r="E128" s="337">
        <v>230</v>
      </c>
      <c r="F128" s="338">
        <v>62363.494619999998</v>
      </c>
      <c r="G128" s="339">
        <v>53874.124770000002</v>
      </c>
      <c r="H128" s="339">
        <v>116237.61939000001</v>
      </c>
      <c r="I128" s="339">
        <v>106559.41988</v>
      </c>
      <c r="J128" s="339">
        <v>123715.35420999999</v>
      </c>
      <c r="K128" s="339">
        <v>230274.77408999999</v>
      </c>
      <c r="L128" s="339">
        <v>3700.1352200000001</v>
      </c>
      <c r="M128" s="339">
        <v>6707.8113899999998</v>
      </c>
      <c r="N128" s="339">
        <v>10407.946609999999</v>
      </c>
      <c r="O128" s="339">
        <v>356920.34008999995</v>
      </c>
      <c r="P128" s="339">
        <v>27.10866</v>
      </c>
      <c r="Q128" s="339">
        <v>24.864069999999998</v>
      </c>
      <c r="R128" s="340">
        <v>51.972730000000006</v>
      </c>
      <c r="S128" s="7"/>
      <c r="T128" s="7"/>
      <c r="U128" s="7"/>
      <c r="V128" s="7"/>
      <c r="W128" s="7"/>
      <c r="X128" s="7"/>
      <c r="Y128" s="7"/>
      <c r="Z128" s="7"/>
      <c r="AA128" s="7"/>
      <c r="AB128" s="7"/>
    </row>
    <row r="129" spans="1:28" s="315" customFormat="1" ht="13.5">
      <c r="A129" s="341"/>
      <c r="B129" s="341"/>
      <c r="C129" s="341"/>
      <c r="D129" s="341"/>
      <c r="E129" s="342">
        <v>232</v>
      </c>
      <c r="F129" s="343">
        <v>73862.335680000004</v>
      </c>
      <c r="G129" s="344">
        <v>29966.634879999998</v>
      </c>
      <c r="H129" s="344">
        <v>103828.97056</v>
      </c>
      <c r="I129" s="344">
        <v>84345.379639999999</v>
      </c>
      <c r="J129" s="344">
        <v>79914.147500000006</v>
      </c>
      <c r="K129" s="344">
        <v>164259.52713999999</v>
      </c>
      <c r="L129" s="344">
        <v>3873.8024700000001</v>
      </c>
      <c r="M129" s="344">
        <v>4329.8168299999998</v>
      </c>
      <c r="N129" s="344">
        <v>8203.6193000000003</v>
      </c>
      <c r="O129" s="344">
        <v>276292.11700000003</v>
      </c>
      <c r="P129" s="344">
        <v>41.597839999999998</v>
      </c>
      <c r="Q129" s="344">
        <v>27.081880000000002</v>
      </c>
      <c r="R129" s="345">
        <v>68.679720000000003</v>
      </c>
      <c r="S129" s="7"/>
      <c r="T129" s="7"/>
      <c r="U129" s="7"/>
      <c r="V129" s="7"/>
      <c r="W129" s="7"/>
      <c r="X129" s="7"/>
      <c r="Y129" s="7"/>
      <c r="Z129" s="7"/>
      <c r="AA129" s="7"/>
      <c r="AB129" s="7"/>
    </row>
    <row r="130" spans="1:28" s="315" customFormat="1" ht="13.5">
      <c r="A130" s="341"/>
      <c r="B130" s="341"/>
      <c r="C130" s="341"/>
      <c r="D130" s="341"/>
      <c r="E130" s="342">
        <v>443</v>
      </c>
      <c r="F130" s="343">
        <v>11374.097159999999</v>
      </c>
      <c r="G130" s="344">
        <v>5359.3808099999997</v>
      </c>
      <c r="H130" s="344">
        <v>16733.47797</v>
      </c>
      <c r="I130" s="344">
        <v>49365.840950000005</v>
      </c>
      <c r="J130" s="344">
        <v>43820.598330000001</v>
      </c>
      <c r="K130" s="344">
        <v>93186.439280000006</v>
      </c>
      <c r="L130" s="344">
        <v>6049.8572899999999</v>
      </c>
      <c r="M130" s="344">
        <v>5211.5588399999997</v>
      </c>
      <c r="N130" s="344">
        <v>11261.416130000001</v>
      </c>
      <c r="O130" s="344">
        <v>121181.33338</v>
      </c>
      <c r="P130" s="344">
        <v>5.3094899999999994</v>
      </c>
      <c r="Q130" s="344">
        <v>5.0118799999999997</v>
      </c>
      <c r="R130" s="345">
        <v>10.32137</v>
      </c>
      <c r="S130" s="7"/>
      <c r="T130" s="7"/>
      <c r="U130" s="7"/>
      <c r="V130" s="7"/>
      <c r="W130" s="7"/>
      <c r="X130" s="7"/>
      <c r="Y130" s="7"/>
      <c r="Z130" s="7"/>
      <c r="AA130" s="7"/>
      <c r="AB130" s="7"/>
    </row>
    <row r="131" spans="1:28" s="315" customFormat="1" ht="13.5">
      <c r="A131" s="341"/>
      <c r="B131" s="341"/>
      <c r="C131" s="341"/>
      <c r="D131" s="341"/>
      <c r="E131" s="342">
        <v>478</v>
      </c>
      <c r="F131" s="343">
        <v>42854.582909999997</v>
      </c>
      <c r="G131" s="344">
        <v>25620.357379999998</v>
      </c>
      <c r="H131" s="344">
        <v>68474.940290000013</v>
      </c>
      <c r="I131" s="344">
        <v>106012.91674</v>
      </c>
      <c r="J131" s="344">
        <v>71444.899390000006</v>
      </c>
      <c r="K131" s="344">
        <v>177457.81612999999</v>
      </c>
      <c r="L131" s="344">
        <v>2989.7192999999997</v>
      </c>
      <c r="M131" s="344">
        <v>1166.7589699999999</v>
      </c>
      <c r="N131" s="344">
        <v>4156.4782699999996</v>
      </c>
      <c r="O131" s="344">
        <v>250089.23469000001</v>
      </c>
      <c r="P131" s="344">
        <v>17.62623</v>
      </c>
      <c r="Q131" s="344">
        <v>13.62734</v>
      </c>
      <c r="R131" s="345">
        <v>31.25357</v>
      </c>
      <c r="S131" s="7"/>
      <c r="T131" s="7"/>
      <c r="U131" s="7"/>
      <c r="V131" s="7"/>
      <c r="W131" s="7"/>
      <c r="X131" s="7"/>
      <c r="Y131" s="7"/>
      <c r="Z131" s="7"/>
      <c r="AA131" s="7"/>
      <c r="AB131" s="7"/>
    </row>
    <row r="132" spans="1:28" s="315" customFormat="1" ht="13.5">
      <c r="A132" s="341"/>
      <c r="B132" s="341"/>
      <c r="C132" s="341"/>
      <c r="D132" s="341"/>
      <c r="E132" s="342">
        <v>631</v>
      </c>
      <c r="F132" s="343">
        <v>9186.5133800000003</v>
      </c>
      <c r="G132" s="344">
        <v>9480.1870899999994</v>
      </c>
      <c r="H132" s="344">
        <v>18666.70047</v>
      </c>
      <c r="I132" s="344">
        <v>38528.98893</v>
      </c>
      <c r="J132" s="344">
        <v>33611.838090000005</v>
      </c>
      <c r="K132" s="344">
        <v>72140.827019999997</v>
      </c>
      <c r="L132" s="344">
        <v>1105.9826499999999</v>
      </c>
      <c r="M132" s="344">
        <v>4603.2817500000001</v>
      </c>
      <c r="N132" s="344">
        <v>5709.2644</v>
      </c>
      <c r="O132" s="344">
        <v>96516.791890000008</v>
      </c>
      <c r="P132" s="344">
        <v>1.1898499999999999</v>
      </c>
      <c r="Q132" s="344">
        <v>34.703699999999998</v>
      </c>
      <c r="R132" s="345">
        <v>35.893550000000005</v>
      </c>
      <c r="S132" s="7"/>
      <c r="T132" s="7"/>
      <c r="U132" s="7"/>
      <c r="V132" s="7"/>
      <c r="W132" s="7"/>
      <c r="X132" s="7"/>
      <c r="Y132" s="7"/>
      <c r="Z132" s="7"/>
      <c r="AA132" s="7"/>
      <c r="AB132" s="7"/>
    </row>
    <row r="133" spans="1:28" s="315" customFormat="1" ht="13.5">
      <c r="A133" s="341"/>
      <c r="B133" s="341"/>
      <c r="C133" s="341"/>
      <c r="D133" s="336" t="s">
        <v>78</v>
      </c>
      <c r="E133" s="337">
        <v>165</v>
      </c>
      <c r="F133" s="338">
        <v>85648.308659999995</v>
      </c>
      <c r="G133" s="339">
        <v>108652.05112999999</v>
      </c>
      <c r="H133" s="339">
        <v>194300.35978999999</v>
      </c>
      <c r="I133" s="339">
        <v>98269.882430000012</v>
      </c>
      <c r="J133" s="339">
        <v>174963.97465000002</v>
      </c>
      <c r="K133" s="339">
        <v>273233.85707999999</v>
      </c>
      <c r="L133" s="339">
        <v>4310.0417099999995</v>
      </c>
      <c r="M133" s="339">
        <v>5895.2785100000001</v>
      </c>
      <c r="N133" s="339">
        <v>10205.320220000001</v>
      </c>
      <c r="O133" s="339">
        <v>477739.53709</v>
      </c>
      <c r="P133" s="339">
        <v>353.21123999999998</v>
      </c>
      <c r="Q133" s="339">
        <v>51.577769999999994</v>
      </c>
      <c r="R133" s="340">
        <v>404.78901000000002</v>
      </c>
      <c r="S133" s="7"/>
      <c r="T133" s="7"/>
      <c r="U133" s="7"/>
      <c r="V133" s="7"/>
      <c r="W133" s="7"/>
      <c r="X133" s="7"/>
      <c r="Y133" s="7"/>
      <c r="Z133" s="7"/>
      <c r="AA133" s="7"/>
      <c r="AB133" s="7"/>
    </row>
    <row r="134" spans="1:28" s="315" customFormat="1" ht="13.5">
      <c r="A134" s="341"/>
      <c r="B134" s="341"/>
      <c r="C134" s="341"/>
      <c r="D134" s="341"/>
      <c r="E134" s="342">
        <v>305</v>
      </c>
      <c r="F134" s="343">
        <v>51941.751299999996</v>
      </c>
      <c r="G134" s="344">
        <v>52758.035309999999</v>
      </c>
      <c r="H134" s="344">
        <v>104699.78661</v>
      </c>
      <c r="I134" s="344">
        <v>106262.70443000001</v>
      </c>
      <c r="J134" s="344">
        <v>178320.87972</v>
      </c>
      <c r="K134" s="344">
        <v>284583.58414999995</v>
      </c>
      <c r="L134" s="344">
        <v>5232.8304600000001</v>
      </c>
      <c r="M134" s="344">
        <v>8474.8218800000013</v>
      </c>
      <c r="N134" s="344">
        <v>13707.652340000001</v>
      </c>
      <c r="O134" s="344">
        <v>402991.02310000005</v>
      </c>
      <c r="P134" s="344">
        <v>58.818820000000002</v>
      </c>
      <c r="Q134" s="344">
        <v>7.4899899999999997</v>
      </c>
      <c r="R134" s="345">
        <v>66.308809999999994</v>
      </c>
      <c r="S134" s="7"/>
      <c r="T134" s="7"/>
      <c r="U134" s="7"/>
      <c r="V134" s="7"/>
      <c r="W134" s="7"/>
      <c r="X134" s="7"/>
      <c r="Y134" s="7"/>
      <c r="Z134" s="7"/>
      <c r="AA134" s="7"/>
      <c r="AB134" s="7"/>
    </row>
    <row r="135" spans="1:28" s="315" customFormat="1" ht="13.5">
      <c r="A135" s="341"/>
      <c r="B135" s="341"/>
      <c r="C135" s="341"/>
      <c r="D135" s="341"/>
      <c r="E135" s="342">
        <v>414</v>
      </c>
      <c r="F135" s="343">
        <v>54646.421459999998</v>
      </c>
      <c r="G135" s="344">
        <v>48380.130560000005</v>
      </c>
      <c r="H135" s="344">
        <v>103026.55202</v>
      </c>
      <c r="I135" s="344">
        <v>142077.66463999997</v>
      </c>
      <c r="J135" s="344">
        <v>142096.03435</v>
      </c>
      <c r="K135" s="344">
        <v>284173.69899</v>
      </c>
      <c r="L135" s="344">
        <v>8721.3510299999998</v>
      </c>
      <c r="M135" s="344">
        <v>12500.83497</v>
      </c>
      <c r="N135" s="344">
        <v>21222.186000000002</v>
      </c>
      <c r="O135" s="344">
        <v>408422.43700999999</v>
      </c>
      <c r="P135" s="344">
        <v>55.802879999999995</v>
      </c>
      <c r="Q135" s="344">
        <v>65.302239999999998</v>
      </c>
      <c r="R135" s="345">
        <v>121.10512</v>
      </c>
      <c r="S135" s="7"/>
      <c r="T135" s="7"/>
      <c r="U135" s="7"/>
      <c r="V135" s="7"/>
      <c r="W135" s="7"/>
      <c r="X135" s="7"/>
      <c r="Y135" s="7"/>
      <c r="Z135" s="7"/>
      <c r="AA135" s="7"/>
      <c r="AB135" s="7"/>
    </row>
    <row r="136" spans="1:28" s="315" customFormat="1" ht="13.5">
      <c r="A136" s="341"/>
      <c r="B136" s="341"/>
      <c r="C136" s="341"/>
      <c r="D136" s="341"/>
      <c r="E136" s="342">
        <v>430</v>
      </c>
      <c r="F136" s="343">
        <v>70029.069090000005</v>
      </c>
      <c r="G136" s="344">
        <v>61895.382090000006</v>
      </c>
      <c r="H136" s="344">
        <v>131924.45118</v>
      </c>
      <c r="I136" s="344">
        <v>104691.90181</v>
      </c>
      <c r="J136" s="344">
        <v>196250.77601</v>
      </c>
      <c r="K136" s="344">
        <v>300942.67781999998</v>
      </c>
      <c r="L136" s="344">
        <v>3847.7728399999996</v>
      </c>
      <c r="M136" s="344">
        <v>6851.64347</v>
      </c>
      <c r="N136" s="344">
        <v>10699.416310000001</v>
      </c>
      <c r="O136" s="344">
        <v>443566.54531000002</v>
      </c>
      <c r="P136" s="344">
        <v>250.41147000000001</v>
      </c>
      <c r="Q136" s="344">
        <v>68.620949999999993</v>
      </c>
      <c r="R136" s="345">
        <v>319.03242</v>
      </c>
      <c r="S136" s="7"/>
      <c r="T136" s="7"/>
      <c r="U136" s="7"/>
      <c r="V136" s="7"/>
      <c r="W136" s="7"/>
      <c r="X136" s="7"/>
      <c r="Y136" s="7"/>
      <c r="Z136" s="7"/>
      <c r="AA136" s="7"/>
      <c r="AB136" s="7"/>
    </row>
    <row r="137" spans="1:28" s="315" customFormat="1" ht="13.5">
      <c r="A137" s="341"/>
      <c r="B137" s="341"/>
      <c r="C137" s="341"/>
      <c r="D137" s="341"/>
      <c r="E137" s="342">
        <v>497</v>
      </c>
      <c r="F137" s="343">
        <v>8172.0065500000001</v>
      </c>
      <c r="G137" s="344">
        <v>1508.8996599999998</v>
      </c>
      <c r="H137" s="344">
        <v>9680.906210000001</v>
      </c>
      <c r="I137" s="344">
        <v>68718.042650000003</v>
      </c>
      <c r="J137" s="344">
        <v>14980.93319</v>
      </c>
      <c r="K137" s="344">
        <v>83698.975839999999</v>
      </c>
      <c r="L137" s="344">
        <v>2002.0507399999999</v>
      </c>
      <c r="M137" s="344">
        <v>238.33233999999999</v>
      </c>
      <c r="N137" s="344">
        <v>2240.3830800000001</v>
      </c>
      <c r="O137" s="344">
        <v>95620.26513</v>
      </c>
      <c r="P137" s="344">
        <v>3.8109999999999999</v>
      </c>
      <c r="Q137" s="344">
        <v>3.1722199999999998</v>
      </c>
      <c r="R137" s="345">
        <v>6.9832200000000002</v>
      </c>
      <c r="S137" s="7"/>
      <c r="T137" s="7"/>
      <c r="U137" s="7"/>
      <c r="V137" s="7"/>
      <c r="W137" s="7"/>
      <c r="X137" s="7"/>
      <c r="Y137" s="7"/>
      <c r="Z137" s="7"/>
      <c r="AA137" s="7"/>
      <c r="AB137" s="7"/>
    </row>
    <row r="138" spans="1:28" s="315" customFormat="1" ht="13.5">
      <c r="A138" s="341"/>
      <c r="B138" s="341"/>
      <c r="C138" s="341"/>
      <c r="D138" s="341"/>
      <c r="E138" s="342">
        <v>549</v>
      </c>
      <c r="F138" s="343">
        <v>60601.154659999993</v>
      </c>
      <c r="G138" s="344">
        <v>46453.52089</v>
      </c>
      <c r="H138" s="344">
        <v>107054.67555</v>
      </c>
      <c r="I138" s="344">
        <v>54633.099759999997</v>
      </c>
      <c r="J138" s="344">
        <v>47532.201359999999</v>
      </c>
      <c r="K138" s="344">
        <v>102165.30112</v>
      </c>
      <c r="L138" s="344">
        <v>7526.7294499999998</v>
      </c>
      <c r="M138" s="344">
        <v>14340.99971</v>
      </c>
      <c r="N138" s="344">
        <v>21867.729159999999</v>
      </c>
      <c r="O138" s="344">
        <v>231087.70583000002</v>
      </c>
      <c r="P138" s="344">
        <v>489.63686000000001</v>
      </c>
      <c r="Q138" s="344">
        <v>19.560830000000003</v>
      </c>
      <c r="R138" s="345">
        <v>509.19769000000002</v>
      </c>
      <c r="S138" s="7"/>
      <c r="T138" s="7"/>
      <c r="U138" s="7"/>
      <c r="V138" s="7"/>
      <c r="W138" s="7"/>
      <c r="X138" s="7"/>
      <c r="Y138" s="7"/>
      <c r="Z138" s="7"/>
      <c r="AA138" s="7"/>
      <c r="AB138" s="7"/>
    </row>
    <row r="139" spans="1:28" s="315" customFormat="1" ht="13.5">
      <c r="A139" s="341"/>
      <c r="B139" s="341"/>
      <c r="C139" s="341"/>
      <c r="D139" s="341"/>
      <c r="E139" s="342">
        <v>701</v>
      </c>
      <c r="F139" s="343">
        <v>394743.84788000002</v>
      </c>
      <c r="G139" s="344">
        <v>698286.81298000005</v>
      </c>
      <c r="H139" s="344">
        <v>1093030.6608599999</v>
      </c>
      <c r="I139" s="344">
        <v>98994.62328</v>
      </c>
      <c r="J139" s="344">
        <v>146610.90088999999</v>
      </c>
      <c r="K139" s="344">
        <v>245605.52416999999</v>
      </c>
      <c r="L139" s="344">
        <v>7025136.5891999993</v>
      </c>
      <c r="M139" s="344">
        <v>9858022.3943799995</v>
      </c>
      <c r="N139" s="344">
        <v>16883158.983580001</v>
      </c>
      <c r="O139" s="344">
        <v>18221795.168609999</v>
      </c>
      <c r="P139" s="344">
        <v>162.98837</v>
      </c>
      <c r="Q139" s="344">
        <v>54.580469999999998</v>
      </c>
      <c r="R139" s="345">
        <v>217.56883999999999</v>
      </c>
      <c r="S139" s="7"/>
      <c r="T139" s="7"/>
      <c r="U139" s="7"/>
      <c r="V139" s="7"/>
      <c r="W139" s="7"/>
      <c r="X139" s="7"/>
      <c r="Y139" s="7"/>
      <c r="Z139" s="7"/>
      <c r="AA139" s="7"/>
      <c r="AB139" s="7"/>
    </row>
    <row r="140" spans="1:28" s="315" customFormat="1" ht="13.5">
      <c r="A140" s="341"/>
      <c r="B140" s="341"/>
      <c r="C140" s="341"/>
      <c r="D140" s="336" t="s">
        <v>56</v>
      </c>
      <c r="E140" s="337">
        <v>176</v>
      </c>
      <c r="F140" s="338">
        <v>82629.325450000004</v>
      </c>
      <c r="G140" s="339">
        <v>44130.306530000002</v>
      </c>
      <c r="H140" s="339">
        <v>126759.63198000001</v>
      </c>
      <c r="I140" s="339">
        <v>94404.459260000003</v>
      </c>
      <c r="J140" s="339">
        <v>23434.560399999998</v>
      </c>
      <c r="K140" s="339">
        <v>117839.01965999999</v>
      </c>
      <c r="L140" s="339">
        <v>1546.03838</v>
      </c>
      <c r="M140" s="339">
        <v>1400.21831</v>
      </c>
      <c r="N140" s="339">
        <v>2946.2566900000002</v>
      </c>
      <c r="O140" s="339">
        <v>247544.90833000001</v>
      </c>
      <c r="P140" s="339">
        <v>47.372349999999997</v>
      </c>
      <c r="Q140" s="339">
        <v>105.02592</v>
      </c>
      <c r="R140" s="340">
        <v>152.39827</v>
      </c>
      <c r="S140" s="7"/>
      <c r="T140" s="7"/>
      <c r="U140" s="7"/>
      <c r="V140" s="7"/>
      <c r="W140" s="7"/>
      <c r="X140" s="7"/>
      <c r="Y140" s="7"/>
      <c r="Z140" s="7"/>
      <c r="AA140" s="7"/>
      <c r="AB140" s="7"/>
    </row>
    <row r="141" spans="1:28" s="315" customFormat="1" ht="13.5">
      <c r="A141" s="341"/>
      <c r="B141" s="341"/>
      <c r="C141" s="341"/>
      <c r="D141" s="341"/>
      <c r="E141" s="342">
        <v>178</v>
      </c>
      <c r="F141" s="343">
        <v>84147.18220000001</v>
      </c>
      <c r="G141" s="344">
        <v>45568.337249999997</v>
      </c>
      <c r="H141" s="344">
        <v>129715.51945000001</v>
      </c>
      <c r="I141" s="344">
        <v>69929.453549999991</v>
      </c>
      <c r="J141" s="344">
        <v>25550.01237</v>
      </c>
      <c r="K141" s="344">
        <v>95479.465920000002</v>
      </c>
      <c r="L141" s="344">
        <v>1786.0563999999999</v>
      </c>
      <c r="M141" s="344">
        <v>3060.39644</v>
      </c>
      <c r="N141" s="344">
        <v>4846.4528399999999</v>
      </c>
      <c r="O141" s="344">
        <v>230041.43821000002</v>
      </c>
      <c r="P141" s="344">
        <v>38.646620000000006</v>
      </c>
      <c r="Q141" s="344">
        <v>46.965009999999999</v>
      </c>
      <c r="R141" s="345">
        <v>85.611630000000005</v>
      </c>
      <c r="S141" s="7"/>
      <c r="T141" s="7"/>
      <c r="U141" s="7"/>
      <c r="V141" s="7"/>
      <c r="W141" s="7"/>
      <c r="X141" s="7"/>
      <c r="Y141" s="7"/>
      <c r="Z141" s="7"/>
      <c r="AA141" s="7"/>
      <c r="AB141" s="7"/>
    </row>
    <row r="142" spans="1:28" s="315" customFormat="1" ht="13.5">
      <c r="A142" s="341"/>
      <c r="B142" s="341"/>
      <c r="C142" s="341"/>
      <c r="D142" s="341"/>
      <c r="E142" s="342">
        <v>179</v>
      </c>
      <c r="F142" s="343">
        <v>158088.96541</v>
      </c>
      <c r="G142" s="344">
        <v>185657.40781</v>
      </c>
      <c r="H142" s="344">
        <v>343746.37322000001</v>
      </c>
      <c r="I142" s="344">
        <v>153550.49374999999</v>
      </c>
      <c r="J142" s="344">
        <v>77268.245250000007</v>
      </c>
      <c r="K142" s="344">
        <v>230818.739</v>
      </c>
      <c r="L142" s="344">
        <v>5625.7094699999998</v>
      </c>
      <c r="M142" s="344">
        <v>2680.8420799999999</v>
      </c>
      <c r="N142" s="344">
        <v>8306.5515500000001</v>
      </c>
      <c r="O142" s="344">
        <v>582871.66376999998</v>
      </c>
      <c r="P142" s="344">
        <v>72.280589999999989</v>
      </c>
      <c r="Q142" s="344">
        <v>34.121040000000001</v>
      </c>
      <c r="R142" s="345">
        <v>106.40163000000001</v>
      </c>
      <c r="S142" s="7"/>
      <c r="T142" s="7"/>
      <c r="U142" s="7"/>
      <c r="V142" s="7"/>
      <c r="W142" s="7"/>
      <c r="X142" s="7"/>
      <c r="Y142" s="7"/>
      <c r="Z142" s="7"/>
      <c r="AA142" s="7"/>
      <c r="AB142" s="7"/>
    </row>
    <row r="143" spans="1:28" s="315" customFormat="1" ht="13.5">
      <c r="A143" s="341"/>
      <c r="B143" s="341"/>
      <c r="C143" s="341"/>
      <c r="D143" s="341"/>
      <c r="E143" s="342">
        <v>180</v>
      </c>
      <c r="F143" s="343">
        <v>16956.344820000002</v>
      </c>
      <c r="G143" s="344">
        <v>13340.105160000001</v>
      </c>
      <c r="H143" s="344">
        <v>30296.449980000001</v>
      </c>
      <c r="I143" s="344">
        <v>59818.110280000001</v>
      </c>
      <c r="J143" s="344">
        <v>15842.161300000002</v>
      </c>
      <c r="K143" s="344">
        <v>75660.271580000001</v>
      </c>
      <c r="L143" s="344">
        <v>3312.8270299999999</v>
      </c>
      <c r="M143" s="344">
        <v>631.29886999999997</v>
      </c>
      <c r="N143" s="344">
        <v>3944.1259</v>
      </c>
      <c r="O143" s="344">
        <v>109900.84745999999</v>
      </c>
      <c r="P143" s="344">
        <v>10.593639999999999</v>
      </c>
      <c r="Q143" s="344">
        <v>4.5191699999999999</v>
      </c>
      <c r="R143" s="345">
        <v>15.11281</v>
      </c>
      <c r="S143" s="7"/>
      <c r="T143" s="7"/>
      <c r="U143" s="7"/>
      <c r="V143" s="7"/>
      <c r="W143" s="7"/>
      <c r="X143" s="7"/>
      <c r="Y143" s="7"/>
      <c r="Z143" s="7"/>
      <c r="AA143" s="7"/>
      <c r="AB143" s="7"/>
    </row>
    <row r="144" spans="1:28" s="315" customFormat="1" ht="13.5">
      <c r="A144" s="341"/>
      <c r="B144" s="341"/>
      <c r="C144" s="341"/>
      <c r="D144" s="341"/>
      <c r="E144" s="342">
        <v>181</v>
      </c>
      <c r="F144" s="343">
        <v>183495.81151</v>
      </c>
      <c r="G144" s="344">
        <v>84265.163959999991</v>
      </c>
      <c r="H144" s="344">
        <v>267760.97547</v>
      </c>
      <c r="I144" s="344">
        <v>108193.35942000001</v>
      </c>
      <c r="J144" s="344">
        <v>106728.91269</v>
      </c>
      <c r="K144" s="344">
        <v>214922.27211000002</v>
      </c>
      <c r="L144" s="344">
        <v>6370.8649100000002</v>
      </c>
      <c r="M144" s="344">
        <v>5167.73452</v>
      </c>
      <c r="N144" s="344">
        <v>11538.59943</v>
      </c>
      <c r="O144" s="344">
        <v>494221.84700999997</v>
      </c>
      <c r="P144" s="344">
        <v>37.555480000000003</v>
      </c>
      <c r="Q144" s="344">
        <v>78.587429999999998</v>
      </c>
      <c r="R144" s="345">
        <v>116.14291</v>
      </c>
      <c r="S144" s="7"/>
      <c r="T144" s="7"/>
      <c r="U144" s="7"/>
      <c r="V144" s="7"/>
      <c r="W144" s="7"/>
      <c r="X144" s="7"/>
      <c r="Y144" s="7"/>
      <c r="Z144" s="7"/>
      <c r="AA144" s="7"/>
      <c r="AB144" s="7"/>
    </row>
    <row r="145" spans="1:28" s="315" customFormat="1" ht="13.5">
      <c r="A145" s="341"/>
      <c r="B145" s="341"/>
      <c r="C145" s="341"/>
      <c r="D145" s="341"/>
      <c r="E145" s="342">
        <v>369</v>
      </c>
      <c r="F145" s="343">
        <v>52545.8914</v>
      </c>
      <c r="G145" s="344">
        <v>6924.8957900000005</v>
      </c>
      <c r="H145" s="344">
        <v>59470.787189999995</v>
      </c>
      <c r="I145" s="344">
        <v>72657.588879999996</v>
      </c>
      <c r="J145" s="344">
        <v>18080.670899999997</v>
      </c>
      <c r="K145" s="344">
        <v>90738.259780000008</v>
      </c>
      <c r="L145" s="344">
        <v>1252.5753</v>
      </c>
      <c r="M145" s="344">
        <v>683.79975000000002</v>
      </c>
      <c r="N145" s="344">
        <v>1936.3750500000001</v>
      </c>
      <c r="O145" s="344">
        <v>152145.42202</v>
      </c>
      <c r="P145" s="344">
        <v>26.90475</v>
      </c>
      <c r="Q145" s="344">
        <v>2.5069699999999999</v>
      </c>
      <c r="R145" s="345">
        <v>29.411720000000003</v>
      </c>
      <c r="S145" s="7"/>
      <c r="T145" s="7"/>
      <c r="U145" s="7"/>
      <c r="V145" s="7"/>
      <c r="W145" s="7"/>
      <c r="X145" s="7"/>
      <c r="Y145" s="7"/>
      <c r="Z145" s="7"/>
      <c r="AA145" s="7"/>
      <c r="AB145" s="7"/>
    </row>
    <row r="146" spans="1:28" s="315" customFormat="1" ht="13.5">
      <c r="A146" s="341"/>
      <c r="B146" s="341"/>
      <c r="C146" s="341"/>
      <c r="D146" s="341"/>
      <c r="E146" s="342">
        <v>480</v>
      </c>
      <c r="F146" s="343">
        <v>26585.638660000001</v>
      </c>
      <c r="G146" s="344">
        <v>7001.0177400000002</v>
      </c>
      <c r="H146" s="344">
        <v>33586.6564</v>
      </c>
      <c r="I146" s="344">
        <v>53362.646990000001</v>
      </c>
      <c r="J146" s="344">
        <v>13851.996740000001</v>
      </c>
      <c r="K146" s="344">
        <v>67214.643730000011</v>
      </c>
      <c r="L146" s="344">
        <v>692.79912999999999</v>
      </c>
      <c r="M146" s="344">
        <v>653.34473000000003</v>
      </c>
      <c r="N146" s="344">
        <v>1346.1438600000001</v>
      </c>
      <c r="O146" s="344">
        <v>102147.44399</v>
      </c>
      <c r="P146" s="344">
        <v>16.38505</v>
      </c>
      <c r="Q146" s="344">
        <v>4.9278999999999993</v>
      </c>
      <c r="R146" s="345">
        <v>21.312950000000001</v>
      </c>
      <c r="S146" s="7"/>
      <c r="T146" s="7"/>
      <c r="U146" s="7"/>
      <c r="V146" s="7"/>
      <c r="W146" s="7"/>
      <c r="X146" s="7"/>
      <c r="Y146" s="7"/>
      <c r="Z146" s="7"/>
      <c r="AA146" s="7"/>
      <c r="AB146" s="7"/>
    </row>
    <row r="147" spans="1:28" s="315" customFormat="1" ht="13.5">
      <c r="A147" s="341"/>
      <c r="B147" s="341"/>
      <c r="C147" s="341"/>
      <c r="D147" s="341"/>
      <c r="E147" s="342">
        <v>487</v>
      </c>
      <c r="F147" s="343">
        <v>65530.3194</v>
      </c>
      <c r="G147" s="344">
        <v>11558.03341</v>
      </c>
      <c r="H147" s="344">
        <v>77088.352809999997</v>
      </c>
      <c r="I147" s="344">
        <v>77328.528730000005</v>
      </c>
      <c r="J147" s="344">
        <v>22369.77722</v>
      </c>
      <c r="K147" s="344">
        <v>99698.305950000009</v>
      </c>
      <c r="L147" s="344">
        <v>3414.15598</v>
      </c>
      <c r="M147" s="344">
        <v>1481.3922</v>
      </c>
      <c r="N147" s="344">
        <v>4895.5481799999998</v>
      </c>
      <c r="O147" s="344">
        <v>181682.20694</v>
      </c>
      <c r="P147" s="344">
        <v>29.80358</v>
      </c>
      <c r="Q147" s="344">
        <v>10.47902</v>
      </c>
      <c r="R147" s="345">
        <v>40.282599999999995</v>
      </c>
      <c r="S147" s="7"/>
      <c r="T147" s="7"/>
      <c r="U147" s="7"/>
      <c r="V147" s="7"/>
      <c r="W147" s="7"/>
      <c r="X147" s="7"/>
      <c r="Y147" s="7"/>
      <c r="Z147" s="7"/>
      <c r="AA147" s="7"/>
      <c r="AB147" s="7"/>
    </row>
    <row r="148" spans="1:28" s="315" customFormat="1" ht="13.5">
      <c r="A148" s="341"/>
      <c r="B148" s="341"/>
      <c r="C148" s="341"/>
      <c r="D148" s="341"/>
      <c r="E148" s="342">
        <v>698</v>
      </c>
      <c r="F148" s="343">
        <v>11179.57742</v>
      </c>
      <c r="G148" s="344">
        <v>2809.4652599999999</v>
      </c>
      <c r="H148" s="344">
        <v>13989.04268</v>
      </c>
      <c r="I148" s="344">
        <v>28939.8858</v>
      </c>
      <c r="J148" s="344">
        <v>7169.3120799999997</v>
      </c>
      <c r="K148" s="344">
        <v>36109.19788</v>
      </c>
      <c r="L148" s="344">
        <v>1170.81603</v>
      </c>
      <c r="M148" s="344">
        <v>0</v>
      </c>
      <c r="N148" s="344">
        <v>1170.81603</v>
      </c>
      <c r="O148" s="344">
        <v>51269.05659</v>
      </c>
      <c r="P148" s="344">
        <v>72.336359999999999</v>
      </c>
      <c r="Q148" s="344">
        <v>1.4845200000000001</v>
      </c>
      <c r="R148" s="345">
        <v>73.820880000000002</v>
      </c>
      <c r="S148" s="7"/>
      <c r="T148" s="7"/>
      <c r="U148" s="7"/>
      <c r="V148" s="7"/>
      <c r="W148" s="7"/>
      <c r="X148" s="7"/>
      <c r="Y148" s="7"/>
      <c r="Z148" s="7"/>
      <c r="AA148" s="7"/>
      <c r="AB148" s="7"/>
    </row>
    <row r="149" spans="1:28" s="315" customFormat="1" ht="13.5">
      <c r="A149" s="341"/>
      <c r="B149" s="341"/>
      <c r="C149" s="341"/>
      <c r="D149" s="336" t="s">
        <v>16</v>
      </c>
      <c r="E149" s="337">
        <v>141</v>
      </c>
      <c r="F149" s="338">
        <v>6674054.41304</v>
      </c>
      <c r="G149" s="339">
        <v>4295161.7007299997</v>
      </c>
      <c r="H149" s="339">
        <v>10969216.113770001</v>
      </c>
      <c r="I149" s="339">
        <v>4211795.7908399999</v>
      </c>
      <c r="J149" s="339">
        <v>1985043.9575199999</v>
      </c>
      <c r="K149" s="339">
        <v>6196839.7483599996</v>
      </c>
      <c r="L149" s="339">
        <v>1783796.93423</v>
      </c>
      <c r="M149" s="339">
        <v>1019356.0957599999</v>
      </c>
      <c r="N149" s="339">
        <v>2803153.0299899997</v>
      </c>
      <c r="O149" s="339">
        <v>19969208.89212</v>
      </c>
      <c r="P149" s="339">
        <v>39971000.978800006</v>
      </c>
      <c r="Q149" s="339">
        <v>19678233.07186</v>
      </c>
      <c r="R149" s="340">
        <v>59649234.050660007</v>
      </c>
      <c r="S149" s="7"/>
      <c r="T149" s="7"/>
      <c r="U149" s="7"/>
      <c r="V149" s="7"/>
      <c r="W149" s="7"/>
      <c r="X149" s="7"/>
      <c r="Y149" s="7"/>
      <c r="Z149" s="7"/>
      <c r="AA149" s="7"/>
      <c r="AB149" s="7"/>
    </row>
    <row r="150" spans="1:28" s="315" customFormat="1" ht="13.5">
      <c r="A150" s="341"/>
      <c r="B150" s="341"/>
      <c r="C150" s="341"/>
      <c r="D150" s="341"/>
      <c r="E150" s="342">
        <v>146</v>
      </c>
      <c r="F150" s="343">
        <v>21413.857680000001</v>
      </c>
      <c r="G150" s="344">
        <v>18673.147440000001</v>
      </c>
      <c r="H150" s="344">
        <v>40087.005119999994</v>
      </c>
      <c r="I150" s="344">
        <v>66121.851020000002</v>
      </c>
      <c r="J150" s="344">
        <v>60467.531590000006</v>
      </c>
      <c r="K150" s="344">
        <v>126589.38261</v>
      </c>
      <c r="L150" s="344">
        <v>2647.6062200000001</v>
      </c>
      <c r="M150" s="344">
        <v>1125.2650000000001</v>
      </c>
      <c r="N150" s="344">
        <v>3772.87122</v>
      </c>
      <c r="O150" s="344">
        <v>170449.25894999999</v>
      </c>
      <c r="P150" s="344">
        <v>9.0439500000000006</v>
      </c>
      <c r="Q150" s="344">
        <v>5.7640500000000001</v>
      </c>
      <c r="R150" s="345">
        <v>14.808</v>
      </c>
      <c r="S150" s="7"/>
      <c r="T150" s="7"/>
      <c r="U150" s="7"/>
      <c r="V150" s="7"/>
      <c r="W150" s="7"/>
      <c r="X150" s="7"/>
      <c r="Y150" s="7"/>
      <c r="Z150" s="7"/>
      <c r="AA150" s="7"/>
      <c r="AB150" s="7"/>
    </row>
    <row r="151" spans="1:28" s="315" customFormat="1" ht="13.5">
      <c r="A151" s="341"/>
      <c r="B151" s="341"/>
      <c r="C151" s="341"/>
      <c r="D151" s="341"/>
      <c r="E151" s="342">
        <v>147</v>
      </c>
      <c r="F151" s="343">
        <v>45320.5118</v>
      </c>
      <c r="G151" s="344">
        <v>12257.971519999999</v>
      </c>
      <c r="H151" s="344">
        <v>57578.483319999999</v>
      </c>
      <c r="I151" s="344">
        <v>49255.658770000002</v>
      </c>
      <c r="J151" s="344">
        <v>11671.15697</v>
      </c>
      <c r="K151" s="344">
        <v>60926.815740000005</v>
      </c>
      <c r="L151" s="344">
        <v>495.02530999999999</v>
      </c>
      <c r="M151" s="344">
        <v>205.02392</v>
      </c>
      <c r="N151" s="344">
        <v>700.04922999999997</v>
      </c>
      <c r="O151" s="344">
        <v>119205.34829000001</v>
      </c>
      <c r="P151" s="344">
        <v>16.154949999999999</v>
      </c>
      <c r="Q151" s="344">
        <v>8.5817199999999989</v>
      </c>
      <c r="R151" s="345">
        <v>24.736669999999997</v>
      </c>
      <c r="S151" s="7"/>
      <c r="T151" s="7"/>
      <c r="U151" s="7"/>
      <c r="V151" s="7"/>
      <c r="W151" s="7"/>
      <c r="X151" s="7"/>
      <c r="Y151" s="7"/>
      <c r="Z151" s="7"/>
      <c r="AA151" s="7"/>
      <c r="AB151" s="7"/>
    </row>
    <row r="152" spans="1:28" s="315" customFormat="1" ht="13.5">
      <c r="A152" s="341"/>
      <c r="B152" s="341"/>
      <c r="C152" s="341"/>
      <c r="D152" s="341"/>
      <c r="E152" s="342">
        <v>152</v>
      </c>
      <c r="F152" s="343">
        <v>143613.16297999999</v>
      </c>
      <c r="G152" s="344">
        <v>168461.32235</v>
      </c>
      <c r="H152" s="344">
        <v>312074.48533</v>
      </c>
      <c r="I152" s="344">
        <v>120651.33129999999</v>
      </c>
      <c r="J152" s="344">
        <v>83939.368549999999</v>
      </c>
      <c r="K152" s="344">
        <v>204590.69985</v>
      </c>
      <c r="L152" s="344">
        <v>7243.3276399999995</v>
      </c>
      <c r="M152" s="344">
        <v>6114.64491</v>
      </c>
      <c r="N152" s="344">
        <v>13357.97255</v>
      </c>
      <c r="O152" s="344">
        <v>530023.15772999998</v>
      </c>
      <c r="P152" s="344">
        <v>824.60109999999997</v>
      </c>
      <c r="Q152" s="344">
        <v>25.30913</v>
      </c>
      <c r="R152" s="345">
        <v>849.91022999999996</v>
      </c>
      <c r="S152" s="7"/>
      <c r="T152" s="7"/>
      <c r="U152" s="7"/>
      <c r="V152" s="7"/>
      <c r="W152" s="7"/>
      <c r="X152" s="7"/>
      <c r="Y152" s="7"/>
      <c r="Z152" s="7"/>
      <c r="AA152" s="7"/>
      <c r="AB152" s="7"/>
    </row>
    <row r="153" spans="1:28" s="315" customFormat="1" ht="13.5">
      <c r="A153" s="341"/>
      <c r="B153" s="341"/>
      <c r="C153" s="341"/>
      <c r="D153" s="341"/>
      <c r="E153" s="342">
        <v>153</v>
      </c>
      <c r="F153" s="343">
        <v>64972.55416</v>
      </c>
      <c r="G153" s="344">
        <v>56831.660929999998</v>
      </c>
      <c r="H153" s="344">
        <v>121804.21509</v>
      </c>
      <c r="I153" s="344">
        <v>90016.508310000005</v>
      </c>
      <c r="J153" s="344">
        <v>50988.606229999998</v>
      </c>
      <c r="K153" s="344">
        <v>141005.11453999998</v>
      </c>
      <c r="L153" s="344">
        <v>3746.60016</v>
      </c>
      <c r="M153" s="344">
        <v>5592.0411799999993</v>
      </c>
      <c r="N153" s="344">
        <v>9338.6413400000001</v>
      </c>
      <c r="O153" s="344">
        <v>272147.97097000002</v>
      </c>
      <c r="P153" s="344">
        <v>146.19272000000001</v>
      </c>
      <c r="Q153" s="344">
        <v>7.1190299999999995</v>
      </c>
      <c r="R153" s="345">
        <v>153.31174999999999</v>
      </c>
      <c r="S153" s="7"/>
      <c r="T153" s="7"/>
      <c r="U153" s="7"/>
      <c r="V153" s="7"/>
      <c r="W153" s="7"/>
      <c r="X153" s="7"/>
      <c r="Y153" s="7"/>
      <c r="Z153" s="7"/>
      <c r="AA153" s="7"/>
      <c r="AB153" s="7"/>
    </row>
    <row r="154" spans="1:28" s="315" customFormat="1" ht="13.5">
      <c r="A154" s="341"/>
      <c r="B154" s="341"/>
      <c r="C154" s="341"/>
      <c r="D154" s="341"/>
      <c r="E154" s="342">
        <v>347</v>
      </c>
      <c r="F154" s="343">
        <v>27628.628960000002</v>
      </c>
      <c r="G154" s="344">
        <v>12461.948039999999</v>
      </c>
      <c r="H154" s="344">
        <v>40090.576999999997</v>
      </c>
      <c r="I154" s="344">
        <v>44114.967549999994</v>
      </c>
      <c r="J154" s="344">
        <v>18596.122019999999</v>
      </c>
      <c r="K154" s="344">
        <v>62711.089570000004</v>
      </c>
      <c r="L154" s="344">
        <v>776.71051</v>
      </c>
      <c r="M154" s="344">
        <v>828.55012999999997</v>
      </c>
      <c r="N154" s="344">
        <v>1605.26064</v>
      </c>
      <c r="O154" s="344">
        <v>104406.92720999999</v>
      </c>
      <c r="P154" s="344">
        <v>14.505180000000001</v>
      </c>
      <c r="Q154" s="344">
        <v>1.38324</v>
      </c>
      <c r="R154" s="345">
        <v>15.88842</v>
      </c>
      <c r="S154" s="7"/>
      <c r="T154" s="7"/>
      <c r="U154" s="7"/>
      <c r="V154" s="7"/>
      <c r="W154" s="7"/>
      <c r="X154" s="7"/>
      <c r="Y154" s="7"/>
      <c r="Z154" s="7"/>
      <c r="AA154" s="7"/>
      <c r="AB154" s="7"/>
    </row>
    <row r="155" spans="1:28" s="315" customFormat="1" ht="13.5">
      <c r="A155" s="341"/>
      <c r="B155" s="341"/>
      <c r="C155" s="341"/>
      <c r="D155" s="341"/>
      <c r="E155" s="342">
        <v>445</v>
      </c>
      <c r="F155" s="343">
        <v>103458.26565</v>
      </c>
      <c r="G155" s="344">
        <v>38307.734229999995</v>
      </c>
      <c r="H155" s="344">
        <v>141765.99987999999</v>
      </c>
      <c r="I155" s="344">
        <v>97680.094440000001</v>
      </c>
      <c r="J155" s="344">
        <v>32335.09244</v>
      </c>
      <c r="K155" s="344">
        <v>130015.18687999999</v>
      </c>
      <c r="L155" s="344">
        <v>1500.84662</v>
      </c>
      <c r="M155" s="344">
        <v>3554.3175699999997</v>
      </c>
      <c r="N155" s="344">
        <v>5055.1641900000004</v>
      </c>
      <c r="O155" s="344">
        <v>276836.35094999999</v>
      </c>
      <c r="P155" s="344">
        <v>29.729479999999999</v>
      </c>
      <c r="Q155" s="344">
        <v>27.80744</v>
      </c>
      <c r="R155" s="345">
        <v>57.536919999999995</v>
      </c>
      <c r="S155" s="7"/>
      <c r="T155" s="7"/>
      <c r="U155" s="7"/>
      <c r="V155" s="7"/>
      <c r="W155" s="7"/>
      <c r="X155" s="7"/>
      <c r="Y155" s="7"/>
      <c r="Z155" s="7"/>
      <c r="AA155" s="7"/>
      <c r="AB155" s="7"/>
    </row>
    <row r="156" spans="1:28" s="315" customFormat="1" ht="13.5">
      <c r="A156" s="341"/>
      <c r="B156" s="341"/>
      <c r="C156" s="341"/>
      <c r="D156" s="341"/>
      <c r="E156" s="342">
        <v>452</v>
      </c>
      <c r="F156" s="343">
        <v>27327.866489999997</v>
      </c>
      <c r="G156" s="344">
        <v>18950.305909999999</v>
      </c>
      <c r="H156" s="344">
        <v>46278.172399999996</v>
      </c>
      <c r="I156" s="344">
        <v>54441.188889999998</v>
      </c>
      <c r="J156" s="344">
        <v>16254.911480000001</v>
      </c>
      <c r="K156" s="344">
        <v>70696.10037</v>
      </c>
      <c r="L156" s="344">
        <v>1797.5268999999998</v>
      </c>
      <c r="M156" s="344">
        <v>792.60726999999997</v>
      </c>
      <c r="N156" s="344">
        <v>2590.1341699999998</v>
      </c>
      <c r="O156" s="344">
        <v>119564.40694</v>
      </c>
      <c r="P156" s="344">
        <v>18.010279999999998</v>
      </c>
      <c r="Q156" s="344">
        <v>9.085469999999999</v>
      </c>
      <c r="R156" s="345">
        <v>27.095749999999999</v>
      </c>
      <c r="S156" s="7"/>
      <c r="T156" s="7"/>
      <c r="U156" s="7"/>
      <c r="V156" s="7"/>
      <c r="W156" s="7"/>
      <c r="X156" s="7"/>
      <c r="Y156" s="7"/>
      <c r="Z156" s="7"/>
      <c r="AA156" s="7"/>
      <c r="AB156" s="7"/>
    </row>
    <row r="157" spans="1:28" s="315" customFormat="1" ht="13.5">
      <c r="A157" s="341"/>
      <c r="B157" s="341"/>
      <c r="C157" s="341"/>
      <c r="D157" s="341"/>
      <c r="E157" s="342">
        <v>454</v>
      </c>
      <c r="F157" s="343">
        <v>92839.385680000007</v>
      </c>
      <c r="G157" s="344">
        <v>32283.437449999998</v>
      </c>
      <c r="H157" s="344">
        <v>125122.82312999999</v>
      </c>
      <c r="I157" s="344">
        <v>78160.749230000001</v>
      </c>
      <c r="J157" s="344">
        <v>21411.302749999999</v>
      </c>
      <c r="K157" s="344">
        <v>99572.051980000004</v>
      </c>
      <c r="L157" s="344">
        <v>4186.6174000000001</v>
      </c>
      <c r="M157" s="344">
        <v>1909.6811</v>
      </c>
      <c r="N157" s="344">
        <v>6096.2984999999999</v>
      </c>
      <c r="O157" s="344">
        <v>230791.17361000003</v>
      </c>
      <c r="P157" s="344">
        <v>81.810020000000009</v>
      </c>
      <c r="Q157" s="344">
        <v>13.53426</v>
      </c>
      <c r="R157" s="345">
        <v>95.344279999999998</v>
      </c>
      <c r="S157" s="7"/>
      <c r="T157" s="7"/>
      <c r="U157" s="7"/>
      <c r="V157" s="7"/>
      <c r="W157" s="7"/>
      <c r="X157" s="7"/>
      <c r="Y157" s="7"/>
      <c r="Z157" s="7"/>
      <c r="AA157" s="7"/>
      <c r="AB157" s="7"/>
    </row>
    <row r="158" spans="1:28" s="315" customFormat="1" ht="13.5">
      <c r="A158" s="341"/>
      <c r="B158" s="341"/>
      <c r="C158" s="341"/>
      <c r="D158" s="341"/>
      <c r="E158" s="342">
        <v>475</v>
      </c>
      <c r="F158" s="343">
        <v>32599.269420000001</v>
      </c>
      <c r="G158" s="344">
        <v>7821.1108899999999</v>
      </c>
      <c r="H158" s="344">
        <v>40420.38031</v>
      </c>
      <c r="I158" s="344">
        <v>59377.492229999996</v>
      </c>
      <c r="J158" s="344">
        <v>20145.41475</v>
      </c>
      <c r="K158" s="344">
        <v>79522.90698</v>
      </c>
      <c r="L158" s="344">
        <v>3624.8210099999997</v>
      </c>
      <c r="M158" s="344">
        <v>2299.8161299999997</v>
      </c>
      <c r="N158" s="344">
        <v>5924.6371399999998</v>
      </c>
      <c r="O158" s="344">
        <v>125867.92443000001</v>
      </c>
      <c r="P158" s="344">
        <v>35.563580000000002</v>
      </c>
      <c r="Q158" s="344">
        <v>8.2293899999999987</v>
      </c>
      <c r="R158" s="345">
        <v>43.792970000000004</v>
      </c>
      <c r="S158" s="7"/>
      <c r="T158" s="7"/>
      <c r="U158" s="7"/>
      <c r="V158" s="7"/>
      <c r="W158" s="7"/>
      <c r="X158" s="7"/>
      <c r="Y158" s="7"/>
      <c r="Z158" s="7"/>
      <c r="AA158" s="7"/>
      <c r="AB158" s="7"/>
    </row>
    <row r="159" spans="1:28" s="315" customFormat="1" ht="13.5">
      <c r="A159" s="341"/>
      <c r="B159" s="341"/>
      <c r="C159" s="341"/>
      <c r="D159" s="341"/>
      <c r="E159" s="342">
        <v>522</v>
      </c>
      <c r="F159" s="343">
        <v>62512.601009999998</v>
      </c>
      <c r="G159" s="344">
        <v>29534.897870000001</v>
      </c>
      <c r="H159" s="344">
        <v>92047.498879999999</v>
      </c>
      <c r="I159" s="344">
        <v>112453.48337999999</v>
      </c>
      <c r="J159" s="344">
        <v>52235.697009999996</v>
      </c>
      <c r="K159" s="344">
        <v>164689.18038999999</v>
      </c>
      <c r="L159" s="344">
        <v>6886.4337599999999</v>
      </c>
      <c r="M159" s="344">
        <v>2559.1727000000001</v>
      </c>
      <c r="N159" s="344">
        <v>9445.6064600000009</v>
      </c>
      <c r="O159" s="344">
        <v>266182.28573</v>
      </c>
      <c r="P159" s="344">
        <v>55.311300000000003</v>
      </c>
      <c r="Q159" s="344">
        <v>15.32133</v>
      </c>
      <c r="R159" s="345">
        <v>70.632630000000006</v>
      </c>
      <c r="S159" s="7"/>
      <c r="T159" s="7"/>
      <c r="U159" s="7"/>
      <c r="V159" s="7"/>
      <c r="W159" s="7"/>
      <c r="X159" s="7"/>
      <c r="Y159" s="7"/>
      <c r="Z159" s="7"/>
      <c r="AA159" s="7"/>
      <c r="AB159" s="7"/>
    </row>
    <row r="160" spans="1:28" s="315" customFormat="1" ht="13.5">
      <c r="A160" s="341"/>
      <c r="B160" s="341"/>
      <c r="C160" s="341"/>
      <c r="D160" s="341"/>
      <c r="E160" s="342">
        <v>651</v>
      </c>
      <c r="F160" s="343">
        <v>8380.4320800000005</v>
      </c>
      <c r="G160" s="344">
        <v>2891.12444</v>
      </c>
      <c r="H160" s="344">
        <v>11271.55652</v>
      </c>
      <c r="I160" s="344">
        <v>223.81315000000001</v>
      </c>
      <c r="J160" s="344">
        <v>29.213429999999999</v>
      </c>
      <c r="K160" s="344">
        <v>253.02658</v>
      </c>
      <c r="L160" s="344">
        <v>2.71421</v>
      </c>
      <c r="M160" s="344">
        <v>0</v>
      </c>
      <c r="N160" s="344">
        <v>2.71421</v>
      </c>
      <c r="O160" s="344">
        <v>11527.29731</v>
      </c>
      <c r="P160" s="344">
        <v>6.4222399999999995</v>
      </c>
      <c r="Q160" s="344">
        <v>5.8601599999999996</v>
      </c>
      <c r="R160" s="345">
        <v>12.282399999999999</v>
      </c>
      <c r="S160" s="7"/>
      <c r="T160" s="7"/>
      <c r="U160" s="7"/>
      <c r="V160" s="7"/>
      <c r="W160" s="7"/>
      <c r="X160" s="7"/>
      <c r="Y160" s="7"/>
      <c r="Z160" s="7"/>
      <c r="AA160" s="7"/>
      <c r="AB160" s="7"/>
    </row>
    <row r="161" spans="1:28" s="315" customFormat="1" ht="13.5">
      <c r="A161" s="341"/>
      <c r="B161" s="341"/>
      <c r="C161" s="341"/>
      <c r="D161" s="336" t="s">
        <v>57</v>
      </c>
      <c r="E161" s="337">
        <v>183</v>
      </c>
      <c r="F161" s="338">
        <v>13350.64812</v>
      </c>
      <c r="G161" s="339">
        <v>20029.8001</v>
      </c>
      <c r="H161" s="339">
        <v>33380.448219999998</v>
      </c>
      <c r="I161" s="339">
        <v>40339.91678</v>
      </c>
      <c r="J161" s="339">
        <v>38564.119409999999</v>
      </c>
      <c r="K161" s="339">
        <v>78904.036189999999</v>
      </c>
      <c r="L161" s="339">
        <v>2147.6950299999999</v>
      </c>
      <c r="M161" s="339">
        <v>2173.4918900000002</v>
      </c>
      <c r="N161" s="339">
        <v>4321.1869200000001</v>
      </c>
      <c r="O161" s="339">
        <v>116605.67133</v>
      </c>
      <c r="P161" s="339">
        <v>35.938720000000004</v>
      </c>
      <c r="Q161" s="339">
        <v>7.7754099999999999</v>
      </c>
      <c r="R161" s="340">
        <v>43.714129999999997</v>
      </c>
      <c r="S161" s="7"/>
      <c r="T161" s="7"/>
      <c r="U161" s="7"/>
      <c r="V161" s="7"/>
      <c r="W161" s="7"/>
      <c r="X161" s="7"/>
      <c r="Y161" s="7"/>
      <c r="Z161" s="7"/>
      <c r="AA161" s="7"/>
      <c r="AB161" s="7"/>
    </row>
    <row r="162" spans="1:28" s="315" customFormat="1" ht="13.5">
      <c r="A162" s="341"/>
      <c r="B162" s="341"/>
      <c r="C162" s="341"/>
      <c r="D162" s="341"/>
      <c r="E162" s="342">
        <v>185</v>
      </c>
      <c r="F162" s="343">
        <v>77129.817599999995</v>
      </c>
      <c r="G162" s="344">
        <v>51311.49078</v>
      </c>
      <c r="H162" s="344">
        <v>128441.30838</v>
      </c>
      <c r="I162" s="344">
        <v>107783.71322000001</v>
      </c>
      <c r="J162" s="344">
        <v>95147.793550000002</v>
      </c>
      <c r="K162" s="344">
        <v>202931.50677000001</v>
      </c>
      <c r="L162" s="344">
        <v>1732.9941299999998</v>
      </c>
      <c r="M162" s="344">
        <v>4295.3668299999999</v>
      </c>
      <c r="N162" s="344">
        <v>6028.36096</v>
      </c>
      <c r="O162" s="344">
        <v>337401.17611</v>
      </c>
      <c r="P162" s="344">
        <v>286.03742</v>
      </c>
      <c r="Q162" s="344">
        <v>44.596870000000003</v>
      </c>
      <c r="R162" s="345">
        <v>330.63428999999996</v>
      </c>
      <c r="S162" s="7"/>
      <c r="T162" s="7"/>
      <c r="U162" s="7"/>
      <c r="V162" s="7"/>
      <c r="W162" s="7"/>
      <c r="X162" s="7"/>
      <c r="Y162" s="7"/>
      <c r="Z162" s="7"/>
      <c r="AA162" s="7"/>
      <c r="AB162" s="7"/>
    </row>
    <row r="163" spans="1:28" s="315" customFormat="1" ht="13.5">
      <c r="A163" s="341"/>
      <c r="B163" s="341"/>
      <c r="C163" s="341"/>
      <c r="D163" s="341"/>
      <c r="E163" s="342">
        <v>583</v>
      </c>
      <c r="F163" s="343">
        <v>32140.444030000002</v>
      </c>
      <c r="G163" s="344">
        <v>21441.373889999999</v>
      </c>
      <c r="H163" s="344">
        <v>53581.817920000001</v>
      </c>
      <c r="I163" s="344">
        <v>60474.141539999997</v>
      </c>
      <c r="J163" s="344">
        <v>45325.577140000001</v>
      </c>
      <c r="K163" s="344">
        <v>105799.71868000001</v>
      </c>
      <c r="L163" s="344">
        <v>3626.2587200000003</v>
      </c>
      <c r="M163" s="344">
        <v>4953.5021900000002</v>
      </c>
      <c r="N163" s="344">
        <v>8579.7609100000009</v>
      </c>
      <c r="O163" s="344">
        <v>167961.29751</v>
      </c>
      <c r="P163" s="344">
        <v>19.612290000000002</v>
      </c>
      <c r="Q163" s="344">
        <v>11.241340000000001</v>
      </c>
      <c r="R163" s="345">
        <v>30.853630000000003</v>
      </c>
      <c r="S163" s="7"/>
      <c r="T163" s="7"/>
      <c r="U163" s="7"/>
      <c r="V163" s="7"/>
      <c r="W163" s="7"/>
      <c r="X163" s="7"/>
      <c r="Y163" s="7"/>
      <c r="Z163" s="7"/>
      <c r="AA163" s="7"/>
      <c r="AB163" s="7"/>
    </row>
    <row r="164" spans="1:28" s="315" customFormat="1" ht="13.5">
      <c r="A164" s="341"/>
      <c r="B164" s="341"/>
      <c r="C164" s="341"/>
      <c r="D164" s="336" t="s">
        <v>58</v>
      </c>
      <c r="E164" s="337">
        <v>222</v>
      </c>
      <c r="F164" s="338">
        <v>89716.271930000003</v>
      </c>
      <c r="G164" s="339">
        <v>29384.391390000001</v>
      </c>
      <c r="H164" s="339">
        <v>119100.66331999999</v>
      </c>
      <c r="I164" s="339">
        <v>67513.836840000004</v>
      </c>
      <c r="J164" s="339">
        <v>51520.170509999996</v>
      </c>
      <c r="K164" s="339">
        <v>119034.00735</v>
      </c>
      <c r="L164" s="339">
        <v>5444.2559700000002</v>
      </c>
      <c r="M164" s="339">
        <v>5247.5218299999997</v>
      </c>
      <c r="N164" s="339">
        <v>10691.7778</v>
      </c>
      <c r="O164" s="339">
        <v>248826.44847</v>
      </c>
      <c r="P164" s="339">
        <v>13.63096</v>
      </c>
      <c r="Q164" s="339">
        <v>8.634129999999999</v>
      </c>
      <c r="R164" s="340">
        <v>22.265090000000001</v>
      </c>
      <c r="S164" s="7"/>
      <c r="T164" s="7"/>
      <c r="U164" s="7"/>
      <c r="V164" s="7"/>
      <c r="W164" s="7"/>
      <c r="X164" s="7"/>
      <c r="Y164" s="7"/>
      <c r="Z164" s="7"/>
      <c r="AA164" s="7"/>
      <c r="AB164" s="7"/>
    </row>
    <row r="165" spans="1:28" s="315" customFormat="1" ht="13.5">
      <c r="A165" s="341"/>
      <c r="B165" s="341"/>
      <c r="C165" s="341"/>
      <c r="D165" s="341"/>
      <c r="E165" s="342">
        <v>352</v>
      </c>
      <c r="F165" s="343">
        <v>31419.476920000001</v>
      </c>
      <c r="G165" s="344">
        <v>14633.89543</v>
      </c>
      <c r="H165" s="344">
        <v>46053.372350000005</v>
      </c>
      <c r="I165" s="344">
        <v>102564.09706999999</v>
      </c>
      <c r="J165" s="344">
        <v>21580.17297</v>
      </c>
      <c r="K165" s="344">
        <v>124144.27004</v>
      </c>
      <c r="L165" s="344">
        <v>5021.9892099999997</v>
      </c>
      <c r="M165" s="344">
        <v>2642.4088199999997</v>
      </c>
      <c r="N165" s="344">
        <v>7664.3980300000003</v>
      </c>
      <c r="O165" s="344">
        <v>177862.04041999998</v>
      </c>
      <c r="P165" s="344">
        <v>20.75779</v>
      </c>
      <c r="Q165" s="344">
        <v>5.4546299999999999</v>
      </c>
      <c r="R165" s="345">
        <v>26.212419999999998</v>
      </c>
      <c r="S165" s="7"/>
      <c r="T165" s="7"/>
      <c r="U165" s="7"/>
      <c r="V165" s="7"/>
      <c r="W165" s="7"/>
      <c r="X165" s="7"/>
      <c r="Y165" s="7"/>
      <c r="Z165" s="7"/>
      <c r="AA165" s="7"/>
      <c r="AB165" s="7"/>
    </row>
    <row r="166" spans="1:28" s="315" customFormat="1" ht="13.5">
      <c r="A166" s="341"/>
      <c r="B166" s="341"/>
      <c r="C166" s="341"/>
      <c r="D166" s="341"/>
      <c r="E166" s="342">
        <v>357</v>
      </c>
      <c r="F166" s="343">
        <v>49567.191450000006</v>
      </c>
      <c r="G166" s="344">
        <v>38911.610369999995</v>
      </c>
      <c r="H166" s="344">
        <v>88478.801819999993</v>
      </c>
      <c r="I166" s="344">
        <v>132160.48574999999</v>
      </c>
      <c r="J166" s="344">
        <v>73056.053120000011</v>
      </c>
      <c r="K166" s="344">
        <v>205216.53887000002</v>
      </c>
      <c r="L166" s="344">
        <v>10136.475900000001</v>
      </c>
      <c r="M166" s="344">
        <v>7238.6362600000002</v>
      </c>
      <c r="N166" s="344">
        <v>17375.112160000001</v>
      </c>
      <c r="O166" s="344">
        <v>311070.45285</v>
      </c>
      <c r="P166" s="344">
        <v>409.78143999999998</v>
      </c>
      <c r="Q166" s="344">
        <v>24.601880000000001</v>
      </c>
      <c r="R166" s="345">
        <v>434.38332000000003</v>
      </c>
      <c r="S166" s="7"/>
      <c r="T166" s="7"/>
      <c r="U166" s="7"/>
      <c r="V166" s="7"/>
      <c r="W166" s="7"/>
      <c r="X166" s="7"/>
      <c r="Y166" s="7"/>
      <c r="Z166" s="7"/>
      <c r="AA166" s="7"/>
      <c r="AB166" s="7"/>
    </row>
    <row r="167" spans="1:28" s="315" customFormat="1" ht="13.5">
      <c r="A167" s="341"/>
      <c r="B167" s="341"/>
      <c r="C167" s="341"/>
      <c r="D167" s="341"/>
      <c r="E167" s="342">
        <v>404</v>
      </c>
      <c r="F167" s="343">
        <v>24555.20205</v>
      </c>
      <c r="G167" s="344">
        <v>9603.6561500000007</v>
      </c>
      <c r="H167" s="344">
        <v>34158.858200000002</v>
      </c>
      <c r="I167" s="344">
        <v>58004.518060000002</v>
      </c>
      <c r="J167" s="344">
        <v>23091.576420000001</v>
      </c>
      <c r="K167" s="344">
        <v>81096.09448</v>
      </c>
      <c r="L167" s="344">
        <v>2885.6605800000002</v>
      </c>
      <c r="M167" s="344">
        <v>5060.4379800000006</v>
      </c>
      <c r="N167" s="344">
        <v>7946.0985599999995</v>
      </c>
      <c r="O167" s="344">
        <v>123201.05124</v>
      </c>
      <c r="P167" s="344">
        <v>12.46377</v>
      </c>
      <c r="Q167" s="344">
        <v>4.4665499999999998</v>
      </c>
      <c r="R167" s="345">
        <v>16.930319999999998</v>
      </c>
      <c r="S167" s="7"/>
      <c r="T167" s="7"/>
      <c r="U167" s="7"/>
      <c r="V167" s="7"/>
      <c r="W167" s="7"/>
      <c r="X167" s="7"/>
      <c r="Y167" s="7"/>
      <c r="Z167" s="7"/>
      <c r="AA167" s="7"/>
      <c r="AB167" s="7"/>
    </row>
    <row r="168" spans="1:28" s="315" customFormat="1" ht="13.5">
      <c r="A168" s="341"/>
      <c r="B168" s="341"/>
      <c r="C168" s="341"/>
      <c r="D168" s="341"/>
      <c r="E168" s="342">
        <v>595</v>
      </c>
      <c r="F168" s="343">
        <v>25778.129109999998</v>
      </c>
      <c r="G168" s="344">
        <v>19769.752850000001</v>
      </c>
      <c r="H168" s="344">
        <v>45547.881959999999</v>
      </c>
      <c r="I168" s="344">
        <v>78077.106620000006</v>
      </c>
      <c r="J168" s="344">
        <v>34552.431490000003</v>
      </c>
      <c r="K168" s="344">
        <v>112629.53810999999</v>
      </c>
      <c r="L168" s="344">
        <v>2390.8478300000002</v>
      </c>
      <c r="M168" s="344">
        <v>603.54610000000002</v>
      </c>
      <c r="N168" s="344">
        <v>2994.3939300000002</v>
      </c>
      <c r="O168" s="344">
        <v>161171.81400000001</v>
      </c>
      <c r="P168" s="344">
        <v>19.599409999999999</v>
      </c>
      <c r="Q168" s="344">
        <v>8.5548500000000001</v>
      </c>
      <c r="R168" s="345">
        <v>28.154259999999997</v>
      </c>
      <c r="S168" s="7"/>
      <c r="T168" s="7"/>
      <c r="U168" s="7"/>
      <c r="V168" s="7"/>
      <c r="W168" s="7"/>
      <c r="X168" s="7"/>
      <c r="Y168" s="7"/>
      <c r="Z168" s="7"/>
      <c r="AA168" s="7"/>
      <c r="AB168" s="7"/>
    </row>
    <row r="169" spans="1:28" s="315" customFormat="1" ht="13.5">
      <c r="A169" s="341"/>
      <c r="B169" s="341"/>
      <c r="C169" s="341"/>
      <c r="D169" s="341"/>
      <c r="E169" s="342">
        <v>596</v>
      </c>
      <c r="F169" s="343">
        <v>30490.429969999997</v>
      </c>
      <c r="G169" s="344">
        <v>9462.8490099999999</v>
      </c>
      <c r="H169" s="344">
        <v>39953.278979999995</v>
      </c>
      <c r="I169" s="344">
        <v>44505.460930000001</v>
      </c>
      <c r="J169" s="344">
        <v>20476.30976</v>
      </c>
      <c r="K169" s="344">
        <v>64981.770689999998</v>
      </c>
      <c r="L169" s="344">
        <v>2202.9763199999998</v>
      </c>
      <c r="M169" s="344">
        <v>949.91011000000003</v>
      </c>
      <c r="N169" s="344">
        <v>3152.88643</v>
      </c>
      <c r="O169" s="344">
        <v>108087.93609999999</v>
      </c>
      <c r="P169" s="344">
        <v>9.2385900000000003</v>
      </c>
      <c r="Q169" s="344">
        <v>5.5960200000000002</v>
      </c>
      <c r="R169" s="345">
        <v>14.834610000000001</v>
      </c>
      <c r="S169" s="7"/>
      <c r="T169" s="7"/>
      <c r="U169" s="7"/>
      <c r="V169" s="7"/>
      <c r="W169" s="7"/>
      <c r="X169" s="7"/>
      <c r="Y169" s="7"/>
      <c r="Z169" s="7"/>
      <c r="AA169" s="7"/>
      <c r="AB169" s="7"/>
    </row>
    <row r="170" spans="1:28" s="315" customFormat="1" ht="13.5">
      <c r="A170" s="341"/>
      <c r="B170" s="341"/>
      <c r="C170" s="341"/>
      <c r="D170" s="336" t="s">
        <v>271</v>
      </c>
      <c r="E170" s="337">
        <v>236</v>
      </c>
      <c r="F170" s="338">
        <v>9259.1132799999996</v>
      </c>
      <c r="G170" s="339">
        <v>4841.3257199999998</v>
      </c>
      <c r="H170" s="339">
        <v>14100.439</v>
      </c>
      <c r="I170" s="339">
        <v>82496.339859999993</v>
      </c>
      <c r="J170" s="339">
        <v>37910.935380000003</v>
      </c>
      <c r="K170" s="339">
        <v>120407.27523999999</v>
      </c>
      <c r="L170" s="339">
        <v>7964.1809499999999</v>
      </c>
      <c r="M170" s="339">
        <v>4149.5090300000002</v>
      </c>
      <c r="N170" s="339">
        <v>12113.689980000001</v>
      </c>
      <c r="O170" s="339">
        <v>146621.40422</v>
      </c>
      <c r="P170" s="339">
        <v>5.9890699999999999</v>
      </c>
      <c r="Q170" s="339">
        <v>2.2214399999999999</v>
      </c>
      <c r="R170" s="340">
        <v>8.2105100000000011</v>
      </c>
      <c r="S170" s="7"/>
      <c r="T170" s="7"/>
      <c r="U170" s="7"/>
      <c r="V170" s="7"/>
      <c r="W170" s="7"/>
      <c r="X170" s="7"/>
      <c r="Y170" s="7"/>
      <c r="Z170" s="7"/>
      <c r="AA170" s="7"/>
      <c r="AB170" s="7"/>
    </row>
    <row r="171" spans="1:28" s="315" customFormat="1" ht="13.5">
      <c r="A171" s="341"/>
      <c r="B171" s="341"/>
      <c r="C171" s="341"/>
      <c r="D171" s="336" t="s">
        <v>272</v>
      </c>
      <c r="E171" s="337">
        <v>335</v>
      </c>
      <c r="F171" s="338">
        <v>23702.531719999999</v>
      </c>
      <c r="G171" s="339">
        <v>15931.43914</v>
      </c>
      <c r="H171" s="339">
        <v>39633.970860000001</v>
      </c>
      <c r="I171" s="339">
        <v>98173.506540000002</v>
      </c>
      <c r="J171" s="339">
        <v>30869.993780000001</v>
      </c>
      <c r="K171" s="339">
        <v>129043.50031999999</v>
      </c>
      <c r="L171" s="339">
        <v>4173.8310799999999</v>
      </c>
      <c r="M171" s="339">
        <v>4636.7440199999992</v>
      </c>
      <c r="N171" s="339">
        <v>8810.5751</v>
      </c>
      <c r="O171" s="339">
        <v>177488.04628000001</v>
      </c>
      <c r="P171" s="339">
        <v>55.335339999999995</v>
      </c>
      <c r="Q171" s="339">
        <v>16.466270000000002</v>
      </c>
      <c r="R171" s="340">
        <v>71.801609999999997</v>
      </c>
      <c r="S171" s="7"/>
      <c r="T171" s="7"/>
      <c r="U171" s="7"/>
      <c r="V171" s="7"/>
      <c r="W171" s="7"/>
      <c r="X171" s="7"/>
      <c r="Y171" s="7"/>
      <c r="Z171" s="7"/>
      <c r="AA171" s="7"/>
      <c r="AB171" s="7"/>
    </row>
    <row r="172" spans="1:28" s="315" customFormat="1" ht="13.5">
      <c r="A172" s="341"/>
      <c r="B172" s="341"/>
      <c r="C172" s="341"/>
      <c r="D172" s="336" t="s">
        <v>273</v>
      </c>
      <c r="E172" s="337">
        <v>187</v>
      </c>
      <c r="F172" s="338">
        <v>11491.68597</v>
      </c>
      <c r="G172" s="339">
        <v>3063.8094799999999</v>
      </c>
      <c r="H172" s="339">
        <v>14555.495449999999</v>
      </c>
      <c r="I172" s="339">
        <v>73048.431260000012</v>
      </c>
      <c r="J172" s="339">
        <v>48367.366299999994</v>
      </c>
      <c r="K172" s="339">
        <v>121415.79756000001</v>
      </c>
      <c r="L172" s="339">
        <v>2797.0440199999998</v>
      </c>
      <c r="M172" s="339">
        <v>6908.3887800000002</v>
      </c>
      <c r="N172" s="339">
        <v>9705.4328000000005</v>
      </c>
      <c r="O172" s="339">
        <v>145676.72581</v>
      </c>
      <c r="P172" s="339">
        <v>53.149500000000003</v>
      </c>
      <c r="Q172" s="339">
        <v>0.48529</v>
      </c>
      <c r="R172" s="340">
        <v>53.634790000000002</v>
      </c>
      <c r="S172" s="7"/>
      <c r="T172" s="7"/>
      <c r="U172" s="7"/>
      <c r="V172" s="7"/>
      <c r="W172" s="7"/>
      <c r="X172" s="7"/>
      <c r="Y172" s="7"/>
      <c r="Z172" s="7"/>
      <c r="AA172" s="7"/>
      <c r="AB172" s="7"/>
    </row>
    <row r="173" spans="1:28" s="315" customFormat="1" ht="13.5">
      <c r="A173" s="341"/>
      <c r="B173" s="341"/>
      <c r="C173" s="341"/>
      <c r="D173" s="341"/>
      <c r="E173" s="342">
        <v>560</v>
      </c>
      <c r="F173" s="343">
        <v>14172.799640000001</v>
      </c>
      <c r="G173" s="344">
        <v>5195.5435499999994</v>
      </c>
      <c r="H173" s="344">
        <v>19368.34319</v>
      </c>
      <c r="I173" s="344">
        <v>48268.492909999994</v>
      </c>
      <c r="J173" s="344">
        <v>35060.039840000005</v>
      </c>
      <c r="K173" s="344">
        <v>83328.532749999998</v>
      </c>
      <c r="L173" s="344">
        <v>1600.3948500000001</v>
      </c>
      <c r="M173" s="344">
        <v>2308.1504100000002</v>
      </c>
      <c r="N173" s="344">
        <v>3908.5452599999999</v>
      </c>
      <c r="O173" s="344">
        <v>106605.4212</v>
      </c>
      <c r="P173" s="344">
        <v>18.888360000000002</v>
      </c>
      <c r="Q173" s="344">
        <v>5.9409399999999994</v>
      </c>
      <c r="R173" s="345">
        <v>24.8293</v>
      </c>
      <c r="S173" s="7"/>
      <c r="T173" s="7"/>
      <c r="U173" s="7"/>
      <c r="V173" s="7"/>
      <c r="W173" s="7"/>
      <c r="X173" s="7"/>
      <c r="Y173" s="7"/>
      <c r="Z173" s="7"/>
      <c r="AA173" s="7"/>
      <c r="AB173" s="7"/>
    </row>
    <row r="174" spans="1:28" s="315" customFormat="1" ht="13.5">
      <c r="A174" s="341"/>
      <c r="B174" s="341"/>
      <c r="C174" s="341"/>
      <c r="D174" s="341"/>
      <c r="E174" s="342">
        <v>576</v>
      </c>
      <c r="F174" s="343">
        <v>36672.383979999999</v>
      </c>
      <c r="G174" s="344">
        <v>42424.089770000006</v>
      </c>
      <c r="H174" s="344">
        <v>79096.473750000005</v>
      </c>
      <c r="I174" s="344">
        <v>57884.582929999997</v>
      </c>
      <c r="J174" s="344">
        <v>87837.981370000009</v>
      </c>
      <c r="K174" s="344">
        <v>145722.5643</v>
      </c>
      <c r="L174" s="344">
        <v>3745.3971699999997</v>
      </c>
      <c r="M174" s="344">
        <v>3345.2927599999998</v>
      </c>
      <c r="N174" s="344">
        <v>7090.6899299999995</v>
      </c>
      <c r="O174" s="344">
        <v>231909.72798</v>
      </c>
      <c r="P174" s="344">
        <v>29.071759999999998</v>
      </c>
      <c r="Q174" s="344">
        <v>4.1698500000000003</v>
      </c>
      <c r="R174" s="345">
        <v>33.241610000000001</v>
      </c>
      <c r="S174" s="7"/>
      <c r="T174" s="7"/>
      <c r="U174" s="7"/>
      <c r="V174" s="7"/>
      <c r="W174" s="7"/>
      <c r="X174" s="7"/>
      <c r="Y174" s="7"/>
      <c r="Z174" s="7"/>
      <c r="AA174" s="7"/>
      <c r="AB174" s="7"/>
    </row>
    <row r="175" spans="1:28" s="315" customFormat="1" ht="13.5">
      <c r="A175" s="341"/>
      <c r="B175" s="341"/>
      <c r="C175" s="341"/>
      <c r="D175" s="341"/>
      <c r="E175" s="342">
        <v>581</v>
      </c>
      <c r="F175" s="343">
        <v>19039.01411</v>
      </c>
      <c r="G175" s="344">
        <v>43219.928770000006</v>
      </c>
      <c r="H175" s="344">
        <v>62258.942880000002</v>
      </c>
      <c r="I175" s="344">
        <v>39584.558830000002</v>
      </c>
      <c r="J175" s="344">
        <v>65143.084649999997</v>
      </c>
      <c r="K175" s="344">
        <v>104727.64348</v>
      </c>
      <c r="L175" s="344">
        <v>2783.38517</v>
      </c>
      <c r="M175" s="344">
        <v>4502.5871799999995</v>
      </c>
      <c r="N175" s="344">
        <v>7285.97235</v>
      </c>
      <c r="O175" s="344">
        <v>174272.55871000001</v>
      </c>
      <c r="P175" s="344">
        <v>7.2819399999999996</v>
      </c>
      <c r="Q175" s="344">
        <v>199.95913000000002</v>
      </c>
      <c r="R175" s="345">
        <v>207.24107000000001</v>
      </c>
      <c r="S175" s="7"/>
      <c r="T175" s="7"/>
      <c r="U175" s="7"/>
      <c r="V175" s="7"/>
      <c r="W175" s="7"/>
      <c r="X175" s="7"/>
      <c r="Y175" s="7"/>
      <c r="Z175" s="7"/>
      <c r="AA175" s="7"/>
      <c r="AB175" s="7"/>
    </row>
    <row r="176" spans="1:28" s="315" customFormat="1" ht="13.5">
      <c r="A176" s="341"/>
      <c r="B176" s="341"/>
      <c r="C176" s="341"/>
      <c r="D176" s="336" t="s">
        <v>60</v>
      </c>
      <c r="E176" s="337">
        <v>188</v>
      </c>
      <c r="F176" s="338">
        <v>710979.78691999998</v>
      </c>
      <c r="G176" s="339">
        <v>640873.78917999996</v>
      </c>
      <c r="H176" s="339">
        <v>1351853.5760999999</v>
      </c>
      <c r="I176" s="339">
        <v>1283374.7935200001</v>
      </c>
      <c r="J176" s="339">
        <v>1102199.67753</v>
      </c>
      <c r="K176" s="339">
        <v>2385574.4710500003</v>
      </c>
      <c r="L176" s="339">
        <v>139623.23256</v>
      </c>
      <c r="M176" s="339">
        <v>144595.27149000001</v>
      </c>
      <c r="N176" s="339">
        <v>284218.50404999999</v>
      </c>
      <c r="O176" s="339">
        <v>4021646.5511999996</v>
      </c>
      <c r="P176" s="339">
        <v>7590347.4096499998</v>
      </c>
      <c r="Q176" s="339">
        <v>3103568.8035200001</v>
      </c>
      <c r="R176" s="340">
        <v>10693916.213169999</v>
      </c>
      <c r="S176" s="7"/>
      <c r="T176" s="7"/>
      <c r="U176" s="7"/>
      <c r="V176" s="7"/>
      <c r="W176" s="7"/>
      <c r="X176" s="7"/>
      <c r="Y176" s="7"/>
      <c r="Z176" s="7"/>
      <c r="AA176" s="7"/>
      <c r="AB176" s="7"/>
    </row>
    <row r="177" spans="1:28" s="315" customFormat="1" ht="13.5">
      <c r="A177" s="341"/>
      <c r="B177" s="341"/>
      <c r="C177" s="341"/>
      <c r="D177" s="341"/>
      <c r="E177" s="342">
        <v>189</v>
      </c>
      <c r="F177" s="343">
        <v>238095.47994999998</v>
      </c>
      <c r="G177" s="344">
        <v>314405.9166</v>
      </c>
      <c r="H177" s="344">
        <v>552501.39654999995</v>
      </c>
      <c r="I177" s="344">
        <v>129321.03165999999</v>
      </c>
      <c r="J177" s="344">
        <v>201232.90964</v>
      </c>
      <c r="K177" s="344">
        <v>330553.94130000001</v>
      </c>
      <c r="L177" s="344">
        <v>11560.919519999999</v>
      </c>
      <c r="M177" s="344">
        <v>18813.159010000003</v>
      </c>
      <c r="N177" s="344">
        <v>30374.078530000003</v>
      </c>
      <c r="O177" s="344">
        <v>913429.41637999995</v>
      </c>
      <c r="P177" s="344">
        <v>364.18340999999998</v>
      </c>
      <c r="Q177" s="344">
        <v>316.54902000000004</v>
      </c>
      <c r="R177" s="345">
        <v>680.73243000000002</v>
      </c>
      <c r="S177" s="7"/>
      <c r="T177" s="7"/>
      <c r="U177" s="7"/>
      <c r="V177" s="7"/>
      <c r="W177" s="7"/>
      <c r="X177" s="7"/>
      <c r="Y177" s="7"/>
      <c r="Z177" s="7"/>
      <c r="AA177" s="7"/>
      <c r="AB177" s="7"/>
    </row>
    <row r="178" spans="1:28" s="315" customFormat="1" ht="13.5">
      <c r="A178" s="341"/>
      <c r="B178" s="341"/>
      <c r="C178" s="341"/>
      <c r="D178" s="341"/>
      <c r="E178" s="342">
        <v>190</v>
      </c>
      <c r="F178" s="343">
        <v>144078.20966999998</v>
      </c>
      <c r="G178" s="344">
        <v>41332.890340000005</v>
      </c>
      <c r="H178" s="344">
        <v>185411.10000999999</v>
      </c>
      <c r="I178" s="344">
        <v>52948.488490000003</v>
      </c>
      <c r="J178" s="344">
        <v>59156.522119999994</v>
      </c>
      <c r="K178" s="344">
        <v>112105.01061</v>
      </c>
      <c r="L178" s="344">
        <v>1798.64859</v>
      </c>
      <c r="M178" s="344">
        <v>3733.83617</v>
      </c>
      <c r="N178" s="344">
        <v>5532.4847599999994</v>
      </c>
      <c r="O178" s="344">
        <v>303048.59538000001</v>
      </c>
      <c r="P178" s="344">
        <v>67.972610000000003</v>
      </c>
      <c r="Q178" s="344">
        <v>14.20865</v>
      </c>
      <c r="R178" s="345">
        <v>82.181259999999995</v>
      </c>
      <c r="S178" s="7"/>
      <c r="T178" s="7"/>
      <c r="U178" s="7"/>
      <c r="V178" s="7"/>
      <c r="W178" s="7"/>
      <c r="X178" s="7"/>
      <c r="Y178" s="7"/>
      <c r="Z178" s="7"/>
      <c r="AA178" s="7"/>
      <c r="AB178" s="7"/>
    </row>
    <row r="179" spans="1:28" s="315" customFormat="1" ht="13.5">
      <c r="A179" s="341"/>
      <c r="B179" s="341"/>
      <c r="C179" s="341"/>
      <c r="D179" s="341"/>
      <c r="E179" s="342">
        <v>191</v>
      </c>
      <c r="F179" s="343">
        <v>63338.870759999998</v>
      </c>
      <c r="G179" s="344">
        <v>194827.23118999999</v>
      </c>
      <c r="H179" s="344">
        <v>258166.10194999998</v>
      </c>
      <c r="I179" s="344">
        <v>63209.695</v>
      </c>
      <c r="J179" s="344">
        <v>120007.82132999999</v>
      </c>
      <c r="K179" s="344">
        <v>183217.51633000001</v>
      </c>
      <c r="L179" s="344">
        <v>2330.3722400000001</v>
      </c>
      <c r="M179" s="344">
        <v>4510.9862800000001</v>
      </c>
      <c r="N179" s="344">
        <v>6841.3585199999998</v>
      </c>
      <c r="O179" s="344">
        <v>448224.9768</v>
      </c>
      <c r="P179" s="344">
        <v>77.564850000000007</v>
      </c>
      <c r="Q179" s="344">
        <v>36.349890000000002</v>
      </c>
      <c r="R179" s="345">
        <v>113.91474000000001</v>
      </c>
      <c r="S179" s="7"/>
      <c r="T179" s="7"/>
      <c r="U179" s="7"/>
      <c r="V179" s="7"/>
      <c r="W179" s="7"/>
      <c r="X179" s="7"/>
      <c r="Y179" s="7"/>
      <c r="Z179" s="7"/>
      <c r="AA179" s="7"/>
      <c r="AB179" s="7"/>
    </row>
    <row r="180" spans="1:28" s="315" customFormat="1" ht="13.5">
      <c r="A180" s="341"/>
      <c r="B180" s="341"/>
      <c r="C180" s="341"/>
      <c r="D180" s="341"/>
      <c r="E180" s="342">
        <v>194</v>
      </c>
      <c r="F180" s="343">
        <v>79599.61477</v>
      </c>
      <c r="G180" s="344">
        <v>193060.88559999998</v>
      </c>
      <c r="H180" s="344">
        <v>272660.50037000002</v>
      </c>
      <c r="I180" s="344">
        <v>104357.39276999999</v>
      </c>
      <c r="J180" s="344">
        <v>178682.17527000001</v>
      </c>
      <c r="K180" s="344">
        <v>283039.56804000004</v>
      </c>
      <c r="L180" s="344">
        <v>4526.1348099999996</v>
      </c>
      <c r="M180" s="344">
        <v>6283.7460000000001</v>
      </c>
      <c r="N180" s="344">
        <v>10809.880810000001</v>
      </c>
      <c r="O180" s="344">
        <v>566509.94922000007</v>
      </c>
      <c r="P180" s="344">
        <v>191.82184000000001</v>
      </c>
      <c r="Q180" s="344">
        <v>56.146800000000006</v>
      </c>
      <c r="R180" s="345">
        <v>247.96864000000002</v>
      </c>
      <c r="S180" s="7"/>
      <c r="T180" s="7"/>
      <c r="U180" s="7"/>
      <c r="V180" s="7"/>
      <c r="W180" s="7"/>
      <c r="X180" s="7"/>
      <c r="Y180" s="7"/>
      <c r="Z180" s="7"/>
      <c r="AA180" s="7"/>
      <c r="AB180" s="7"/>
    </row>
    <row r="181" spans="1:28" s="315" customFormat="1" ht="13.5">
      <c r="A181" s="341"/>
      <c r="B181" s="341"/>
      <c r="C181" s="341"/>
      <c r="D181" s="341"/>
      <c r="E181" s="342">
        <v>246</v>
      </c>
      <c r="F181" s="343">
        <v>52149.031289999999</v>
      </c>
      <c r="G181" s="344">
        <v>30020.859780000003</v>
      </c>
      <c r="H181" s="344">
        <v>82169.891069999998</v>
      </c>
      <c r="I181" s="344">
        <v>39216.032799999994</v>
      </c>
      <c r="J181" s="344">
        <v>36798.4234</v>
      </c>
      <c r="K181" s="344">
        <v>76014.456200000001</v>
      </c>
      <c r="L181" s="344">
        <v>3025.3464100000001</v>
      </c>
      <c r="M181" s="344">
        <v>2337.9940999999999</v>
      </c>
      <c r="N181" s="344">
        <v>5363.34051</v>
      </c>
      <c r="O181" s="344">
        <v>163547.68778000001</v>
      </c>
      <c r="P181" s="344">
        <v>129.85357000000002</v>
      </c>
      <c r="Q181" s="344">
        <v>34.971820000000001</v>
      </c>
      <c r="R181" s="345">
        <v>164.82539000000003</v>
      </c>
      <c r="S181" s="7"/>
      <c r="T181" s="7"/>
      <c r="U181" s="7"/>
      <c r="V181" s="7"/>
      <c r="W181" s="7"/>
      <c r="X181" s="7"/>
      <c r="Y181" s="7"/>
      <c r="Z181" s="7"/>
      <c r="AA181" s="7"/>
      <c r="AB181" s="7"/>
    </row>
    <row r="182" spans="1:28" s="315" customFormat="1" ht="13.5">
      <c r="A182" s="341"/>
      <c r="B182" s="341"/>
      <c r="C182" s="341"/>
      <c r="D182" s="341"/>
      <c r="E182" s="342">
        <v>254</v>
      </c>
      <c r="F182" s="343">
        <v>65274.666570000001</v>
      </c>
      <c r="G182" s="344">
        <v>127795.08273000001</v>
      </c>
      <c r="H182" s="344">
        <v>193069.74930000002</v>
      </c>
      <c r="I182" s="344">
        <v>83665.261579999991</v>
      </c>
      <c r="J182" s="344">
        <v>209591.15743000002</v>
      </c>
      <c r="K182" s="344">
        <v>293256.41901000001</v>
      </c>
      <c r="L182" s="344">
        <v>2487.0560499999997</v>
      </c>
      <c r="M182" s="344">
        <v>3667.8228599999998</v>
      </c>
      <c r="N182" s="344">
        <v>6154.8789100000004</v>
      </c>
      <c r="O182" s="344">
        <v>492481.04722000001</v>
      </c>
      <c r="P182" s="344">
        <v>27.21302</v>
      </c>
      <c r="Q182" s="344">
        <v>78.386080000000007</v>
      </c>
      <c r="R182" s="345">
        <v>105.59910000000001</v>
      </c>
      <c r="S182" s="7"/>
      <c r="T182" s="7"/>
      <c r="U182" s="7"/>
      <c r="V182" s="7"/>
      <c r="W182" s="7"/>
      <c r="X182" s="7"/>
      <c r="Y182" s="7"/>
      <c r="Z182" s="7"/>
      <c r="AA182" s="7"/>
      <c r="AB182" s="7"/>
    </row>
    <row r="183" spans="1:28" s="315" customFormat="1" ht="13.5">
      <c r="A183" s="341"/>
      <c r="B183" s="341"/>
      <c r="C183" s="341"/>
      <c r="D183" s="341"/>
      <c r="E183" s="342">
        <v>416</v>
      </c>
      <c r="F183" s="343">
        <v>28190.692640000001</v>
      </c>
      <c r="G183" s="344">
        <v>33124.778660000004</v>
      </c>
      <c r="H183" s="344">
        <v>61315.471299999997</v>
      </c>
      <c r="I183" s="344">
        <v>50900.340409999997</v>
      </c>
      <c r="J183" s="344">
        <v>42069.955649999996</v>
      </c>
      <c r="K183" s="344">
        <v>92970.296060000008</v>
      </c>
      <c r="L183" s="344">
        <v>1763.1761399999998</v>
      </c>
      <c r="M183" s="344">
        <v>3732.4420499999997</v>
      </c>
      <c r="N183" s="344">
        <v>5495.6181900000001</v>
      </c>
      <c r="O183" s="344">
        <v>159781.38555000001</v>
      </c>
      <c r="P183" s="344">
        <v>17.836919999999999</v>
      </c>
      <c r="Q183" s="344">
        <v>28.8141</v>
      </c>
      <c r="R183" s="345">
        <v>46.651019999999995</v>
      </c>
      <c r="S183" s="7"/>
      <c r="T183" s="7"/>
      <c r="U183" s="7"/>
      <c r="V183" s="7"/>
      <c r="W183" s="7"/>
      <c r="X183" s="7"/>
      <c r="Y183" s="7"/>
      <c r="Z183" s="7"/>
      <c r="AA183" s="7"/>
      <c r="AB183" s="7"/>
    </row>
    <row r="184" spans="1:28" s="315" customFormat="1" ht="13.5">
      <c r="A184" s="341"/>
      <c r="B184" s="341"/>
      <c r="C184" s="341"/>
      <c r="D184" s="341"/>
      <c r="E184" s="342">
        <v>599</v>
      </c>
      <c r="F184" s="343">
        <v>147501.45527000001</v>
      </c>
      <c r="G184" s="344">
        <v>90253.378280000004</v>
      </c>
      <c r="H184" s="344">
        <v>237754.83355000001</v>
      </c>
      <c r="I184" s="344">
        <v>94351.739329999997</v>
      </c>
      <c r="J184" s="344">
        <v>129944.99162</v>
      </c>
      <c r="K184" s="344">
        <v>224296.73095</v>
      </c>
      <c r="L184" s="344">
        <v>2234.44317</v>
      </c>
      <c r="M184" s="344">
        <v>1992.61455</v>
      </c>
      <c r="N184" s="344">
        <v>4227.0577199999998</v>
      </c>
      <c r="O184" s="344">
        <v>466278.62222000002</v>
      </c>
      <c r="P184" s="344">
        <v>106.50806</v>
      </c>
      <c r="Q184" s="344">
        <v>12.31399</v>
      </c>
      <c r="R184" s="345">
        <v>118.82205</v>
      </c>
      <c r="S184" s="7"/>
      <c r="T184" s="7"/>
      <c r="U184" s="7"/>
      <c r="V184" s="7"/>
      <c r="W184" s="7"/>
      <c r="X184" s="7"/>
      <c r="Y184" s="7"/>
      <c r="Z184" s="7"/>
      <c r="AA184" s="7"/>
      <c r="AB184" s="7"/>
    </row>
    <row r="185" spans="1:28" s="315" customFormat="1" ht="13.5">
      <c r="A185" s="341"/>
      <c r="B185" s="341"/>
      <c r="C185" s="341"/>
      <c r="D185" s="341"/>
      <c r="E185" s="342">
        <v>621</v>
      </c>
      <c r="F185" s="343">
        <v>43947.146079999999</v>
      </c>
      <c r="G185" s="344">
        <v>45849.321309999999</v>
      </c>
      <c r="H185" s="344">
        <v>89796.467390000005</v>
      </c>
      <c r="I185" s="344">
        <v>57580.077590000001</v>
      </c>
      <c r="J185" s="344">
        <v>75224.926420000003</v>
      </c>
      <c r="K185" s="344">
        <v>132805.00401</v>
      </c>
      <c r="L185" s="344">
        <v>4575.9050599999991</v>
      </c>
      <c r="M185" s="344">
        <v>3891.9850299999998</v>
      </c>
      <c r="N185" s="344">
        <v>8467.890089999999</v>
      </c>
      <c r="O185" s="344">
        <v>231069.36149000001</v>
      </c>
      <c r="P185" s="344">
        <v>47.537739999999999</v>
      </c>
      <c r="Q185" s="344">
        <v>12.75018</v>
      </c>
      <c r="R185" s="345">
        <v>60.28792</v>
      </c>
      <c r="S185" s="7"/>
      <c r="T185" s="7"/>
      <c r="U185" s="7"/>
      <c r="V185" s="7"/>
      <c r="W185" s="7"/>
      <c r="X185" s="7"/>
      <c r="Y185" s="7"/>
      <c r="Z185" s="7"/>
      <c r="AA185" s="7"/>
      <c r="AB185" s="7"/>
    </row>
    <row r="186" spans="1:28" s="315" customFormat="1" ht="13.5">
      <c r="A186" s="341"/>
      <c r="B186" s="341"/>
      <c r="C186" s="341"/>
      <c r="D186" s="341"/>
      <c r="E186" s="342">
        <v>647</v>
      </c>
      <c r="F186" s="343">
        <v>1324.4517900000001</v>
      </c>
      <c r="G186" s="344">
        <v>7871.0649599999997</v>
      </c>
      <c r="H186" s="344">
        <v>9195.5167500000007</v>
      </c>
      <c r="I186" s="344">
        <v>12454.66538</v>
      </c>
      <c r="J186" s="344">
        <v>61363.979509999997</v>
      </c>
      <c r="K186" s="344">
        <v>73818.644889999996</v>
      </c>
      <c r="L186" s="344">
        <v>32187.635770000001</v>
      </c>
      <c r="M186" s="344">
        <v>77646.844859999997</v>
      </c>
      <c r="N186" s="344">
        <v>109834.48062999999</v>
      </c>
      <c r="O186" s="344">
        <v>192848.64227000001</v>
      </c>
      <c r="P186" s="344">
        <v>0.47017000000000003</v>
      </c>
      <c r="Q186" s="344">
        <v>2.25671</v>
      </c>
      <c r="R186" s="345">
        <v>2.72688</v>
      </c>
      <c r="S186" s="7"/>
      <c r="T186" s="7"/>
      <c r="U186" s="7"/>
      <c r="V186" s="7"/>
      <c r="W186" s="7"/>
      <c r="X186" s="7"/>
      <c r="Y186" s="7"/>
      <c r="Z186" s="7"/>
      <c r="AA186" s="7"/>
      <c r="AB186" s="7"/>
    </row>
    <row r="187" spans="1:28" s="315" customFormat="1" ht="13.5">
      <c r="A187" s="341"/>
      <c r="B187" s="341"/>
      <c r="C187" s="341"/>
      <c r="D187" s="341"/>
      <c r="E187" s="342">
        <v>677</v>
      </c>
      <c r="F187" s="343">
        <v>152.54048</v>
      </c>
      <c r="G187" s="344">
        <v>1973.4171399999998</v>
      </c>
      <c r="H187" s="344">
        <v>2125.9576200000001</v>
      </c>
      <c r="I187" s="344">
        <v>6271.8375599999999</v>
      </c>
      <c r="J187" s="344">
        <v>27267.267600000003</v>
      </c>
      <c r="K187" s="344">
        <v>33539.105159999999</v>
      </c>
      <c r="L187" s="344">
        <v>38917.882100000003</v>
      </c>
      <c r="M187" s="344">
        <v>127052.54878</v>
      </c>
      <c r="N187" s="344">
        <v>165970.43088</v>
      </c>
      <c r="O187" s="344">
        <v>201635.49366000001</v>
      </c>
      <c r="P187" s="344">
        <v>1.1009999999999999E-2</v>
      </c>
      <c r="Q187" s="344">
        <v>0</v>
      </c>
      <c r="R187" s="345">
        <v>1.1009999999999999E-2</v>
      </c>
      <c r="S187" s="7"/>
      <c r="T187" s="7"/>
      <c r="U187" s="7"/>
      <c r="V187" s="7"/>
      <c r="W187" s="7"/>
      <c r="X187" s="7"/>
      <c r="Y187" s="7"/>
      <c r="Z187" s="7"/>
      <c r="AA187" s="7"/>
      <c r="AB187" s="7"/>
    </row>
    <row r="188" spans="1:28" s="315" customFormat="1" ht="13.5">
      <c r="A188" s="341"/>
      <c r="B188" s="341"/>
      <c r="C188" s="341"/>
      <c r="D188" s="336" t="s">
        <v>82</v>
      </c>
      <c r="E188" s="337">
        <v>195</v>
      </c>
      <c r="F188" s="338">
        <v>33483.346839999998</v>
      </c>
      <c r="G188" s="339">
        <v>12870.43908</v>
      </c>
      <c r="H188" s="339">
        <v>46353.785920000002</v>
      </c>
      <c r="I188" s="339">
        <v>108198.58976</v>
      </c>
      <c r="J188" s="339">
        <v>33336.340449999996</v>
      </c>
      <c r="K188" s="339">
        <v>141534.93021000002</v>
      </c>
      <c r="L188" s="339">
        <v>7379.5753399999994</v>
      </c>
      <c r="M188" s="339">
        <v>1914.12273</v>
      </c>
      <c r="N188" s="339">
        <v>9293.6980700000004</v>
      </c>
      <c r="O188" s="339">
        <v>197182.4142</v>
      </c>
      <c r="P188" s="339">
        <v>15.973190000000001</v>
      </c>
      <c r="Q188" s="339">
        <v>11.799389999999999</v>
      </c>
      <c r="R188" s="340">
        <v>27.772580000000001</v>
      </c>
      <c r="S188" s="7"/>
      <c r="T188" s="7"/>
      <c r="U188" s="7"/>
      <c r="V188" s="7"/>
      <c r="W188" s="7"/>
      <c r="X188" s="7"/>
      <c r="Y188" s="7"/>
      <c r="Z188" s="7"/>
      <c r="AA188" s="7"/>
      <c r="AB188" s="7"/>
    </row>
    <row r="189" spans="1:28" s="315" customFormat="1" ht="13.5">
      <c r="A189" s="341"/>
      <c r="B189" s="341"/>
      <c r="C189" s="341"/>
      <c r="D189" s="341"/>
      <c r="E189" s="342">
        <v>419</v>
      </c>
      <c r="F189" s="343">
        <v>12066.315980000001</v>
      </c>
      <c r="G189" s="344">
        <v>3565.1696699999998</v>
      </c>
      <c r="H189" s="344">
        <v>15631.485650000001</v>
      </c>
      <c r="I189" s="344">
        <v>110350.37125</v>
      </c>
      <c r="J189" s="344">
        <v>14491.33375</v>
      </c>
      <c r="K189" s="344">
        <v>124841.705</v>
      </c>
      <c r="L189" s="344">
        <v>4063.5670099999998</v>
      </c>
      <c r="M189" s="344">
        <v>2960.3722599999996</v>
      </c>
      <c r="N189" s="344">
        <v>7023.9392699999999</v>
      </c>
      <c r="O189" s="344">
        <v>147497.12991999998</v>
      </c>
      <c r="P189" s="344">
        <v>77.381470000000007</v>
      </c>
      <c r="Q189" s="344">
        <v>6.5068199999999994</v>
      </c>
      <c r="R189" s="345">
        <v>83.888289999999998</v>
      </c>
      <c r="S189" s="7"/>
      <c r="T189" s="7"/>
      <c r="U189" s="7"/>
      <c r="V189" s="7"/>
      <c r="W189" s="7"/>
      <c r="X189" s="7"/>
      <c r="Y189" s="7"/>
      <c r="Z189" s="7"/>
      <c r="AA189" s="7"/>
      <c r="AB189" s="7"/>
    </row>
    <row r="190" spans="1:28" s="315" customFormat="1" ht="13.5">
      <c r="A190" s="341"/>
      <c r="B190" s="341"/>
      <c r="C190" s="341"/>
      <c r="D190" s="336" t="s">
        <v>67</v>
      </c>
      <c r="E190" s="337">
        <v>240</v>
      </c>
      <c r="F190" s="338">
        <v>60817.926100000004</v>
      </c>
      <c r="G190" s="339">
        <v>77608.980559999996</v>
      </c>
      <c r="H190" s="339">
        <v>138426.90666000001</v>
      </c>
      <c r="I190" s="339">
        <v>101913.45717000001</v>
      </c>
      <c r="J190" s="339">
        <v>119445.73495999999</v>
      </c>
      <c r="K190" s="339">
        <v>221359.19212999998</v>
      </c>
      <c r="L190" s="339">
        <v>4438.5341799999997</v>
      </c>
      <c r="M190" s="339">
        <v>4999.3498499999996</v>
      </c>
      <c r="N190" s="339">
        <v>9437.8840299999993</v>
      </c>
      <c r="O190" s="339">
        <v>369223.98281999998</v>
      </c>
      <c r="P190" s="339">
        <v>177.09154999999998</v>
      </c>
      <c r="Q190" s="339">
        <v>24.181060000000002</v>
      </c>
      <c r="R190" s="340">
        <v>201.27260999999999</v>
      </c>
      <c r="S190" s="7"/>
      <c r="T190" s="7"/>
      <c r="U190" s="7"/>
      <c r="V190" s="7"/>
      <c r="W190" s="7"/>
      <c r="X190" s="7"/>
      <c r="Y190" s="7"/>
      <c r="Z190" s="7"/>
      <c r="AA190" s="7"/>
      <c r="AB190" s="7"/>
    </row>
    <row r="191" spans="1:28" s="315" customFormat="1" ht="13.5">
      <c r="A191" s="341"/>
      <c r="B191" s="341"/>
      <c r="C191" s="341"/>
      <c r="D191" s="341"/>
      <c r="E191" s="342">
        <v>241</v>
      </c>
      <c r="F191" s="343">
        <v>72914.221049999993</v>
      </c>
      <c r="G191" s="344">
        <v>55853.413159999996</v>
      </c>
      <c r="H191" s="344">
        <v>128767.63420999999</v>
      </c>
      <c r="I191" s="344">
        <v>105210.43743999999</v>
      </c>
      <c r="J191" s="344">
        <v>126109.9053</v>
      </c>
      <c r="K191" s="344">
        <v>231320.34274000002</v>
      </c>
      <c r="L191" s="344">
        <v>2731.2766699999997</v>
      </c>
      <c r="M191" s="344">
        <v>5857.1759000000002</v>
      </c>
      <c r="N191" s="344">
        <v>8588.4525699999995</v>
      </c>
      <c r="O191" s="344">
        <v>368676.42952000001</v>
      </c>
      <c r="P191" s="344">
        <v>65.969030000000004</v>
      </c>
      <c r="Q191" s="344">
        <v>42.110910000000004</v>
      </c>
      <c r="R191" s="345">
        <v>108.07994000000001</v>
      </c>
      <c r="S191" s="7"/>
      <c r="T191" s="7"/>
      <c r="U191" s="7"/>
      <c r="V191" s="7"/>
      <c r="W191" s="7"/>
      <c r="X191" s="7"/>
      <c r="Y191" s="7"/>
      <c r="Z191" s="7"/>
      <c r="AA191" s="7"/>
      <c r="AB191" s="7"/>
    </row>
    <row r="192" spans="1:28" s="315" customFormat="1" ht="13.5">
      <c r="A192" s="341"/>
      <c r="B192" s="341"/>
      <c r="C192" s="341"/>
      <c r="D192" s="341"/>
      <c r="E192" s="342">
        <v>239</v>
      </c>
      <c r="F192" s="343">
        <v>27920.159889999999</v>
      </c>
      <c r="G192" s="344">
        <v>41900.631979999998</v>
      </c>
      <c r="H192" s="344">
        <v>69820.791870000001</v>
      </c>
      <c r="I192" s="344">
        <v>56993.984299999996</v>
      </c>
      <c r="J192" s="344">
        <v>80880.671370000011</v>
      </c>
      <c r="K192" s="344">
        <v>137874.65566999998</v>
      </c>
      <c r="L192" s="344">
        <v>3498.6534799999999</v>
      </c>
      <c r="M192" s="344">
        <v>6894.4343099999996</v>
      </c>
      <c r="N192" s="344">
        <v>10393.08779</v>
      </c>
      <c r="O192" s="344">
        <v>218088.53533000001</v>
      </c>
      <c r="P192" s="344">
        <v>20.5718</v>
      </c>
      <c r="Q192" s="344">
        <v>5.9916899999999993</v>
      </c>
      <c r="R192" s="345">
        <v>26.563490000000002</v>
      </c>
      <c r="S192" s="7"/>
      <c r="T192" s="7"/>
      <c r="U192" s="7"/>
      <c r="V192" s="7"/>
      <c r="W192" s="7"/>
      <c r="X192" s="7"/>
      <c r="Y192" s="7"/>
      <c r="Z192" s="7"/>
      <c r="AA192" s="7"/>
      <c r="AB192" s="7"/>
    </row>
    <row r="193" spans="1:28" s="315" customFormat="1" ht="13.5">
      <c r="A193" s="341"/>
      <c r="B193" s="341"/>
      <c r="C193" s="341"/>
      <c r="D193" s="341"/>
      <c r="E193" s="342">
        <v>556</v>
      </c>
      <c r="F193" s="343">
        <v>553.56861000000004</v>
      </c>
      <c r="G193" s="344">
        <v>1369.26028</v>
      </c>
      <c r="H193" s="344">
        <v>1922.82889</v>
      </c>
      <c r="I193" s="344">
        <v>16614.656220000001</v>
      </c>
      <c r="J193" s="344">
        <v>85930.584530000007</v>
      </c>
      <c r="K193" s="344">
        <v>102545.24075</v>
      </c>
      <c r="L193" s="344">
        <v>22965.792670000003</v>
      </c>
      <c r="M193" s="344">
        <v>67953.789279999997</v>
      </c>
      <c r="N193" s="344">
        <v>90919.581950000007</v>
      </c>
      <c r="O193" s="344">
        <v>195387.65158999999</v>
      </c>
      <c r="P193" s="344">
        <v>3.8090000000000006E-2</v>
      </c>
      <c r="Q193" s="344">
        <v>0.11698</v>
      </c>
      <c r="R193" s="345">
        <v>0.15506999999999999</v>
      </c>
      <c r="S193" s="7"/>
      <c r="T193" s="7"/>
      <c r="U193" s="7"/>
      <c r="V193" s="7"/>
      <c r="W193" s="7"/>
      <c r="X193" s="7"/>
      <c r="Y193" s="7"/>
      <c r="Z193" s="7"/>
      <c r="AA193" s="7"/>
      <c r="AB193" s="7"/>
    </row>
    <row r="194" spans="1:28" s="315" customFormat="1" ht="13.5">
      <c r="A194" s="341"/>
      <c r="B194" s="341"/>
      <c r="C194" s="341"/>
      <c r="D194" s="341"/>
      <c r="E194" s="342">
        <v>591</v>
      </c>
      <c r="F194" s="343">
        <v>12085.17763</v>
      </c>
      <c r="G194" s="344">
        <v>10228.345660000001</v>
      </c>
      <c r="H194" s="344">
        <v>22313.523289999997</v>
      </c>
      <c r="I194" s="344">
        <v>33383.390780000002</v>
      </c>
      <c r="J194" s="344">
        <v>54185.913209999999</v>
      </c>
      <c r="K194" s="344">
        <v>87569.30399</v>
      </c>
      <c r="L194" s="344">
        <v>2904.80105</v>
      </c>
      <c r="M194" s="344">
        <v>6593.7204299999994</v>
      </c>
      <c r="N194" s="344">
        <v>9498.5214800000012</v>
      </c>
      <c r="O194" s="344">
        <v>119381.34876000001</v>
      </c>
      <c r="P194" s="344">
        <v>10.888860000000001</v>
      </c>
      <c r="Q194" s="344">
        <v>3.2755799999999997</v>
      </c>
      <c r="R194" s="345">
        <v>14.164440000000001</v>
      </c>
      <c r="S194" s="7"/>
      <c r="T194" s="7"/>
      <c r="U194" s="7"/>
      <c r="V194" s="7"/>
      <c r="W194" s="7"/>
      <c r="X194" s="7"/>
      <c r="Y194" s="7"/>
      <c r="Z194" s="7"/>
      <c r="AA194" s="7"/>
      <c r="AB194" s="7"/>
    </row>
    <row r="195" spans="1:28" s="315" customFormat="1" ht="13.5">
      <c r="A195" s="341"/>
      <c r="B195" s="341"/>
      <c r="C195" s="341"/>
      <c r="D195" s="341"/>
      <c r="E195" s="342">
        <v>601</v>
      </c>
      <c r="F195" s="343">
        <v>64298.511270000003</v>
      </c>
      <c r="G195" s="344">
        <v>68676.164819999991</v>
      </c>
      <c r="H195" s="344">
        <v>132974.67608999999</v>
      </c>
      <c r="I195" s="344">
        <v>114124.30745000001</v>
      </c>
      <c r="J195" s="344">
        <v>130804.55876</v>
      </c>
      <c r="K195" s="344">
        <v>244928.86621000001</v>
      </c>
      <c r="L195" s="344">
        <v>7370.9779100000005</v>
      </c>
      <c r="M195" s="344">
        <v>7120.7449100000003</v>
      </c>
      <c r="N195" s="344">
        <v>14491.722820000001</v>
      </c>
      <c r="O195" s="344">
        <v>392395.26512</v>
      </c>
      <c r="P195" s="344">
        <v>99.265249999999995</v>
      </c>
      <c r="Q195" s="344">
        <v>47.917339999999996</v>
      </c>
      <c r="R195" s="345">
        <v>147.18259</v>
      </c>
      <c r="S195" s="7"/>
      <c r="T195" s="7"/>
      <c r="U195" s="7"/>
      <c r="V195" s="7"/>
      <c r="W195" s="7"/>
      <c r="X195" s="7"/>
      <c r="Y195" s="7"/>
      <c r="Z195" s="7"/>
      <c r="AA195" s="7"/>
      <c r="AB195" s="7"/>
    </row>
    <row r="196" spans="1:28" s="315" customFormat="1" ht="13.5">
      <c r="A196" s="341"/>
      <c r="B196" s="341"/>
      <c r="C196" s="341"/>
      <c r="D196" s="336" t="s">
        <v>63</v>
      </c>
      <c r="E196" s="337">
        <v>199</v>
      </c>
      <c r="F196" s="338">
        <v>6215170.9175500004</v>
      </c>
      <c r="G196" s="339">
        <v>4059827.7356799999</v>
      </c>
      <c r="H196" s="339">
        <v>10274998.65323</v>
      </c>
      <c r="I196" s="339">
        <v>1686216.2752799999</v>
      </c>
      <c r="J196" s="339">
        <v>1605603.3396600001</v>
      </c>
      <c r="K196" s="339">
        <v>3291819.6149400002</v>
      </c>
      <c r="L196" s="339">
        <v>1309761.65909</v>
      </c>
      <c r="M196" s="339">
        <v>1126028.3324599999</v>
      </c>
      <c r="N196" s="339">
        <v>2435789.9915500004</v>
      </c>
      <c r="O196" s="339">
        <v>16002608.25972</v>
      </c>
      <c r="P196" s="339">
        <v>16156677.02524</v>
      </c>
      <c r="Q196" s="339">
        <v>11230543.54391</v>
      </c>
      <c r="R196" s="340">
        <v>27387220.569150001</v>
      </c>
      <c r="S196" s="7"/>
      <c r="T196" s="7"/>
      <c r="U196" s="7"/>
      <c r="V196" s="7"/>
      <c r="W196" s="7"/>
      <c r="X196" s="7"/>
      <c r="Y196" s="7"/>
      <c r="Z196" s="7"/>
      <c r="AA196" s="7"/>
      <c r="AB196" s="7"/>
    </row>
    <row r="197" spans="1:28" s="315" customFormat="1" ht="13.5">
      <c r="A197" s="341"/>
      <c r="B197" s="341"/>
      <c r="C197" s="341"/>
      <c r="D197" s="341"/>
      <c r="E197" s="342">
        <v>201</v>
      </c>
      <c r="F197" s="343">
        <v>75591.346919999996</v>
      </c>
      <c r="G197" s="344">
        <v>84857.05012</v>
      </c>
      <c r="H197" s="344">
        <v>160448.39703999998</v>
      </c>
      <c r="I197" s="344">
        <v>65569.820510000005</v>
      </c>
      <c r="J197" s="344">
        <v>93807.956640000004</v>
      </c>
      <c r="K197" s="344">
        <v>159377.77715000001</v>
      </c>
      <c r="L197" s="344">
        <v>2003.3407500000001</v>
      </c>
      <c r="M197" s="344">
        <v>2282.4462799999997</v>
      </c>
      <c r="N197" s="344">
        <v>4285.7870300000004</v>
      </c>
      <c r="O197" s="344">
        <v>324111.96122000006</v>
      </c>
      <c r="P197" s="344">
        <v>590.75117</v>
      </c>
      <c r="Q197" s="344">
        <v>30.146229999999999</v>
      </c>
      <c r="R197" s="345">
        <v>620.89740000000006</v>
      </c>
      <c r="S197" s="7"/>
      <c r="T197" s="7"/>
      <c r="U197" s="7"/>
      <c r="V197" s="7"/>
      <c r="W197" s="7"/>
      <c r="X197" s="7"/>
      <c r="Y197" s="7"/>
      <c r="Z197" s="7"/>
      <c r="AA197" s="7"/>
      <c r="AB197" s="7"/>
    </row>
    <row r="198" spans="1:28" s="315" customFormat="1" ht="13.5">
      <c r="A198" s="341"/>
      <c r="B198" s="341"/>
      <c r="C198" s="341"/>
      <c r="D198" s="341"/>
      <c r="E198" s="342">
        <v>202</v>
      </c>
      <c r="F198" s="343">
        <v>60261.487139999997</v>
      </c>
      <c r="G198" s="344">
        <v>91769.395090000005</v>
      </c>
      <c r="H198" s="344">
        <v>152030.88222999999</v>
      </c>
      <c r="I198" s="344">
        <v>71779.68634</v>
      </c>
      <c r="J198" s="344">
        <v>185873.88394999999</v>
      </c>
      <c r="K198" s="344">
        <v>257653.57029</v>
      </c>
      <c r="L198" s="344">
        <v>2489.4338700000003</v>
      </c>
      <c r="M198" s="344">
        <v>1402.0546299999999</v>
      </c>
      <c r="N198" s="344">
        <v>3891.4884999999999</v>
      </c>
      <c r="O198" s="344">
        <v>413575.94101999997</v>
      </c>
      <c r="P198" s="344">
        <v>104.47059</v>
      </c>
      <c r="Q198" s="344">
        <v>44.077750000000002</v>
      </c>
      <c r="R198" s="345">
        <v>148.54834</v>
      </c>
      <c r="S198" s="7"/>
      <c r="T198" s="7"/>
      <c r="U198" s="7"/>
      <c r="V198" s="7"/>
      <c r="W198" s="7"/>
      <c r="X198" s="7"/>
      <c r="Y198" s="7"/>
      <c r="Z198" s="7"/>
      <c r="AA198" s="7"/>
      <c r="AB198" s="7"/>
    </row>
    <row r="199" spans="1:28" s="315" customFormat="1" ht="13.5">
      <c r="A199" s="341"/>
      <c r="B199" s="341"/>
      <c r="C199" s="341"/>
      <c r="D199" s="341"/>
      <c r="E199" s="342">
        <v>252</v>
      </c>
      <c r="F199" s="343">
        <v>84119.827219999992</v>
      </c>
      <c r="G199" s="344">
        <v>84349.527310000005</v>
      </c>
      <c r="H199" s="344">
        <v>168469.35453000001</v>
      </c>
      <c r="I199" s="344">
        <v>65760.332920000001</v>
      </c>
      <c r="J199" s="344">
        <v>147393.5105</v>
      </c>
      <c r="K199" s="344">
        <v>213153.84341999999</v>
      </c>
      <c r="L199" s="344">
        <v>2830.9786200000003</v>
      </c>
      <c r="M199" s="344">
        <v>3390.5772099999999</v>
      </c>
      <c r="N199" s="344">
        <v>6221.5558300000002</v>
      </c>
      <c r="O199" s="344">
        <v>387844.75377999997</v>
      </c>
      <c r="P199" s="344">
        <v>54905.804990000004</v>
      </c>
      <c r="Q199" s="344">
        <v>30.09196</v>
      </c>
      <c r="R199" s="345">
        <v>54935.896950000002</v>
      </c>
      <c r="S199" s="7"/>
      <c r="T199" s="7"/>
      <c r="U199" s="7"/>
      <c r="V199" s="7"/>
      <c r="W199" s="7"/>
      <c r="X199" s="7"/>
      <c r="Y199" s="7"/>
      <c r="Z199" s="7"/>
      <c r="AA199" s="7"/>
      <c r="AB199" s="7"/>
    </row>
    <row r="200" spans="1:28" s="315" customFormat="1" ht="13.5">
      <c r="A200" s="341"/>
      <c r="B200" s="341"/>
      <c r="C200" s="341"/>
      <c r="D200" s="341"/>
      <c r="E200" s="342">
        <v>301</v>
      </c>
      <c r="F200" s="343">
        <v>251805.46948</v>
      </c>
      <c r="G200" s="344">
        <v>291811.66025000002</v>
      </c>
      <c r="H200" s="344">
        <v>543617.12973000004</v>
      </c>
      <c r="I200" s="344">
        <v>140241.85374000002</v>
      </c>
      <c r="J200" s="344">
        <v>246177.86278999998</v>
      </c>
      <c r="K200" s="344">
        <v>386419.71652999998</v>
      </c>
      <c r="L200" s="344">
        <v>7147.5981900000006</v>
      </c>
      <c r="M200" s="344">
        <v>5948.4089899999999</v>
      </c>
      <c r="N200" s="344">
        <v>13096.007180000001</v>
      </c>
      <c r="O200" s="344">
        <v>943132.85344000009</v>
      </c>
      <c r="P200" s="344">
        <v>236.93451999999999</v>
      </c>
      <c r="Q200" s="344">
        <v>110.35745</v>
      </c>
      <c r="R200" s="345">
        <v>347.29196999999999</v>
      </c>
      <c r="S200" s="7"/>
      <c r="T200" s="7"/>
      <c r="U200" s="7"/>
      <c r="V200" s="7"/>
      <c r="W200" s="7"/>
      <c r="X200" s="7"/>
      <c r="Y200" s="7"/>
      <c r="Z200" s="7"/>
      <c r="AA200" s="7"/>
      <c r="AB200" s="7"/>
    </row>
    <row r="201" spans="1:28" s="315" customFormat="1" ht="13.5">
      <c r="A201" s="341"/>
      <c r="B201" s="341"/>
      <c r="C201" s="341"/>
      <c r="D201" s="341"/>
      <c r="E201" s="342">
        <v>340</v>
      </c>
      <c r="F201" s="343">
        <v>203001.64405</v>
      </c>
      <c r="G201" s="344">
        <v>270926.46142000001</v>
      </c>
      <c r="H201" s="344">
        <v>473928.10547000001</v>
      </c>
      <c r="I201" s="344">
        <v>127517.2197</v>
      </c>
      <c r="J201" s="344">
        <v>172380.21550999998</v>
      </c>
      <c r="K201" s="344">
        <v>299897.43520999997</v>
      </c>
      <c r="L201" s="344">
        <v>3450.3765699999999</v>
      </c>
      <c r="M201" s="344">
        <v>16272.643400000001</v>
      </c>
      <c r="N201" s="344">
        <v>19723.019969999998</v>
      </c>
      <c r="O201" s="344">
        <v>793548.56065</v>
      </c>
      <c r="P201" s="344">
        <v>208.36848999999998</v>
      </c>
      <c r="Q201" s="344">
        <v>127.50494999999999</v>
      </c>
      <c r="R201" s="345">
        <v>335.87344000000002</v>
      </c>
      <c r="S201" s="7"/>
      <c r="T201" s="7"/>
      <c r="U201" s="7"/>
      <c r="V201" s="7"/>
      <c r="W201" s="7"/>
      <c r="X201" s="7"/>
      <c r="Y201" s="7"/>
      <c r="Z201" s="7"/>
      <c r="AA201" s="7"/>
      <c r="AB201" s="7"/>
    </row>
    <row r="202" spans="1:28" s="315" customFormat="1" ht="13.5">
      <c r="A202" s="341"/>
      <c r="B202" s="341"/>
      <c r="C202" s="341"/>
      <c r="D202" s="341"/>
      <c r="E202" s="342">
        <v>343</v>
      </c>
      <c r="F202" s="343">
        <v>37734.512029999998</v>
      </c>
      <c r="G202" s="344">
        <v>59041.674319999998</v>
      </c>
      <c r="H202" s="344">
        <v>96776.186349999989</v>
      </c>
      <c r="I202" s="344">
        <v>49401.814780000001</v>
      </c>
      <c r="J202" s="344">
        <v>157509.51315000001</v>
      </c>
      <c r="K202" s="344">
        <v>206911.32793</v>
      </c>
      <c r="L202" s="344">
        <v>1825.6096599999998</v>
      </c>
      <c r="M202" s="344">
        <v>4517.6355300000005</v>
      </c>
      <c r="N202" s="344">
        <v>6343.2451900000005</v>
      </c>
      <c r="O202" s="344">
        <v>310030.75947000005</v>
      </c>
      <c r="P202" s="344">
        <v>100.92446000000001</v>
      </c>
      <c r="Q202" s="344">
        <v>100.40599</v>
      </c>
      <c r="R202" s="345">
        <v>201.33045000000001</v>
      </c>
      <c r="S202" s="7"/>
      <c r="T202" s="7"/>
      <c r="U202" s="7"/>
      <c r="V202" s="7"/>
      <c r="W202" s="7"/>
      <c r="X202" s="7"/>
      <c r="Y202" s="7"/>
      <c r="Z202" s="7"/>
      <c r="AA202" s="7"/>
      <c r="AB202" s="7"/>
    </row>
    <row r="203" spans="1:28" s="315" customFormat="1" ht="13.5">
      <c r="A203" s="341"/>
      <c r="B203" s="341"/>
      <c r="C203" s="341"/>
      <c r="D203" s="341"/>
      <c r="E203" s="342">
        <v>553</v>
      </c>
      <c r="F203" s="343">
        <v>1865.28927</v>
      </c>
      <c r="G203" s="344">
        <v>1564.3703799999998</v>
      </c>
      <c r="H203" s="344">
        <v>3429.6596500000001</v>
      </c>
      <c r="I203" s="344">
        <v>10475.685099999999</v>
      </c>
      <c r="J203" s="344">
        <v>43829.234520000005</v>
      </c>
      <c r="K203" s="344">
        <v>54304.919620000001</v>
      </c>
      <c r="L203" s="344">
        <v>13452.99343</v>
      </c>
      <c r="M203" s="344">
        <v>37589.415460000004</v>
      </c>
      <c r="N203" s="344">
        <v>51042.408889999999</v>
      </c>
      <c r="O203" s="344">
        <v>108776.98815999999</v>
      </c>
      <c r="P203" s="344">
        <v>8.5000000000000006E-3</v>
      </c>
      <c r="Q203" s="344">
        <v>3.1054400000000002</v>
      </c>
      <c r="R203" s="345">
        <v>3.1139399999999999</v>
      </c>
      <c r="S203" s="7"/>
      <c r="T203" s="7"/>
      <c r="U203" s="7"/>
      <c r="V203" s="7"/>
      <c r="W203" s="7"/>
      <c r="X203" s="7"/>
      <c r="Y203" s="7"/>
      <c r="Z203" s="7"/>
      <c r="AA203" s="7"/>
      <c r="AB203" s="7"/>
    </row>
    <row r="204" spans="1:28" s="315" customFormat="1" ht="13.5">
      <c r="A204" s="341"/>
      <c r="B204" s="341"/>
      <c r="C204" s="341"/>
      <c r="D204" s="341"/>
      <c r="E204" s="342">
        <v>554</v>
      </c>
      <c r="F204" s="343">
        <v>978.12149999999997</v>
      </c>
      <c r="G204" s="344">
        <v>2955.55242</v>
      </c>
      <c r="H204" s="344">
        <v>3933.6739199999997</v>
      </c>
      <c r="I204" s="344">
        <v>9674.9733100000012</v>
      </c>
      <c r="J204" s="344">
        <v>78324.255380000002</v>
      </c>
      <c r="K204" s="344">
        <v>87999.228690000004</v>
      </c>
      <c r="L204" s="344">
        <v>30937.126760000003</v>
      </c>
      <c r="M204" s="344">
        <v>54086.723740000001</v>
      </c>
      <c r="N204" s="344">
        <v>85023.8505</v>
      </c>
      <c r="O204" s="344">
        <v>176956.75311000002</v>
      </c>
      <c r="P204" s="344">
        <v>3.8290100000000002</v>
      </c>
      <c r="Q204" s="344">
        <v>27.694459999999999</v>
      </c>
      <c r="R204" s="345">
        <v>31.52347</v>
      </c>
      <c r="S204" s="7"/>
      <c r="T204" s="7"/>
      <c r="U204" s="7"/>
      <c r="V204" s="7"/>
      <c r="W204" s="7"/>
      <c r="X204" s="7"/>
      <c r="Y204" s="7"/>
      <c r="Z204" s="7"/>
      <c r="AA204" s="7"/>
      <c r="AB204" s="7"/>
    </row>
    <row r="205" spans="1:28" s="315" customFormat="1" ht="13.5">
      <c r="A205" s="341"/>
      <c r="B205" s="341"/>
      <c r="C205" s="341"/>
      <c r="D205" s="341"/>
      <c r="E205" s="342">
        <v>557</v>
      </c>
      <c r="F205" s="343">
        <v>4761.9677599999995</v>
      </c>
      <c r="G205" s="344">
        <v>40630.328310000004</v>
      </c>
      <c r="H205" s="344">
        <v>45392.296069999997</v>
      </c>
      <c r="I205" s="344">
        <v>22550.763170000002</v>
      </c>
      <c r="J205" s="344">
        <v>98034.104390000008</v>
      </c>
      <c r="K205" s="344">
        <v>120584.86756</v>
      </c>
      <c r="L205" s="344">
        <v>33703.755109999998</v>
      </c>
      <c r="M205" s="344">
        <v>278382.56397000002</v>
      </c>
      <c r="N205" s="344">
        <v>312086.31907999999</v>
      </c>
      <c r="O205" s="344">
        <v>478063.48270999995</v>
      </c>
      <c r="P205" s="344">
        <v>9.19773</v>
      </c>
      <c r="Q205" s="344">
        <v>0.25975999999999999</v>
      </c>
      <c r="R205" s="345">
        <v>9.45749</v>
      </c>
      <c r="S205" s="7"/>
      <c r="T205" s="7"/>
      <c r="U205" s="7"/>
      <c r="V205" s="7"/>
      <c r="W205" s="7"/>
      <c r="X205" s="7"/>
      <c r="Y205" s="7"/>
      <c r="Z205" s="7"/>
      <c r="AA205" s="7"/>
      <c r="AB205" s="7"/>
    </row>
    <row r="206" spans="1:28" s="315" customFormat="1" ht="13.5">
      <c r="A206" s="341"/>
      <c r="B206" s="341"/>
      <c r="C206" s="341"/>
      <c r="D206" s="341"/>
      <c r="E206" s="342">
        <v>600</v>
      </c>
      <c r="F206" s="343">
        <v>15468.327140000001</v>
      </c>
      <c r="G206" s="344">
        <v>24819.52233</v>
      </c>
      <c r="H206" s="344">
        <v>40287.849470000001</v>
      </c>
      <c r="I206" s="344">
        <v>25001.342499999999</v>
      </c>
      <c r="J206" s="344">
        <v>41701.87588</v>
      </c>
      <c r="K206" s="344">
        <v>66703.218380000006</v>
      </c>
      <c r="L206" s="344">
        <v>100105.71222</v>
      </c>
      <c r="M206" s="344">
        <v>118180.58775000001</v>
      </c>
      <c r="N206" s="344">
        <v>218286.29996999999</v>
      </c>
      <c r="O206" s="344">
        <v>325277.36781999998</v>
      </c>
      <c r="P206" s="344">
        <v>7.3747499999999997</v>
      </c>
      <c r="Q206" s="344">
        <v>2.5823299999999998</v>
      </c>
      <c r="R206" s="345">
        <v>9.9570799999999995</v>
      </c>
      <c r="S206" s="7"/>
      <c r="T206" s="7"/>
      <c r="U206" s="7"/>
      <c r="V206" s="7"/>
      <c r="W206" s="7"/>
      <c r="X206" s="7"/>
      <c r="Y206" s="7"/>
      <c r="Z206" s="7"/>
      <c r="AA206" s="7"/>
      <c r="AB206" s="7"/>
    </row>
    <row r="207" spans="1:28" s="315" customFormat="1" ht="13.5">
      <c r="A207" s="341"/>
      <c r="B207" s="341"/>
      <c r="C207" s="341"/>
      <c r="D207" s="341"/>
      <c r="E207" s="342">
        <v>633</v>
      </c>
      <c r="F207" s="343">
        <v>0</v>
      </c>
      <c r="G207" s="344">
        <v>0</v>
      </c>
      <c r="H207" s="344">
        <v>0</v>
      </c>
      <c r="I207" s="344">
        <v>0</v>
      </c>
      <c r="J207" s="344">
        <v>0</v>
      </c>
      <c r="K207" s="344">
        <v>0</v>
      </c>
      <c r="L207" s="344">
        <v>21023.027170000001</v>
      </c>
      <c r="M207" s="344">
        <v>44160.953809999999</v>
      </c>
      <c r="N207" s="344">
        <v>65183.98098</v>
      </c>
      <c r="O207" s="344">
        <v>65183.98098</v>
      </c>
      <c r="P207" s="344">
        <v>0</v>
      </c>
      <c r="Q207" s="344">
        <v>0</v>
      </c>
      <c r="R207" s="345">
        <v>0</v>
      </c>
      <c r="S207" s="7"/>
      <c r="T207" s="7"/>
      <c r="U207" s="7"/>
      <c r="V207" s="7"/>
      <c r="W207" s="7"/>
      <c r="X207" s="7"/>
      <c r="Y207" s="7"/>
      <c r="Z207" s="7"/>
      <c r="AA207" s="7"/>
      <c r="AB207" s="7"/>
    </row>
    <row r="208" spans="1:28" s="315" customFormat="1" ht="13.5">
      <c r="A208" s="341"/>
      <c r="B208" s="341"/>
      <c r="C208" s="341"/>
      <c r="D208" s="336" t="s">
        <v>64</v>
      </c>
      <c r="E208" s="337">
        <v>337</v>
      </c>
      <c r="F208" s="338">
        <v>13037.169390000001</v>
      </c>
      <c r="G208" s="339">
        <v>4338.78568</v>
      </c>
      <c r="H208" s="339">
        <v>17375.95507</v>
      </c>
      <c r="I208" s="339">
        <v>120111.85192</v>
      </c>
      <c r="J208" s="339">
        <v>12972.095730000001</v>
      </c>
      <c r="K208" s="339">
        <v>133083.94765000002</v>
      </c>
      <c r="L208" s="339">
        <v>5838.0569699999996</v>
      </c>
      <c r="M208" s="339">
        <v>646.66006000000004</v>
      </c>
      <c r="N208" s="339">
        <v>6484.7170300000007</v>
      </c>
      <c r="O208" s="339">
        <v>156944.61975000001</v>
      </c>
      <c r="P208" s="339">
        <v>5.0611499999999996</v>
      </c>
      <c r="Q208" s="339">
        <v>1.2094200000000002</v>
      </c>
      <c r="R208" s="340">
        <v>6.2705699999999993</v>
      </c>
      <c r="S208" s="7"/>
      <c r="T208" s="7"/>
      <c r="U208" s="7"/>
      <c r="V208" s="7"/>
      <c r="W208" s="7"/>
      <c r="X208" s="7"/>
      <c r="Y208" s="7"/>
      <c r="Z208" s="7"/>
      <c r="AA208" s="7"/>
      <c r="AB208" s="7"/>
    </row>
    <row r="209" spans="1:28" s="315" customFormat="1" ht="13.5">
      <c r="A209" s="341"/>
      <c r="B209" s="341"/>
      <c r="C209" s="341"/>
      <c r="D209" s="341"/>
      <c r="E209" s="342">
        <v>348</v>
      </c>
      <c r="F209" s="343">
        <v>22656.73675</v>
      </c>
      <c r="G209" s="344">
        <v>10763.63659</v>
      </c>
      <c r="H209" s="344">
        <v>33420.373339999998</v>
      </c>
      <c r="I209" s="344">
        <v>101214.03654</v>
      </c>
      <c r="J209" s="344">
        <v>15711.92685</v>
      </c>
      <c r="K209" s="344">
        <v>116925.96339</v>
      </c>
      <c r="L209" s="344">
        <v>5693.1710199999998</v>
      </c>
      <c r="M209" s="344">
        <v>1492.9683400000001</v>
      </c>
      <c r="N209" s="344">
        <v>7186.1393600000001</v>
      </c>
      <c r="O209" s="344">
        <v>157532.47609000001</v>
      </c>
      <c r="P209" s="344">
        <v>24.404669999999999</v>
      </c>
      <c r="Q209" s="344">
        <v>0.71753999999999996</v>
      </c>
      <c r="R209" s="345">
        <v>25.122209999999999</v>
      </c>
      <c r="S209" s="7"/>
      <c r="T209" s="7"/>
      <c r="U209" s="7"/>
      <c r="V209" s="7"/>
      <c r="W209" s="7"/>
      <c r="X209" s="7"/>
      <c r="Y209" s="7"/>
      <c r="Z209" s="7"/>
      <c r="AA209" s="7"/>
      <c r="AB209" s="7"/>
    </row>
    <row r="210" spans="1:28" s="315" customFormat="1" ht="13.5">
      <c r="A210" s="341"/>
      <c r="B210" s="341"/>
      <c r="C210" s="341"/>
      <c r="D210" s="341"/>
      <c r="E210" s="342">
        <v>355</v>
      </c>
      <c r="F210" s="343">
        <v>33609.546729999995</v>
      </c>
      <c r="G210" s="344">
        <v>20879.666530000002</v>
      </c>
      <c r="H210" s="344">
        <v>54489.213259999997</v>
      </c>
      <c r="I210" s="344">
        <v>80950.978569999992</v>
      </c>
      <c r="J210" s="344">
        <v>26351.48661</v>
      </c>
      <c r="K210" s="344">
        <v>107302.46518000001</v>
      </c>
      <c r="L210" s="344">
        <v>5967.0880999999999</v>
      </c>
      <c r="M210" s="344">
        <v>2833.9801299999999</v>
      </c>
      <c r="N210" s="344">
        <v>8801.0682300000008</v>
      </c>
      <c r="O210" s="344">
        <v>170592.74666999999</v>
      </c>
      <c r="P210" s="344">
        <v>177.91589000000002</v>
      </c>
      <c r="Q210" s="344">
        <v>28.103009999999998</v>
      </c>
      <c r="R210" s="345">
        <v>206.0189</v>
      </c>
      <c r="S210" s="7"/>
      <c r="T210" s="7"/>
      <c r="U210" s="7"/>
      <c r="V210" s="7"/>
      <c r="W210" s="7"/>
      <c r="X210" s="7"/>
      <c r="Y210" s="7"/>
      <c r="Z210" s="7"/>
      <c r="AA210" s="7"/>
      <c r="AB210" s="7"/>
    </row>
    <row r="211" spans="1:28" s="315" customFormat="1" ht="13.5">
      <c r="A211" s="341"/>
      <c r="B211" s="341"/>
      <c r="C211" s="341"/>
      <c r="D211" s="341"/>
      <c r="E211" s="342">
        <v>425</v>
      </c>
      <c r="F211" s="343">
        <v>505.25759000000005</v>
      </c>
      <c r="G211" s="344">
        <v>3754.4412499999999</v>
      </c>
      <c r="H211" s="344">
        <v>4259.69884</v>
      </c>
      <c r="I211" s="344">
        <v>6524.0866100000003</v>
      </c>
      <c r="J211" s="344">
        <v>2846.4396699999998</v>
      </c>
      <c r="K211" s="344">
        <v>9370.52628</v>
      </c>
      <c r="L211" s="344">
        <v>143.00451999999999</v>
      </c>
      <c r="M211" s="344">
        <v>7.0101100000000001</v>
      </c>
      <c r="N211" s="344">
        <v>150.01463000000001</v>
      </c>
      <c r="O211" s="344">
        <v>13780.239750000001</v>
      </c>
      <c r="P211" s="344">
        <v>0</v>
      </c>
      <c r="Q211" s="344">
        <v>4.0617299999999998</v>
      </c>
      <c r="R211" s="345">
        <v>4.0617299999999998</v>
      </c>
      <c r="S211" s="7"/>
      <c r="T211" s="7"/>
      <c r="U211" s="7"/>
      <c r="V211" s="7"/>
      <c r="W211" s="7"/>
      <c r="X211" s="7"/>
      <c r="Y211" s="7"/>
      <c r="Z211" s="7"/>
      <c r="AA211" s="7"/>
      <c r="AB211" s="7"/>
    </row>
    <row r="212" spans="1:28" s="315" customFormat="1" ht="13.5">
      <c r="A212" s="341"/>
      <c r="B212" s="341"/>
      <c r="C212" s="341"/>
      <c r="D212" s="341"/>
      <c r="E212" s="342">
        <v>533</v>
      </c>
      <c r="F212" s="343">
        <v>18893.415639999999</v>
      </c>
      <c r="G212" s="344">
        <v>8678.5996899999991</v>
      </c>
      <c r="H212" s="344">
        <v>27572.015329999998</v>
      </c>
      <c r="I212" s="344">
        <v>94782.233139999997</v>
      </c>
      <c r="J212" s="344">
        <v>19250.529910000001</v>
      </c>
      <c r="K212" s="344">
        <v>114032.76304999999</v>
      </c>
      <c r="L212" s="344">
        <v>10533.64631</v>
      </c>
      <c r="M212" s="344">
        <v>2780.1520499999997</v>
      </c>
      <c r="N212" s="344">
        <v>13313.798359999999</v>
      </c>
      <c r="O212" s="344">
        <v>154918.57674000002</v>
      </c>
      <c r="P212" s="344">
        <v>10.38969</v>
      </c>
      <c r="Q212" s="344">
        <v>25.072200000000002</v>
      </c>
      <c r="R212" s="345">
        <v>35.461889999999997</v>
      </c>
      <c r="S212" s="7"/>
      <c r="T212" s="7"/>
      <c r="U212" s="7"/>
      <c r="V212" s="7"/>
      <c r="W212" s="7"/>
      <c r="X212" s="7"/>
      <c r="Y212" s="7"/>
      <c r="Z212" s="7"/>
      <c r="AA212" s="7"/>
      <c r="AB212" s="7"/>
    </row>
    <row r="213" spans="1:28" s="315" customFormat="1" ht="13.5">
      <c r="A213" s="341"/>
      <c r="B213" s="341"/>
      <c r="C213" s="341"/>
      <c r="D213" s="341"/>
      <c r="E213" s="342">
        <v>541</v>
      </c>
      <c r="F213" s="343">
        <v>44817.368190000001</v>
      </c>
      <c r="G213" s="344">
        <v>24037.702160000001</v>
      </c>
      <c r="H213" s="344">
        <v>68855.070349999995</v>
      </c>
      <c r="I213" s="344">
        <v>105106.73670000001</v>
      </c>
      <c r="J213" s="344">
        <v>38218.998939999998</v>
      </c>
      <c r="K213" s="344">
        <v>143325.73564</v>
      </c>
      <c r="L213" s="344">
        <v>11832.60851</v>
      </c>
      <c r="M213" s="344">
        <v>3416.62752</v>
      </c>
      <c r="N213" s="344">
        <v>15249.23603</v>
      </c>
      <c r="O213" s="344">
        <v>227430.04202000002</v>
      </c>
      <c r="P213" s="344">
        <v>28.865200000000002</v>
      </c>
      <c r="Q213" s="344">
        <v>17.17754</v>
      </c>
      <c r="R213" s="345">
        <v>46.042739999999995</v>
      </c>
      <c r="S213" s="7"/>
      <c r="T213" s="7"/>
      <c r="U213" s="7"/>
      <c r="V213" s="7"/>
      <c r="W213" s="7"/>
      <c r="X213" s="7"/>
      <c r="Y213" s="7"/>
      <c r="Z213" s="7"/>
      <c r="AA213" s="7"/>
      <c r="AB213" s="7"/>
    </row>
    <row r="214" spans="1:28" s="315" customFormat="1" ht="13.5">
      <c r="A214" s="341"/>
      <c r="B214" s="341"/>
      <c r="C214" s="341"/>
      <c r="D214" s="341"/>
      <c r="E214" s="342">
        <v>566</v>
      </c>
      <c r="F214" s="343">
        <v>36219.289859999997</v>
      </c>
      <c r="G214" s="344">
        <v>11761.364579999999</v>
      </c>
      <c r="H214" s="344">
        <v>47980.654439999998</v>
      </c>
      <c r="I214" s="344">
        <v>75550.692239999989</v>
      </c>
      <c r="J214" s="344">
        <v>27989.439839999999</v>
      </c>
      <c r="K214" s="344">
        <v>103540.13208</v>
      </c>
      <c r="L214" s="344">
        <v>9600.9397599999993</v>
      </c>
      <c r="M214" s="344">
        <v>2601.5316200000002</v>
      </c>
      <c r="N214" s="344">
        <v>12202.471380000001</v>
      </c>
      <c r="O214" s="344">
        <v>163723.2579</v>
      </c>
      <c r="P214" s="344">
        <v>34.809739999999998</v>
      </c>
      <c r="Q214" s="344">
        <v>9.6049100000000003</v>
      </c>
      <c r="R214" s="345">
        <v>44.414650000000002</v>
      </c>
      <c r="S214" s="7"/>
      <c r="T214" s="7"/>
      <c r="U214" s="7"/>
      <c r="V214" s="7"/>
      <c r="W214" s="7"/>
      <c r="X214" s="7"/>
      <c r="Y214" s="7"/>
      <c r="Z214" s="7"/>
      <c r="AA214" s="7"/>
      <c r="AB214" s="7"/>
    </row>
    <row r="215" spans="1:28" s="315" customFormat="1" ht="13.5">
      <c r="A215" s="341"/>
      <c r="B215" s="341"/>
      <c r="C215" s="341"/>
      <c r="D215" s="341"/>
      <c r="E215" s="342">
        <v>604</v>
      </c>
      <c r="F215" s="343">
        <v>13859.03147</v>
      </c>
      <c r="G215" s="344">
        <v>3074.7991099999999</v>
      </c>
      <c r="H215" s="344">
        <v>16933.830579999998</v>
      </c>
      <c r="I215" s="344">
        <v>74368.314270000003</v>
      </c>
      <c r="J215" s="344">
        <v>16438.229749999999</v>
      </c>
      <c r="K215" s="344">
        <v>90806.544020000001</v>
      </c>
      <c r="L215" s="344">
        <v>408.54129</v>
      </c>
      <c r="M215" s="344">
        <v>192.66602</v>
      </c>
      <c r="N215" s="344">
        <v>601.20731000000001</v>
      </c>
      <c r="O215" s="344">
        <v>108341.58190999999</v>
      </c>
      <c r="P215" s="344">
        <v>19.631540000000001</v>
      </c>
      <c r="Q215" s="344">
        <v>0.68835000000000002</v>
      </c>
      <c r="R215" s="345">
        <v>20.319890000000001</v>
      </c>
      <c r="S215" s="7"/>
      <c r="T215" s="7"/>
      <c r="U215" s="7"/>
      <c r="V215" s="7"/>
      <c r="W215" s="7"/>
      <c r="X215" s="7"/>
      <c r="Y215" s="7"/>
      <c r="Z215" s="7"/>
      <c r="AA215" s="7"/>
      <c r="AB215" s="7"/>
    </row>
    <row r="216" spans="1:28" s="315" customFormat="1" ht="13.5">
      <c r="A216" s="341"/>
      <c r="B216" s="341"/>
      <c r="C216" s="341"/>
      <c r="D216" s="341"/>
      <c r="E216" s="342">
        <v>625</v>
      </c>
      <c r="F216" s="343">
        <v>95831.568269999989</v>
      </c>
      <c r="G216" s="344">
        <v>45420.35757</v>
      </c>
      <c r="H216" s="344">
        <v>141251.92584000001</v>
      </c>
      <c r="I216" s="344">
        <v>166660.97633999999</v>
      </c>
      <c r="J216" s="344">
        <v>71868.584359999993</v>
      </c>
      <c r="K216" s="344">
        <v>238529.5607</v>
      </c>
      <c r="L216" s="344">
        <v>9033.2313599999998</v>
      </c>
      <c r="M216" s="344">
        <v>4169.3628900000003</v>
      </c>
      <c r="N216" s="344">
        <v>13202.59425</v>
      </c>
      <c r="O216" s="344">
        <v>392984.08079000004</v>
      </c>
      <c r="P216" s="344">
        <v>203.81136999999998</v>
      </c>
      <c r="Q216" s="344">
        <v>89.499619999999993</v>
      </c>
      <c r="R216" s="345">
        <v>293.31099</v>
      </c>
      <c r="S216" s="7"/>
      <c r="T216" s="7"/>
      <c r="U216" s="7"/>
      <c r="V216" s="7"/>
      <c r="W216" s="7"/>
      <c r="X216" s="7"/>
      <c r="Y216" s="7"/>
      <c r="Z216" s="7"/>
      <c r="AA216" s="7"/>
      <c r="AB216" s="7"/>
    </row>
    <row r="217" spans="1:28" s="315" customFormat="1" ht="13.5">
      <c r="A217" s="341"/>
      <c r="B217" s="341"/>
      <c r="C217" s="341"/>
      <c r="D217" s="336" t="s">
        <v>84</v>
      </c>
      <c r="E217" s="337">
        <v>233</v>
      </c>
      <c r="F217" s="338">
        <v>25015.08466</v>
      </c>
      <c r="G217" s="339">
        <v>9137.7421400000003</v>
      </c>
      <c r="H217" s="339">
        <v>34152.826799999995</v>
      </c>
      <c r="I217" s="339">
        <v>81017.335800000001</v>
      </c>
      <c r="J217" s="339">
        <v>32042.798320000002</v>
      </c>
      <c r="K217" s="339">
        <v>113060.13412</v>
      </c>
      <c r="L217" s="339">
        <v>4193.1650899999995</v>
      </c>
      <c r="M217" s="339">
        <v>1445.6438799999999</v>
      </c>
      <c r="N217" s="339">
        <v>5638.80897</v>
      </c>
      <c r="O217" s="339">
        <v>152851.76989</v>
      </c>
      <c r="P217" s="339">
        <v>36.437889999999996</v>
      </c>
      <c r="Q217" s="339">
        <v>14.3697</v>
      </c>
      <c r="R217" s="340">
        <v>50.807589999999998</v>
      </c>
      <c r="S217" s="7"/>
      <c r="T217" s="7"/>
      <c r="U217" s="7"/>
      <c r="V217" s="7"/>
      <c r="W217" s="7"/>
      <c r="X217" s="7"/>
      <c r="Y217" s="7"/>
      <c r="Z217" s="7"/>
      <c r="AA217" s="7"/>
      <c r="AB217" s="7"/>
    </row>
    <row r="218" spans="1:28" s="315" customFormat="1" ht="13.5">
      <c r="A218" s="341"/>
      <c r="B218" s="341"/>
      <c r="C218" s="341"/>
      <c r="D218" s="341"/>
      <c r="E218" s="342">
        <v>234</v>
      </c>
      <c r="F218" s="343">
        <v>11470.051589999999</v>
      </c>
      <c r="G218" s="344">
        <v>13285.176439999999</v>
      </c>
      <c r="H218" s="344">
        <v>24755.228030000002</v>
      </c>
      <c r="I218" s="344">
        <v>110326.69954999999</v>
      </c>
      <c r="J218" s="344">
        <v>27741.543280000002</v>
      </c>
      <c r="K218" s="344">
        <v>138068.24283</v>
      </c>
      <c r="L218" s="344">
        <v>2894.9476299999997</v>
      </c>
      <c r="M218" s="344">
        <v>1946.6453100000001</v>
      </c>
      <c r="N218" s="344">
        <v>4841.5929400000005</v>
      </c>
      <c r="O218" s="344">
        <v>167665.0638</v>
      </c>
      <c r="P218" s="344">
        <v>74.160589999999999</v>
      </c>
      <c r="Q218" s="344">
        <v>4.0142300000000004</v>
      </c>
      <c r="R218" s="345">
        <v>78.174820000000011</v>
      </c>
      <c r="S218" s="7"/>
      <c r="T218" s="7"/>
      <c r="U218" s="7"/>
      <c r="V218" s="7"/>
      <c r="W218" s="7"/>
      <c r="X218" s="7"/>
      <c r="Y218" s="7"/>
      <c r="Z218" s="7"/>
      <c r="AA218" s="7"/>
      <c r="AB218" s="7"/>
    </row>
    <row r="219" spans="1:28" s="315" customFormat="1" ht="13.5">
      <c r="A219" s="341"/>
      <c r="B219" s="341"/>
      <c r="C219" s="341"/>
      <c r="D219" s="341"/>
      <c r="E219" s="342">
        <v>499</v>
      </c>
      <c r="F219" s="343">
        <v>19937.695940000001</v>
      </c>
      <c r="G219" s="344">
        <v>13768.487289999999</v>
      </c>
      <c r="H219" s="344">
        <v>33706.183229999995</v>
      </c>
      <c r="I219" s="344">
        <v>94765.077409999998</v>
      </c>
      <c r="J219" s="344">
        <v>36198.118479999997</v>
      </c>
      <c r="K219" s="344">
        <v>130963.19589</v>
      </c>
      <c r="L219" s="344">
        <v>5051.2891100000006</v>
      </c>
      <c r="M219" s="344">
        <v>2707.2541000000001</v>
      </c>
      <c r="N219" s="344">
        <v>7758.5432099999998</v>
      </c>
      <c r="O219" s="344">
        <v>172427.92233</v>
      </c>
      <c r="P219" s="344">
        <v>24.188700000000001</v>
      </c>
      <c r="Q219" s="344">
        <v>7.2750900000000005</v>
      </c>
      <c r="R219" s="345">
        <v>31.463789999999999</v>
      </c>
      <c r="S219" s="7"/>
      <c r="T219" s="7"/>
      <c r="U219" s="7"/>
      <c r="V219" s="7"/>
      <c r="W219" s="7"/>
      <c r="X219" s="7"/>
      <c r="Y219" s="7"/>
      <c r="Z219" s="7"/>
      <c r="AA219" s="7"/>
      <c r="AB219" s="7"/>
    </row>
    <row r="220" spans="1:28" s="315" customFormat="1" ht="13.5">
      <c r="A220" s="341"/>
      <c r="B220" s="341"/>
      <c r="C220" s="341"/>
      <c r="D220" s="341"/>
      <c r="E220" s="342">
        <v>567</v>
      </c>
      <c r="F220" s="343">
        <v>10230.349990000001</v>
      </c>
      <c r="G220" s="344">
        <v>3047.44425</v>
      </c>
      <c r="H220" s="344">
        <v>13277.794240000001</v>
      </c>
      <c r="I220" s="344">
        <v>63425.605299999996</v>
      </c>
      <c r="J220" s="344">
        <v>16345.59735</v>
      </c>
      <c r="K220" s="344">
        <v>79771.202650000007</v>
      </c>
      <c r="L220" s="344">
        <v>3367.7990399999999</v>
      </c>
      <c r="M220" s="344">
        <v>1149.84547</v>
      </c>
      <c r="N220" s="344">
        <v>4517.6445100000001</v>
      </c>
      <c r="O220" s="344">
        <v>97566.641400000008</v>
      </c>
      <c r="P220" s="344">
        <v>31.194369999999999</v>
      </c>
      <c r="Q220" s="344">
        <v>29.439040000000002</v>
      </c>
      <c r="R220" s="345">
        <v>60.633410000000005</v>
      </c>
      <c r="S220" s="7"/>
      <c r="T220" s="7"/>
      <c r="U220" s="7"/>
      <c r="V220" s="7"/>
      <c r="W220" s="7"/>
      <c r="X220" s="7"/>
      <c r="Y220" s="7"/>
      <c r="Z220" s="7"/>
      <c r="AA220" s="7"/>
      <c r="AB220" s="7"/>
    </row>
    <row r="221" spans="1:28" s="315" customFormat="1" ht="13.5">
      <c r="A221" s="341"/>
      <c r="B221" s="341"/>
      <c r="C221" s="341"/>
      <c r="D221" s="341"/>
      <c r="E221" s="342">
        <v>692</v>
      </c>
      <c r="F221" s="343">
        <v>9257.9407899999987</v>
      </c>
      <c r="G221" s="344">
        <v>1249.75758</v>
      </c>
      <c r="H221" s="344">
        <v>10507.69837</v>
      </c>
      <c r="I221" s="344">
        <v>52826.555780000002</v>
      </c>
      <c r="J221" s="344">
        <v>18362.02923</v>
      </c>
      <c r="K221" s="344">
        <v>71188.58501000001</v>
      </c>
      <c r="L221" s="344">
        <v>2616.3218700000002</v>
      </c>
      <c r="M221" s="344">
        <v>1702.1802299999999</v>
      </c>
      <c r="N221" s="344">
        <v>4318.5020999999997</v>
      </c>
      <c r="O221" s="344">
        <v>86014.785480000006</v>
      </c>
      <c r="P221" s="344">
        <v>3.9421999999999997</v>
      </c>
      <c r="Q221" s="344">
        <v>6.9044499999999998</v>
      </c>
      <c r="R221" s="345">
        <v>10.84665</v>
      </c>
      <c r="S221" s="7"/>
      <c r="T221" s="7"/>
      <c r="U221" s="7"/>
      <c r="V221" s="7"/>
      <c r="W221" s="7"/>
      <c r="X221" s="7"/>
      <c r="Y221" s="7"/>
      <c r="Z221" s="7"/>
      <c r="AA221" s="7"/>
      <c r="AB221" s="7"/>
    </row>
    <row r="222" spans="1:28" s="315" customFormat="1" ht="13.5">
      <c r="A222" s="341"/>
      <c r="B222" s="341"/>
      <c r="C222" s="341"/>
      <c r="D222" s="336" t="s">
        <v>274</v>
      </c>
      <c r="E222" s="337">
        <v>224</v>
      </c>
      <c r="F222" s="338">
        <v>157518.64163</v>
      </c>
      <c r="G222" s="339">
        <v>73305.910690000004</v>
      </c>
      <c r="H222" s="339">
        <v>230824.55231999999</v>
      </c>
      <c r="I222" s="339">
        <v>99316.183829999994</v>
      </c>
      <c r="J222" s="339">
        <v>53050.838470000002</v>
      </c>
      <c r="K222" s="339">
        <v>152367.02230000001</v>
      </c>
      <c r="L222" s="339">
        <v>4631.7392</v>
      </c>
      <c r="M222" s="339">
        <v>4020.9449900000004</v>
      </c>
      <c r="N222" s="339">
        <v>8652.6841899999999</v>
      </c>
      <c r="O222" s="339">
        <v>391844.25881000003</v>
      </c>
      <c r="P222" s="339">
        <v>167.61289000000002</v>
      </c>
      <c r="Q222" s="339">
        <v>20.736729999999998</v>
      </c>
      <c r="R222" s="340">
        <v>188.34961999999999</v>
      </c>
      <c r="S222" s="7"/>
      <c r="T222" s="7"/>
      <c r="U222" s="7"/>
      <c r="V222" s="7"/>
      <c r="W222" s="7"/>
      <c r="X222" s="7"/>
      <c r="Y222" s="7"/>
      <c r="Z222" s="7"/>
      <c r="AA222" s="7"/>
      <c r="AB222" s="7"/>
    </row>
    <row r="223" spans="1:28" s="315" customFormat="1" ht="13.5">
      <c r="A223" s="341"/>
      <c r="B223" s="341"/>
      <c r="C223" s="341"/>
      <c r="D223" s="341"/>
      <c r="E223" s="342">
        <v>349</v>
      </c>
      <c r="F223" s="343">
        <v>47228.598159999994</v>
      </c>
      <c r="G223" s="344">
        <v>15584.80582</v>
      </c>
      <c r="H223" s="344">
        <v>62813.403979999995</v>
      </c>
      <c r="I223" s="344">
        <v>106485.97297</v>
      </c>
      <c r="J223" s="344">
        <v>45231.386899999998</v>
      </c>
      <c r="K223" s="344">
        <v>151717.35987000001</v>
      </c>
      <c r="L223" s="344">
        <v>7129.4735499999997</v>
      </c>
      <c r="M223" s="344">
        <v>2108.5896400000001</v>
      </c>
      <c r="N223" s="344">
        <v>9238.0631899999989</v>
      </c>
      <c r="O223" s="344">
        <v>223768.82704</v>
      </c>
      <c r="P223" s="344">
        <v>37.848550000000003</v>
      </c>
      <c r="Q223" s="344">
        <v>10.727139999999999</v>
      </c>
      <c r="R223" s="345">
        <v>48.575690000000002</v>
      </c>
      <c r="S223" s="7"/>
      <c r="T223" s="7"/>
      <c r="U223" s="7"/>
      <c r="V223" s="7"/>
      <c r="W223" s="7"/>
      <c r="X223" s="7"/>
      <c r="Y223" s="7"/>
      <c r="Z223" s="7"/>
      <c r="AA223" s="7"/>
      <c r="AB223" s="7"/>
    </row>
    <row r="224" spans="1:28" s="315" customFormat="1" ht="13.5">
      <c r="A224" s="341"/>
      <c r="B224" s="341"/>
      <c r="C224" s="341"/>
      <c r="D224" s="341"/>
      <c r="E224" s="342">
        <v>354</v>
      </c>
      <c r="F224" s="343">
        <v>34180.235909999996</v>
      </c>
      <c r="G224" s="344">
        <v>30012.862079999999</v>
      </c>
      <c r="H224" s="344">
        <v>64193.097990000002</v>
      </c>
      <c r="I224" s="344">
        <v>119681.97623999999</v>
      </c>
      <c r="J224" s="344">
        <v>52121.556979999994</v>
      </c>
      <c r="K224" s="344">
        <v>171803.53322000001</v>
      </c>
      <c r="L224" s="344">
        <v>7394.0030500000003</v>
      </c>
      <c r="M224" s="344">
        <v>6253.9586900000004</v>
      </c>
      <c r="N224" s="344">
        <v>13647.961740000001</v>
      </c>
      <c r="O224" s="344">
        <v>249644.59294999999</v>
      </c>
      <c r="P224" s="344">
        <v>30.359580000000001</v>
      </c>
      <c r="Q224" s="344">
        <v>13.30269</v>
      </c>
      <c r="R224" s="345">
        <v>43.662269999999999</v>
      </c>
      <c r="S224" s="7"/>
      <c r="T224" s="7"/>
      <c r="U224" s="7"/>
      <c r="V224" s="7"/>
      <c r="W224" s="7"/>
      <c r="X224" s="7"/>
      <c r="Y224" s="7"/>
      <c r="Z224" s="7"/>
      <c r="AA224" s="7"/>
      <c r="AB224" s="7"/>
    </row>
    <row r="225" spans="1:28" s="315" customFormat="1" ht="13.5">
      <c r="A225" s="341"/>
      <c r="B225" s="341"/>
      <c r="C225" s="341"/>
      <c r="D225" s="336" t="s">
        <v>68</v>
      </c>
      <c r="E225" s="337">
        <v>206</v>
      </c>
      <c r="F225" s="338">
        <v>40287.257640000003</v>
      </c>
      <c r="G225" s="339">
        <v>57899.268680000001</v>
      </c>
      <c r="H225" s="339">
        <v>98186.52631999999</v>
      </c>
      <c r="I225" s="339">
        <v>74631.327860000005</v>
      </c>
      <c r="J225" s="339">
        <v>47492.461240000004</v>
      </c>
      <c r="K225" s="339">
        <v>122123.78909999999</v>
      </c>
      <c r="L225" s="339">
        <v>4234.0352499999999</v>
      </c>
      <c r="M225" s="339">
        <v>4690.8778600000005</v>
      </c>
      <c r="N225" s="339">
        <v>8924.9131099999995</v>
      </c>
      <c r="O225" s="339">
        <v>229235.22852999999</v>
      </c>
      <c r="P225" s="339">
        <v>34.879249999999999</v>
      </c>
      <c r="Q225" s="339">
        <v>13.64865</v>
      </c>
      <c r="R225" s="340">
        <v>48.527900000000002</v>
      </c>
      <c r="S225" s="7"/>
      <c r="T225" s="7"/>
      <c r="U225" s="7"/>
      <c r="V225" s="7"/>
      <c r="W225" s="7"/>
      <c r="X225" s="7"/>
      <c r="Y225" s="7"/>
      <c r="Z225" s="7"/>
      <c r="AA225" s="7"/>
      <c r="AB225" s="7"/>
    </row>
    <row r="226" spans="1:28" s="315" customFormat="1" ht="13.5">
      <c r="A226" s="341"/>
      <c r="B226" s="341"/>
      <c r="C226" s="341"/>
      <c r="D226" s="341"/>
      <c r="E226" s="342">
        <v>208</v>
      </c>
      <c r="F226" s="343">
        <v>30452.593780000003</v>
      </c>
      <c r="G226" s="344">
        <v>38755.926189999998</v>
      </c>
      <c r="H226" s="344">
        <v>69208.519969999994</v>
      </c>
      <c r="I226" s="344">
        <v>83210.843180000011</v>
      </c>
      <c r="J226" s="344">
        <v>70883.48083</v>
      </c>
      <c r="K226" s="344">
        <v>154094.32400999998</v>
      </c>
      <c r="L226" s="344">
        <v>4761.5509199999997</v>
      </c>
      <c r="M226" s="344">
        <v>5216.9112800000003</v>
      </c>
      <c r="N226" s="344">
        <v>9978.4621999999999</v>
      </c>
      <c r="O226" s="344">
        <v>233281.30618000001</v>
      </c>
      <c r="P226" s="344">
        <v>10.88524</v>
      </c>
      <c r="Q226" s="344">
        <v>12.33986</v>
      </c>
      <c r="R226" s="345">
        <v>23.225099999999998</v>
      </c>
      <c r="S226" s="7"/>
      <c r="T226" s="7"/>
      <c r="U226" s="7"/>
      <c r="V226" s="7"/>
      <c r="W226" s="7"/>
      <c r="X226" s="7"/>
      <c r="Y226" s="7"/>
      <c r="Z226" s="7"/>
      <c r="AA226" s="7"/>
      <c r="AB226" s="7"/>
    </row>
    <row r="227" spans="1:28" s="315" customFormat="1" ht="13.5">
      <c r="A227" s="341"/>
      <c r="B227" s="341"/>
      <c r="C227" s="341"/>
      <c r="D227" s="341"/>
      <c r="E227" s="342">
        <v>427</v>
      </c>
      <c r="F227" s="343">
        <v>46468.808619999996</v>
      </c>
      <c r="G227" s="344">
        <v>61446.126799999998</v>
      </c>
      <c r="H227" s="344">
        <v>107914.93542000001</v>
      </c>
      <c r="I227" s="344">
        <v>103479.22959999999</v>
      </c>
      <c r="J227" s="344">
        <v>91173.864419999998</v>
      </c>
      <c r="K227" s="344">
        <v>194653.09402000002</v>
      </c>
      <c r="L227" s="344">
        <v>9334.5908400000008</v>
      </c>
      <c r="M227" s="344">
        <v>7212.3329400000002</v>
      </c>
      <c r="N227" s="344">
        <v>16546.923780000001</v>
      </c>
      <c r="O227" s="344">
        <v>319114.95322000002</v>
      </c>
      <c r="P227" s="344">
        <v>302.01827000000003</v>
      </c>
      <c r="Q227" s="344">
        <v>37.67268</v>
      </c>
      <c r="R227" s="345">
        <v>339.69094999999999</v>
      </c>
      <c r="S227" s="7"/>
      <c r="T227" s="7"/>
      <c r="U227" s="7"/>
      <c r="V227" s="7"/>
      <c r="W227" s="7"/>
      <c r="X227" s="7"/>
      <c r="Y227" s="7"/>
      <c r="Z227" s="7"/>
      <c r="AA227" s="7"/>
      <c r="AB227" s="7"/>
    </row>
    <row r="228" spans="1:28" s="315" customFormat="1" ht="13.5">
      <c r="A228" s="341"/>
      <c r="B228" s="341"/>
      <c r="C228" s="341"/>
      <c r="D228" s="341"/>
      <c r="E228" s="342">
        <v>697</v>
      </c>
      <c r="F228" s="343">
        <v>19900.647690000002</v>
      </c>
      <c r="G228" s="344">
        <v>17017.691350000001</v>
      </c>
      <c r="H228" s="344">
        <v>36918.339039999999</v>
      </c>
      <c r="I228" s="344">
        <v>147171.48646000001</v>
      </c>
      <c r="J228" s="344">
        <v>144411.17074999999</v>
      </c>
      <c r="K228" s="344">
        <v>291582.65720999998</v>
      </c>
      <c r="L228" s="344">
        <v>4747.7385199999999</v>
      </c>
      <c r="M228" s="344">
        <v>4005.0728399999998</v>
      </c>
      <c r="N228" s="344">
        <v>8752.8113599999997</v>
      </c>
      <c r="O228" s="344">
        <v>337253.80761000002</v>
      </c>
      <c r="P228" s="344">
        <v>23.231549999999999</v>
      </c>
      <c r="Q228" s="344">
        <v>11.70018</v>
      </c>
      <c r="R228" s="345">
        <v>34.931730000000002</v>
      </c>
      <c r="S228" s="7"/>
      <c r="T228" s="7"/>
      <c r="U228" s="7"/>
      <c r="V228" s="7"/>
      <c r="W228" s="7"/>
      <c r="X228" s="7"/>
      <c r="Y228" s="7"/>
      <c r="Z228" s="7"/>
      <c r="AA228" s="7"/>
      <c r="AB228" s="7"/>
    </row>
    <row r="229" spans="1:28" s="315" customFormat="1" ht="13.5">
      <c r="A229" s="341"/>
      <c r="B229" s="341"/>
      <c r="C229" s="341"/>
      <c r="D229" s="336" t="s">
        <v>83</v>
      </c>
      <c r="E229" s="337">
        <v>411</v>
      </c>
      <c r="F229" s="338">
        <v>37575.915079999999</v>
      </c>
      <c r="G229" s="339">
        <v>13499.499810000001</v>
      </c>
      <c r="H229" s="339">
        <v>51075.41489</v>
      </c>
      <c r="I229" s="339">
        <v>87871.789099999995</v>
      </c>
      <c r="J229" s="339">
        <v>35625.886039999998</v>
      </c>
      <c r="K229" s="339">
        <v>123497.67514000001</v>
      </c>
      <c r="L229" s="339">
        <v>4006.9455699999999</v>
      </c>
      <c r="M229" s="339">
        <v>2402.8443399999996</v>
      </c>
      <c r="N229" s="339">
        <v>6409.7899100000004</v>
      </c>
      <c r="O229" s="339">
        <v>180982.87993999998</v>
      </c>
      <c r="P229" s="339">
        <v>28.194089999999999</v>
      </c>
      <c r="Q229" s="339">
        <v>4.8401999999999994</v>
      </c>
      <c r="R229" s="340">
        <v>33.034289999999999</v>
      </c>
      <c r="S229" s="7"/>
      <c r="T229" s="7"/>
      <c r="U229" s="7"/>
      <c r="V229" s="7"/>
      <c r="W229" s="7"/>
      <c r="X229" s="7"/>
      <c r="Y229" s="7"/>
      <c r="Z229" s="7"/>
      <c r="AA229" s="7"/>
      <c r="AB229" s="7"/>
    </row>
    <row r="230" spans="1:28" s="315" customFormat="1" ht="13.5">
      <c r="A230" s="341"/>
      <c r="B230" s="341"/>
      <c r="C230" s="341"/>
      <c r="D230" s="341"/>
      <c r="E230" s="342">
        <v>474</v>
      </c>
      <c r="F230" s="343">
        <v>51089.530880000006</v>
      </c>
      <c r="G230" s="344">
        <v>11453.29421</v>
      </c>
      <c r="H230" s="344">
        <v>62542.825090000006</v>
      </c>
      <c r="I230" s="344">
        <v>72962.187090000007</v>
      </c>
      <c r="J230" s="344">
        <v>20050.601699999999</v>
      </c>
      <c r="K230" s="344">
        <v>93012.788790000006</v>
      </c>
      <c r="L230" s="344">
        <v>2266.7824599999999</v>
      </c>
      <c r="M230" s="344">
        <v>877.12108000000001</v>
      </c>
      <c r="N230" s="344">
        <v>3143.9035400000002</v>
      </c>
      <c r="O230" s="344">
        <v>158699.51741999999</v>
      </c>
      <c r="P230" s="344">
        <v>34.70035</v>
      </c>
      <c r="Q230" s="344">
        <v>4.5027600000000003</v>
      </c>
      <c r="R230" s="345">
        <v>39.203110000000002</v>
      </c>
      <c r="S230" s="7"/>
      <c r="T230" s="7"/>
      <c r="U230" s="7"/>
      <c r="V230" s="7"/>
      <c r="W230" s="7"/>
      <c r="X230" s="7"/>
      <c r="Y230" s="7"/>
      <c r="Z230" s="7"/>
      <c r="AA230" s="7"/>
      <c r="AB230" s="7"/>
    </row>
    <row r="231" spans="1:28" s="315" customFormat="1" ht="13.5">
      <c r="A231" s="341"/>
      <c r="B231" s="341"/>
      <c r="C231" s="341"/>
      <c r="D231" s="341"/>
      <c r="E231" s="342">
        <v>516</v>
      </c>
      <c r="F231" s="343">
        <v>127267.62633</v>
      </c>
      <c r="G231" s="344">
        <v>94364.351760000005</v>
      </c>
      <c r="H231" s="344">
        <v>221631.97808999999</v>
      </c>
      <c r="I231" s="344">
        <v>194814.12922999999</v>
      </c>
      <c r="J231" s="344">
        <v>81434.95031</v>
      </c>
      <c r="K231" s="344">
        <v>276249.07954000001</v>
      </c>
      <c r="L231" s="344">
        <v>13569.936599999999</v>
      </c>
      <c r="M231" s="344">
        <v>7166.7403099999992</v>
      </c>
      <c r="N231" s="344">
        <v>20736.676910000002</v>
      </c>
      <c r="O231" s="344">
        <v>518617.73454000003</v>
      </c>
      <c r="P231" s="344">
        <v>494.22522999999995</v>
      </c>
      <c r="Q231" s="344">
        <v>61.360129999999998</v>
      </c>
      <c r="R231" s="345">
        <v>555.58536000000004</v>
      </c>
      <c r="S231" s="7"/>
      <c r="T231" s="7"/>
      <c r="U231" s="7"/>
      <c r="V231" s="7"/>
      <c r="W231" s="7"/>
      <c r="X231" s="7"/>
      <c r="Y231" s="7"/>
      <c r="Z231" s="7"/>
      <c r="AA231" s="7"/>
      <c r="AB231" s="7"/>
    </row>
    <row r="232" spans="1:28" s="315" customFormat="1" ht="13.5">
      <c r="A232" s="341"/>
      <c r="B232" s="341"/>
      <c r="C232" s="341"/>
      <c r="D232" s="341"/>
      <c r="E232" s="342">
        <v>563</v>
      </c>
      <c r="F232" s="343">
        <v>51211.862350000003</v>
      </c>
      <c r="G232" s="344">
        <v>67107.681389999998</v>
      </c>
      <c r="H232" s="344">
        <v>118319.54373999999</v>
      </c>
      <c r="I232" s="344">
        <v>105714.15274999999</v>
      </c>
      <c r="J232" s="344">
        <v>46874.690869999999</v>
      </c>
      <c r="K232" s="344">
        <v>152588.84362</v>
      </c>
      <c r="L232" s="344">
        <v>4035.7161099999998</v>
      </c>
      <c r="M232" s="344">
        <v>1738.6110200000001</v>
      </c>
      <c r="N232" s="344">
        <v>5774.3271299999997</v>
      </c>
      <c r="O232" s="344">
        <v>276682.71448999998</v>
      </c>
      <c r="P232" s="344">
        <v>87.778050000000007</v>
      </c>
      <c r="Q232" s="344">
        <v>21.587679999999999</v>
      </c>
      <c r="R232" s="345">
        <v>109.36573</v>
      </c>
      <c r="S232" s="7"/>
      <c r="T232" s="7"/>
      <c r="U232" s="7"/>
      <c r="V232" s="7"/>
      <c r="W232" s="7"/>
      <c r="X232" s="7"/>
      <c r="Y232" s="7"/>
      <c r="Z232" s="7"/>
      <c r="AA232" s="7"/>
      <c r="AB232" s="7"/>
    </row>
    <row r="233" spans="1:28" s="315" customFormat="1" ht="13.5">
      <c r="A233" s="341"/>
      <c r="B233" s="341"/>
      <c r="C233" s="341"/>
      <c r="D233" s="336" t="s">
        <v>69</v>
      </c>
      <c r="E233" s="337">
        <v>212</v>
      </c>
      <c r="F233" s="338">
        <v>135153.08296999999</v>
      </c>
      <c r="G233" s="339">
        <v>219161.58992</v>
      </c>
      <c r="H233" s="339">
        <v>354314.67288999999</v>
      </c>
      <c r="I233" s="339">
        <v>172015.86768</v>
      </c>
      <c r="J233" s="339">
        <v>368725.23384</v>
      </c>
      <c r="K233" s="339">
        <v>540741.10152000003</v>
      </c>
      <c r="L233" s="339">
        <v>5459.3322800000005</v>
      </c>
      <c r="M233" s="339">
        <v>14021.008699999998</v>
      </c>
      <c r="N233" s="339">
        <v>19480.340980000001</v>
      </c>
      <c r="O233" s="339">
        <v>914536.11538999993</v>
      </c>
      <c r="P233" s="339">
        <v>145.95057</v>
      </c>
      <c r="Q233" s="339">
        <v>109.97377</v>
      </c>
      <c r="R233" s="340">
        <v>255.92434</v>
      </c>
      <c r="S233" s="7"/>
      <c r="T233" s="7"/>
      <c r="U233" s="7"/>
      <c r="V233" s="7"/>
      <c r="W233" s="7"/>
      <c r="X233" s="7"/>
      <c r="Y233" s="7"/>
      <c r="Z233" s="7"/>
      <c r="AA233" s="7"/>
      <c r="AB233" s="7"/>
    </row>
    <row r="234" spans="1:28" s="315" customFormat="1" ht="13.5">
      <c r="A234" s="341"/>
      <c r="B234" s="341"/>
      <c r="C234" s="341"/>
      <c r="D234" s="341"/>
      <c r="E234" s="342">
        <v>213</v>
      </c>
      <c r="F234" s="343">
        <v>49652.0821</v>
      </c>
      <c r="G234" s="344">
        <v>66377.744160000002</v>
      </c>
      <c r="H234" s="344">
        <v>116029.82626</v>
      </c>
      <c r="I234" s="344">
        <v>75164.812180000008</v>
      </c>
      <c r="J234" s="344">
        <v>77341.763940000004</v>
      </c>
      <c r="K234" s="344">
        <v>152506.57612000001</v>
      </c>
      <c r="L234" s="344">
        <v>1958.8050000000001</v>
      </c>
      <c r="M234" s="344">
        <v>2916.50848</v>
      </c>
      <c r="N234" s="344">
        <v>4875.3134800000007</v>
      </c>
      <c r="O234" s="344">
        <v>273411.71586</v>
      </c>
      <c r="P234" s="344">
        <v>51.496050000000004</v>
      </c>
      <c r="Q234" s="344">
        <v>21.314349999999997</v>
      </c>
      <c r="R234" s="345">
        <v>72.810399999999987</v>
      </c>
      <c r="S234" s="7"/>
      <c r="T234" s="7"/>
      <c r="U234" s="7"/>
      <c r="V234" s="7"/>
      <c r="W234" s="7"/>
      <c r="X234" s="7"/>
      <c r="Y234" s="7"/>
      <c r="Z234" s="7"/>
      <c r="AA234" s="7"/>
      <c r="AB234" s="7"/>
    </row>
    <row r="235" spans="1:28" s="315" customFormat="1" ht="13.5">
      <c r="A235" s="341"/>
      <c r="B235" s="341"/>
      <c r="C235" s="341"/>
      <c r="D235" s="341"/>
      <c r="E235" s="342">
        <v>215</v>
      </c>
      <c r="F235" s="343">
        <v>27825.649399999998</v>
      </c>
      <c r="G235" s="344">
        <v>25755.8292</v>
      </c>
      <c r="H235" s="344">
        <v>53581.478600000002</v>
      </c>
      <c r="I235" s="344">
        <v>107440.12422</v>
      </c>
      <c r="J235" s="344">
        <v>94802.668459999986</v>
      </c>
      <c r="K235" s="344">
        <v>202242.79268000001</v>
      </c>
      <c r="L235" s="344">
        <v>5738.6009000000004</v>
      </c>
      <c r="M235" s="344">
        <v>4683.4152300000005</v>
      </c>
      <c r="N235" s="344">
        <v>10422.01613</v>
      </c>
      <c r="O235" s="344">
        <v>266246.28740999999</v>
      </c>
      <c r="P235" s="344">
        <v>144.99163000000001</v>
      </c>
      <c r="Q235" s="344">
        <v>42.033900000000003</v>
      </c>
      <c r="R235" s="345">
        <v>187.02553</v>
      </c>
      <c r="S235" s="7"/>
      <c r="T235" s="7"/>
      <c r="U235" s="7"/>
      <c r="V235" s="7"/>
      <c r="W235" s="7"/>
      <c r="X235" s="7"/>
      <c r="Y235" s="7"/>
      <c r="Z235" s="7"/>
      <c r="AA235" s="7"/>
      <c r="AB235" s="7"/>
    </row>
    <row r="236" spans="1:28" s="315" customFormat="1" ht="13.5">
      <c r="A236" s="341"/>
      <c r="B236" s="341"/>
      <c r="C236" s="341"/>
      <c r="D236" s="341"/>
      <c r="E236" s="342">
        <v>296</v>
      </c>
      <c r="F236" s="343">
        <v>196858.57209</v>
      </c>
      <c r="G236" s="344">
        <v>294827.47333000001</v>
      </c>
      <c r="H236" s="344">
        <v>491686.04542000004</v>
      </c>
      <c r="I236" s="344">
        <v>105173.80517000001</v>
      </c>
      <c r="J236" s="344">
        <v>204680.2757</v>
      </c>
      <c r="K236" s="344">
        <v>309854.08087000001</v>
      </c>
      <c r="L236" s="344">
        <v>6695.4272699999992</v>
      </c>
      <c r="M236" s="344">
        <v>8393.7526400000006</v>
      </c>
      <c r="N236" s="344">
        <v>15089.179910000001</v>
      </c>
      <c r="O236" s="344">
        <v>816629.30619999999</v>
      </c>
      <c r="P236" s="344">
        <v>540.81458999999995</v>
      </c>
      <c r="Q236" s="344">
        <v>140.50288</v>
      </c>
      <c r="R236" s="345">
        <v>681.31746999999996</v>
      </c>
      <c r="S236" s="7"/>
      <c r="T236" s="7"/>
      <c r="U236" s="7"/>
      <c r="V236" s="7"/>
      <c r="W236" s="7"/>
      <c r="X236" s="7"/>
      <c r="Y236" s="7"/>
      <c r="Z236" s="7"/>
      <c r="AA236" s="7"/>
      <c r="AB236" s="7"/>
    </row>
    <row r="237" spans="1:28" s="315" customFormat="1" ht="13.5">
      <c r="A237" s="341"/>
      <c r="B237" s="341"/>
      <c r="C237" s="341"/>
      <c r="D237" s="341"/>
      <c r="E237" s="342">
        <v>303</v>
      </c>
      <c r="F237" s="343">
        <v>48167.995719999999</v>
      </c>
      <c r="G237" s="344">
        <v>60745.867920000004</v>
      </c>
      <c r="H237" s="344">
        <v>108913.86364</v>
      </c>
      <c r="I237" s="344">
        <v>159493.65940999999</v>
      </c>
      <c r="J237" s="344">
        <v>196238.89184</v>
      </c>
      <c r="K237" s="344">
        <v>355732.55125000002</v>
      </c>
      <c r="L237" s="344">
        <v>6477.5154000000002</v>
      </c>
      <c r="M237" s="344">
        <v>6777.1865199999993</v>
      </c>
      <c r="N237" s="344">
        <v>13254.70192</v>
      </c>
      <c r="O237" s="344">
        <v>477901.11680999998</v>
      </c>
      <c r="P237" s="344">
        <v>68.753289999999993</v>
      </c>
      <c r="Q237" s="344">
        <v>59.245959999999997</v>
      </c>
      <c r="R237" s="345">
        <v>127.99925</v>
      </c>
      <c r="S237" s="7"/>
      <c r="T237" s="7"/>
      <c r="U237" s="7"/>
      <c r="V237" s="7"/>
      <c r="W237" s="7"/>
      <c r="X237" s="7"/>
      <c r="Y237" s="7"/>
      <c r="Z237" s="7"/>
      <c r="AA237" s="7"/>
      <c r="AB237" s="7"/>
    </row>
    <row r="238" spans="1:28" s="315" customFormat="1" ht="13.5">
      <c r="A238" s="341"/>
      <c r="B238" s="341"/>
      <c r="C238" s="341"/>
      <c r="D238" s="341"/>
      <c r="E238" s="342">
        <v>420</v>
      </c>
      <c r="F238" s="343">
        <v>34930.363210000003</v>
      </c>
      <c r="G238" s="344">
        <v>60296.952130000005</v>
      </c>
      <c r="H238" s="344">
        <v>95227.315340000001</v>
      </c>
      <c r="I238" s="344">
        <v>54225.343280000001</v>
      </c>
      <c r="J238" s="344">
        <v>103467.91699</v>
      </c>
      <c r="K238" s="344">
        <v>157693.26027</v>
      </c>
      <c r="L238" s="344">
        <v>6781.7644199999995</v>
      </c>
      <c r="M238" s="344">
        <v>5997.8241699999999</v>
      </c>
      <c r="N238" s="344">
        <v>12779.588589999999</v>
      </c>
      <c r="O238" s="344">
        <v>265700.1642</v>
      </c>
      <c r="P238" s="344">
        <v>29.555229999999998</v>
      </c>
      <c r="Q238" s="344">
        <v>39.68468</v>
      </c>
      <c r="R238" s="345">
        <v>69.239910000000009</v>
      </c>
      <c r="S238" s="7"/>
      <c r="T238" s="7"/>
      <c r="U238" s="7"/>
      <c r="V238" s="7"/>
      <c r="W238" s="7"/>
      <c r="X238" s="7"/>
      <c r="Y238" s="7"/>
      <c r="Z238" s="7"/>
      <c r="AA238" s="7"/>
      <c r="AB238" s="7"/>
    </row>
    <row r="239" spans="1:28" s="315" customFormat="1" ht="13.5">
      <c r="A239" s="341"/>
      <c r="B239" s="341"/>
      <c r="C239" s="341"/>
      <c r="D239" s="341"/>
      <c r="E239" s="342">
        <v>446</v>
      </c>
      <c r="F239" s="343">
        <v>21064.778129999999</v>
      </c>
      <c r="G239" s="344">
        <v>20369.352620000001</v>
      </c>
      <c r="H239" s="344">
        <v>41434.130749999997</v>
      </c>
      <c r="I239" s="344">
        <v>65048.289299999997</v>
      </c>
      <c r="J239" s="344">
        <v>104228.15484</v>
      </c>
      <c r="K239" s="344">
        <v>169276.44413999998</v>
      </c>
      <c r="L239" s="344">
        <v>2982.5136699999998</v>
      </c>
      <c r="M239" s="344">
        <v>2856.9023500000003</v>
      </c>
      <c r="N239" s="344">
        <v>5839.4160199999997</v>
      </c>
      <c r="O239" s="344">
        <v>216549.99090999999</v>
      </c>
      <c r="P239" s="344">
        <v>160.51270000000002</v>
      </c>
      <c r="Q239" s="344">
        <v>4.7313199999999993</v>
      </c>
      <c r="R239" s="345">
        <v>165.24401999999998</v>
      </c>
      <c r="S239" s="7"/>
      <c r="T239" s="7"/>
      <c r="U239" s="7"/>
      <c r="V239" s="7"/>
      <c r="W239" s="7"/>
      <c r="X239" s="7"/>
      <c r="Y239" s="7"/>
      <c r="Z239" s="7"/>
      <c r="AA239" s="7"/>
      <c r="AB239" s="7"/>
    </row>
    <row r="240" spans="1:28" s="315" customFormat="1" ht="13.5">
      <c r="A240" s="341"/>
      <c r="B240" s="341"/>
      <c r="C240" s="341"/>
      <c r="D240" s="341"/>
      <c r="E240" s="342">
        <v>477</v>
      </c>
      <c r="F240" s="343">
        <v>19626.32286</v>
      </c>
      <c r="G240" s="344">
        <v>5513.5429999999997</v>
      </c>
      <c r="H240" s="344">
        <v>25139.865859999998</v>
      </c>
      <c r="I240" s="344">
        <v>47029.33569</v>
      </c>
      <c r="J240" s="344">
        <v>36658.216970000001</v>
      </c>
      <c r="K240" s="344">
        <v>83687.552660000001</v>
      </c>
      <c r="L240" s="344">
        <v>3885.9487300000001</v>
      </c>
      <c r="M240" s="344">
        <v>4273.6462499999998</v>
      </c>
      <c r="N240" s="344">
        <v>8159.5949800000008</v>
      </c>
      <c r="O240" s="344">
        <v>116987.0135</v>
      </c>
      <c r="P240" s="344">
        <v>12.967139999999999</v>
      </c>
      <c r="Q240" s="344">
        <v>36.131599999999999</v>
      </c>
      <c r="R240" s="345">
        <v>49.098739999999999</v>
      </c>
      <c r="S240" s="7"/>
      <c r="T240" s="7"/>
      <c r="U240" s="7"/>
      <c r="V240" s="7"/>
      <c r="W240" s="7"/>
      <c r="X240" s="7"/>
      <c r="Y240" s="7"/>
      <c r="Z240" s="7"/>
      <c r="AA240" s="7"/>
      <c r="AB240" s="7"/>
    </row>
    <row r="241" spans="1:28" s="315" customFormat="1" ht="13.5">
      <c r="A241" s="341"/>
      <c r="B241" s="341"/>
      <c r="C241" s="341"/>
      <c r="D241" s="341"/>
      <c r="E241" s="342">
        <v>481</v>
      </c>
      <c r="F241" s="343">
        <v>29703.844690000002</v>
      </c>
      <c r="G241" s="344">
        <v>25787.7552</v>
      </c>
      <c r="H241" s="344">
        <v>55491.599889999998</v>
      </c>
      <c r="I241" s="344">
        <v>77370.837329999995</v>
      </c>
      <c r="J241" s="344">
        <v>92670.915059999999</v>
      </c>
      <c r="K241" s="344">
        <v>170041.75238999998</v>
      </c>
      <c r="L241" s="344">
        <v>2918.2621300000001</v>
      </c>
      <c r="M241" s="344">
        <v>3455.9563900000003</v>
      </c>
      <c r="N241" s="344">
        <v>6374.2185199999994</v>
      </c>
      <c r="O241" s="344">
        <v>231907.57080000002</v>
      </c>
      <c r="P241" s="344">
        <v>20.754439999999999</v>
      </c>
      <c r="Q241" s="344">
        <v>10.852209999999999</v>
      </c>
      <c r="R241" s="345">
        <v>31.606650000000002</v>
      </c>
      <c r="S241" s="7"/>
      <c r="T241" s="7"/>
      <c r="U241" s="7"/>
      <c r="V241" s="7"/>
      <c r="W241" s="7"/>
      <c r="X241" s="7"/>
      <c r="Y241" s="7"/>
      <c r="Z241" s="7"/>
      <c r="AA241" s="7"/>
      <c r="AB241" s="7"/>
    </row>
    <row r="242" spans="1:28" s="315" customFormat="1" ht="13.5">
      <c r="A242" s="341"/>
      <c r="B242" s="341"/>
      <c r="C242" s="341"/>
      <c r="D242" s="341"/>
      <c r="E242" s="342">
        <v>521</v>
      </c>
      <c r="F242" s="343">
        <v>14843.160470000001</v>
      </c>
      <c r="G242" s="344">
        <v>13805.10334</v>
      </c>
      <c r="H242" s="344">
        <v>28648.26381</v>
      </c>
      <c r="I242" s="344">
        <v>41900.952880000004</v>
      </c>
      <c r="J242" s="344">
        <v>65881.879229999991</v>
      </c>
      <c r="K242" s="344">
        <v>107782.83211</v>
      </c>
      <c r="L242" s="344">
        <v>695.45355000000006</v>
      </c>
      <c r="M242" s="344">
        <v>1192.5837300000001</v>
      </c>
      <c r="N242" s="344">
        <v>1888.03728</v>
      </c>
      <c r="O242" s="344">
        <v>138319.13319999998</v>
      </c>
      <c r="P242" s="344">
        <v>26.219200000000001</v>
      </c>
      <c r="Q242" s="344">
        <v>6.0562200000000006</v>
      </c>
      <c r="R242" s="345">
        <v>32.275419999999997</v>
      </c>
      <c r="S242" s="7"/>
      <c r="T242" s="7"/>
      <c r="U242" s="7"/>
      <c r="V242" s="7"/>
      <c r="W242" s="7"/>
      <c r="X242" s="7"/>
      <c r="Y242" s="7"/>
      <c r="Z242" s="7"/>
      <c r="AA242" s="7"/>
      <c r="AB242" s="7"/>
    </row>
    <row r="243" spans="1:28" s="315" customFormat="1" ht="13.5">
      <c r="A243" s="341"/>
      <c r="B243" s="341"/>
      <c r="C243" s="341"/>
      <c r="D243" s="341"/>
      <c r="E243" s="342">
        <v>542</v>
      </c>
      <c r="F243" s="343">
        <v>16087.520329999999</v>
      </c>
      <c r="G243" s="344">
        <v>8760.5459800000008</v>
      </c>
      <c r="H243" s="344">
        <v>24848.066309999998</v>
      </c>
      <c r="I243" s="344">
        <v>66121.093630000003</v>
      </c>
      <c r="J243" s="344">
        <v>38406.262090000004</v>
      </c>
      <c r="K243" s="344">
        <v>104527.35571999999</v>
      </c>
      <c r="L243" s="344">
        <v>3020.84953</v>
      </c>
      <c r="M243" s="344">
        <v>1271.7361599999999</v>
      </c>
      <c r="N243" s="344">
        <v>4292.5856900000008</v>
      </c>
      <c r="O243" s="344">
        <v>133668.00771999999</v>
      </c>
      <c r="P243" s="344">
        <v>29.42746</v>
      </c>
      <c r="Q243" s="344">
        <v>4.2655799999999999</v>
      </c>
      <c r="R243" s="345">
        <v>33.693040000000003</v>
      </c>
      <c r="S243" s="7"/>
      <c r="T243" s="7"/>
      <c r="U243" s="7"/>
      <c r="V243" s="7"/>
      <c r="W243" s="7"/>
      <c r="X243" s="7"/>
      <c r="Y243" s="7"/>
      <c r="Z243" s="7"/>
      <c r="AA243" s="7"/>
      <c r="AB243" s="7"/>
    </row>
    <row r="244" spans="1:28" s="315" customFormat="1" ht="13.5">
      <c r="A244" s="341"/>
      <c r="B244" s="341"/>
      <c r="C244" s="341"/>
      <c r="D244" s="341"/>
      <c r="E244" s="342">
        <v>551</v>
      </c>
      <c r="F244" s="343">
        <v>709.53057999999999</v>
      </c>
      <c r="G244" s="344">
        <v>2578.3190600000003</v>
      </c>
      <c r="H244" s="344">
        <v>3287.8496399999999</v>
      </c>
      <c r="I244" s="344">
        <v>20269.076249999998</v>
      </c>
      <c r="J244" s="344">
        <v>64396.917740000004</v>
      </c>
      <c r="K244" s="344">
        <v>84665.993989999988</v>
      </c>
      <c r="L244" s="344">
        <v>33695.361349999999</v>
      </c>
      <c r="M244" s="344">
        <v>105093.33043</v>
      </c>
      <c r="N244" s="344">
        <v>138788.69177999999</v>
      </c>
      <c r="O244" s="344">
        <v>226742.53540999998</v>
      </c>
      <c r="P244" s="344">
        <v>7.8899999999999994E-3</v>
      </c>
      <c r="Q244" s="344">
        <v>0.59726999999999997</v>
      </c>
      <c r="R244" s="345">
        <v>0.60515999999999992</v>
      </c>
      <c r="S244" s="7"/>
      <c r="T244" s="7"/>
      <c r="U244" s="7"/>
      <c r="V244" s="7"/>
      <c r="W244" s="7"/>
      <c r="X244" s="7"/>
      <c r="Y244" s="7"/>
      <c r="Z244" s="7"/>
      <c r="AA244" s="7"/>
      <c r="AB244" s="7"/>
    </row>
    <row r="245" spans="1:28" s="315" customFormat="1" ht="13.5">
      <c r="A245" s="341"/>
      <c r="B245" s="341"/>
      <c r="C245" s="341"/>
      <c r="D245" s="341"/>
      <c r="E245" s="342">
        <v>558</v>
      </c>
      <c r="F245" s="343">
        <v>10899.0569</v>
      </c>
      <c r="G245" s="344">
        <v>45638.838530000001</v>
      </c>
      <c r="H245" s="344">
        <v>56537.895429999997</v>
      </c>
      <c r="I245" s="344">
        <v>45317.724829999999</v>
      </c>
      <c r="J245" s="344">
        <v>118592.60554</v>
      </c>
      <c r="K245" s="344">
        <v>163910.33037000001</v>
      </c>
      <c r="L245" s="344">
        <v>52123.341970000001</v>
      </c>
      <c r="M245" s="344">
        <v>384151.84101999999</v>
      </c>
      <c r="N245" s="344">
        <v>436275.18299</v>
      </c>
      <c r="O245" s="344">
        <v>656723.40879000002</v>
      </c>
      <c r="P245" s="344">
        <v>0.29185</v>
      </c>
      <c r="Q245" s="344">
        <v>0.11134999999999999</v>
      </c>
      <c r="R245" s="345">
        <v>0.4032</v>
      </c>
      <c r="S245" s="7"/>
      <c r="T245" s="7"/>
      <c r="U245" s="7"/>
      <c r="V245" s="7"/>
      <c r="W245" s="7"/>
      <c r="X245" s="7"/>
      <c r="Y245" s="7"/>
      <c r="Z245" s="7"/>
      <c r="AA245" s="7"/>
      <c r="AB245" s="7"/>
    </row>
    <row r="246" spans="1:28" s="315" customFormat="1" ht="13.5">
      <c r="A246" s="341"/>
      <c r="B246" s="341"/>
      <c r="C246" s="341"/>
      <c r="D246" s="341"/>
      <c r="E246" s="342">
        <v>580</v>
      </c>
      <c r="F246" s="343">
        <v>29937.775079999999</v>
      </c>
      <c r="G246" s="344">
        <v>25281.98302</v>
      </c>
      <c r="H246" s="344">
        <v>55219.758099999999</v>
      </c>
      <c r="I246" s="344">
        <v>79750.335599999991</v>
      </c>
      <c r="J246" s="344">
        <v>111940.15837</v>
      </c>
      <c r="K246" s="344">
        <v>191690.49397000001</v>
      </c>
      <c r="L246" s="344">
        <v>52801.359530000002</v>
      </c>
      <c r="M246" s="344">
        <v>81574.214489999998</v>
      </c>
      <c r="N246" s="344">
        <v>134375.57402</v>
      </c>
      <c r="O246" s="344">
        <v>381285.82608999999</v>
      </c>
      <c r="P246" s="344">
        <v>24.829619999999998</v>
      </c>
      <c r="Q246" s="344">
        <v>95.307690000000008</v>
      </c>
      <c r="R246" s="345">
        <v>120.13731</v>
      </c>
      <c r="S246" s="7"/>
      <c r="T246" s="7"/>
      <c r="U246" s="7"/>
      <c r="V246" s="7"/>
      <c r="W246" s="7"/>
      <c r="X246" s="7"/>
      <c r="Y246" s="7"/>
      <c r="Z246" s="7"/>
      <c r="AA246" s="7"/>
      <c r="AB246" s="7"/>
    </row>
    <row r="247" spans="1:28" s="315" customFormat="1" ht="13.5">
      <c r="A247" s="341"/>
      <c r="B247" s="341"/>
      <c r="C247" s="341"/>
      <c r="D247" s="336" t="s">
        <v>86</v>
      </c>
      <c r="E247" s="337">
        <v>291</v>
      </c>
      <c r="F247" s="338">
        <v>15938.66894</v>
      </c>
      <c r="G247" s="339">
        <v>6653.9043799999999</v>
      </c>
      <c r="H247" s="339">
        <v>22592.57332</v>
      </c>
      <c r="I247" s="339">
        <v>63198.430939999998</v>
      </c>
      <c r="J247" s="339">
        <v>12866.704519999999</v>
      </c>
      <c r="K247" s="339">
        <v>76065.13545999999</v>
      </c>
      <c r="L247" s="339">
        <v>2800.6883700000003</v>
      </c>
      <c r="M247" s="339">
        <v>515.18106</v>
      </c>
      <c r="N247" s="339">
        <v>3315.8694300000002</v>
      </c>
      <c r="O247" s="339">
        <v>101973.57820999999</v>
      </c>
      <c r="P247" s="339">
        <v>15.32471</v>
      </c>
      <c r="Q247" s="339">
        <v>9.420770000000001</v>
      </c>
      <c r="R247" s="340">
        <v>24.745480000000001</v>
      </c>
      <c r="S247" s="7"/>
      <c r="T247" s="7"/>
      <c r="U247" s="7"/>
      <c r="V247" s="7"/>
      <c r="W247" s="7"/>
      <c r="X247" s="7"/>
      <c r="Y247" s="7"/>
      <c r="Z247" s="7"/>
      <c r="AA247" s="7"/>
      <c r="AB247" s="7"/>
    </row>
    <row r="248" spans="1:28" s="315" customFormat="1" ht="13.5">
      <c r="A248" s="341"/>
      <c r="B248" s="341"/>
      <c r="C248" s="341"/>
      <c r="D248" s="341"/>
      <c r="E248" s="342">
        <v>378</v>
      </c>
      <c r="F248" s="343">
        <v>49203.016470000002</v>
      </c>
      <c r="G248" s="344">
        <v>14041.856460000001</v>
      </c>
      <c r="H248" s="344">
        <v>63244.872929999998</v>
      </c>
      <c r="I248" s="344">
        <v>100584.92818999999</v>
      </c>
      <c r="J248" s="344">
        <v>21840.054179999999</v>
      </c>
      <c r="K248" s="344">
        <v>122424.98237</v>
      </c>
      <c r="L248" s="344">
        <v>4685.2436100000004</v>
      </c>
      <c r="M248" s="344">
        <v>1097.10618</v>
      </c>
      <c r="N248" s="344">
        <v>5782.3497900000002</v>
      </c>
      <c r="O248" s="344">
        <v>191452.20509</v>
      </c>
      <c r="P248" s="344">
        <v>27.762049999999999</v>
      </c>
      <c r="Q248" s="344">
        <v>13.531330000000001</v>
      </c>
      <c r="R248" s="345">
        <v>41.293379999999999</v>
      </c>
      <c r="S248" s="7"/>
      <c r="T248" s="7"/>
      <c r="U248" s="7"/>
      <c r="V248" s="7"/>
      <c r="W248" s="7"/>
      <c r="X248" s="7"/>
      <c r="Y248" s="7"/>
      <c r="Z248" s="7"/>
      <c r="AA248" s="7"/>
      <c r="AB248" s="7"/>
    </row>
    <row r="249" spans="1:28" s="315" customFormat="1" ht="13.5">
      <c r="A249" s="341"/>
      <c r="B249" s="341"/>
      <c r="C249" s="341"/>
      <c r="D249" s="341"/>
      <c r="E249" s="342">
        <v>391</v>
      </c>
      <c r="F249" s="343">
        <v>30163.31782</v>
      </c>
      <c r="G249" s="344">
        <v>7391.5299599999998</v>
      </c>
      <c r="H249" s="344">
        <v>37554.847780000004</v>
      </c>
      <c r="I249" s="344">
        <v>143254.34303999998</v>
      </c>
      <c r="J249" s="344">
        <v>26156.953309999997</v>
      </c>
      <c r="K249" s="344">
        <v>169411.29634999999</v>
      </c>
      <c r="L249" s="344">
        <v>12304.51225</v>
      </c>
      <c r="M249" s="344">
        <v>2653.0639100000003</v>
      </c>
      <c r="N249" s="344">
        <v>14957.576160000001</v>
      </c>
      <c r="O249" s="344">
        <v>221923.72029</v>
      </c>
      <c r="P249" s="344">
        <v>47.974650000000004</v>
      </c>
      <c r="Q249" s="344">
        <v>6.7332099999999997</v>
      </c>
      <c r="R249" s="345">
        <v>54.707860000000004</v>
      </c>
      <c r="S249" s="7"/>
      <c r="T249" s="7"/>
      <c r="U249" s="7"/>
      <c r="V249" s="7"/>
      <c r="W249" s="7"/>
      <c r="X249" s="7"/>
      <c r="Y249" s="7"/>
      <c r="Z249" s="7"/>
      <c r="AA249" s="7"/>
      <c r="AB249" s="7"/>
    </row>
    <row r="250" spans="1:28" s="315" customFormat="1" ht="13.5">
      <c r="A250" s="341"/>
      <c r="B250" s="341"/>
      <c r="C250" s="341"/>
      <c r="D250" s="341"/>
      <c r="E250" s="342">
        <v>545</v>
      </c>
      <c r="F250" s="343">
        <v>23249.51698</v>
      </c>
      <c r="G250" s="344">
        <v>4201.9684999999999</v>
      </c>
      <c r="H250" s="344">
        <v>27451.485479999999</v>
      </c>
      <c r="I250" s="344">
        <v>94371.821260000012</v>
      </c>
      <c r="J250" s="344">
        <v>21411.804670000001</v>
      </c>
      <c r="K250" s="344">
        <v>115783.62593000001</v>
      </c>
      <c r="L250" s="344">
        <v>5248.4511600000005</v>
      </c>
      <c r="M250" s="344">
        <v>2056.0559800000001</v>
      </c>
      <c r="N250" s="344">
        <v>7304.5071399999997</v>
      </c>
      <c r="O250" s="344">
        <v>150539.61855000001</v>
      </c>
      <c r="P250" s="344">
        <v>19.447080000000003</v>
      </c>
      <c r="Q250" s="344">
        <v>11.03458</v>
      </c>
      <c r="R250" s="345">
        <v>30.481660000000002</v>
      </c>
      <c r="S250" s="7"/>
      <c r="T250" s="7"/>
      <c r="U250" s="7"/>
      <c r="V250" s="7"/>
      <c r="W250" s="7"/>
      <c r="X250" s="7"/>
      <c r="Y250" s="7"/>
      <c r="Z250" s="7"/>
      <c r="AA250" s="7"/>
      <c r="AB250" s="7"/>
    </row>
    <row r="251" spans="1:28" s="315" customFormat="1" ht="13.5">
      <c r="A251" s="341"/>
      <c r="B251" s="341"/>
      <c r="C251" s="341"/>
      <c r="D251" s="336" t="s">
        <v>275</v>
      </c>
      <c r="E251" s="337">
        <v>350</v>
      </c>
      <c r="F251" s="338">
        <v>26151.553199999998</v>
      </c>
      <c r="G251" s="339">
        <v>9466.3640899999991</v>
      </c>
      <c r="H251" s="339">
        <v>35617.917289999998</v>
      </c>
      <c r="I251" s="339">
        <v>106272.65064000001</v>
      </c>
      <c r="J251" s="339">
        <v>30175.750680000001</v>
      </c>
      <c r="K251" s="339">
        <v>136448.40132</v>
      </c>
      <c r="L251" s="339">
        <v>5850.0344100000002</v>
      </c>
      <c r="M251" s="339">
        <v>2740.9352200000003</v>
      </c>
      <c r="N251" s="339">
        <v>8590.9696300000014</v>
      </c>
      <c r="O251" s="339">
        <v>180657.28824000002</v>
      </c>
      <c r="P251" s="339">
        <v>50.46528</v>
      </c>
      <c r="Q251" s="339">
        <v>29.198550000000001</v>
      </c>
      <c r="R251" s="340">
        <v>79.663830000000004</v>
      </c>
      <c r="S251" s="7"/>
      <c r="T251" s="7"/>
      <c r="U251" s="7"/>
      <c r="V251" s="7"/>
      <c r="W251" s="7"/>
      <c r="X251" s="7"/>
      <c r="Y251" s="7"/>
      <c r="Z251" s="7"/>
      <c r="AA251" s="7"/>
      <c r="AB251" s="7"/>
    </row>
    <row r="252" spans="1:28" s="315" customFormat="1" ht="13.5">
      <c r="A252" s="341"/>
      <c r="B252" s="341"/>
      <c r="C252" s="341"/>
      <c r="D252" s="341"/>
      <c r="E252" s="342">
        <v>688</v>
      </c>
      <c r="F252" s="343">
        <v>5551.3762300000008</v>
      </c>
      <c r="G252" s="344">
        <v>1708.7471799999998</v>
      </c>
      <c r="H252" s="344">
        <v>7260.1234100000001</v>
      </c>
      <c r="I252" s="344">
        <v>68726.029219999997</v>
      </c>
      <c r="J252" s="344">
        <v>14842.302180000001</v>
      </c>
      <c r="K252" s="344">
        <v>83568.33140000001</v>
      </c>
      <c r="L252" s="344">
        <v>3172.0974999999999</v>
      </c>
      <c r="M252" s="344">
        <v>389.49759</v>
      </c>
      <c r="N252" s="344">
        <v>3561.5950899999998</v>
      </c>
      <c r="O252" s="344">
        <v>94390.049900000013</v>
      </c>
      <c r="P252" s="344">
        <v>6.01518</v>
      </c>
      <c r="Q252" s="344">
        <v>4.9301599999999999</v>
      </c>
      <c r="R252" s="345">
        <v>10.94534</v>
      </c>
      <c r="S252" s="7"/>
      <c r="T252" s="7"/>
      <c r="U252" s="7"/>
      <c r="V252" s="7"/>
      <c r="W252" s="7"/>
      <c r="X252" s="7"/>
      <c r="Y252" s="7"/>
      <c r="Z252" s="7"/>
      <c r="AA252" s="7"/>
      <c r="AB252" s="7"/>
    </row>
    <row r="253" spans="1:28" s="315" customFormat="1" ht="13.5">
      <c r="A253" s="341"/>
      <c r="B253" s="341"/>
      <c r="C253" s="341"/>
      <c r="D253" s="336" t="s">
        <v>77</v>
      </c>
      <c r="E253" s="337">
        <v>338</v>
      </c>
      <c r="F253" s="338">
        <v>70837.782890000002</v>
      </c>
      <c r="G253" s="339">
        <v>58974.82849</v>
      </c>
      <c r="H253" s="339">
        <v>129812.61138</v>
      </c>
      <c r="I253" s="339">
        <v>224137.07687000002</v>
      </c>
      <c r="J253" s="339">
        <v>97850.929459999999</v>
      </c>
      <c r="K253" s="339">
        <v>321988.00633</v>
      </c>
      <c r="L253" s="339">
        <v>11410.13068</v>
      </c>
      <c r="M253" s="339">
        <v>6756.6818200000007</v>
      </c>
      <c r="N253" s="339">
        <v>18166.8125</v>
      </c>
      <c r="O253" s="339">
        <v>469967.43020999996</v>
      </c>
      <c r="P253" s="339">
        <v>122.23947</v>
      </c>
      <c r="Q253" s="339">
        <v>16.822710000000001</v>
      </c>
      <c r="R253" s="340">
        <v>139.06217999999998</v>
      </c>
      <c r="S253" s="7"/>
      <c r="T253" s="7"/>
      <c r="U253" s="7"/>
      <c r="V253" s="7"/>
      <c r="W253" s="7"/>
      <c r="X253" s="7"/>
      <c r="Y253" s="7"/>
      <c r="Z253" s="7"/>
      <c r="AA253" s="7"/>
      <c r="AB253" s="7"/>
    </row>
    <row r="254" spans="1:28" s="315" customFormat="1" ht="13.5">
      <c r="A254" s="341"/>
      <c r="B254" s="341"/>
      <c r="C254" s="341"/>
      <c r="D254" s="341"/>
      <c r="E254" s="342">
        <v>407</v>
      </c>
      <c r="F254" s="343">
        <v>25255.747530000001</v>
      </c>
      <c r="G254" s="344">
        <v>11518.94613</v>
      </c>
      <c r="H254" s="344">
        <v>36774.693659999997</v>
      </c>
      <c r="I254" s="344">
        <v>81811.489069999996</v>
      </c>
      <c r="J254" s="344">
        <v>22651.10137</v>
      </c>
      <c r="K254" s="344">
        <v>104462.59044</v>
      </c>
      <c r="L254" s="344">
        <v>6227.7878799999999</v>
      </c>
      <c r="M254" s="344">
        <v>2356.8035399999999</v>
      </c>
      <c r="N254" s="344">
        <v>8584.5914200000007</v>
      </c>
      <c r="O254" s="344">
        <v>149821.87552</v>
      </c>
      <c r="P254" s="344">
        <v>114.82272999999999</v>
      </c>
      <c r="Q254" s="344">
        <v>40.861350000000002</v>
      </c>
      <c r="R254" s="345">
        <v>155.68407999999999</v>
      </c>
      <c r="S254" s="7"/>
      <c r="T254" s="7"/>
      <c r="U254" s="7"/>
      <c r="V254" s="7"/>
      <c r="W254" s="7"/>
      <c r="X254" s="7"/>
      <c r="Y254" s="7"/>
      <c r="Z254" s="7"/>
      <c r="AA254" s="7"/>
      <c r="AB254" s="7"/>
    </row>
    <row r="255" spans="1:28" s="315" customFormat="1" ht="13.5">
      <c r="A255" s="341"/>
      <c r="B255" s="341"/>
      <c r="C255" s="341"/>
      <c r="D255" s="341"/>
      <c r="E255" s="342">
        <v>510</v>
      </c>
      <c r="F255" s="343">
        <v>27127.40206</v>
      </c>
      <c r="G255" s="344">
        <v>11758.10794</v>
      </c>
      <c r="H255" s="344">
        <v>38885.51</v>
      </c>
      <c r="I255" s="344">
        <v>132275.24337000001</v>
      </c>
      <c r="J255" s="344">
        <v>47051.080840000002</v>
      </c>
      <c r="K255" s="344">
        <v>179326.32421000002</v>
      </c>
      <c r="L255" s="344">
        <v>9465.0674899999995</v>
      </c>
      <c r="M255" s="344">
        <v>7083.1138799999999</v>
      </c>
      <c r="N255" s="344">
        <v>16548.181369999998</v>
      </c>
      <c r="O255" s="344">
        <v>234760.01558000001</v>
      </c>
      <c r="P255" s="344">
        <v>17.702680000000001</v>
      </c>
      <c r="Q255" s="344">
        <v>11.681340000000001</v>
      </c>
      <c r="R255" s="345">
        <v>29.38402</v>
      </c>
      <c r="S255" s="7"/>
      <c r="T255" s="7"/>
      <c r="U255" s="7"/>
      <c r="V255" s="7"/>
      <c r="W255" s="7"/>
      <c r="X255" s="7"/>
      <c r="Y255" s="7"/>
      <c r="Z255" s="7"/>
      <c r="AA255" s="7"/>
      <c r="AB255" s="7"/>
    </row>
    <row r="256" spans="1:28" s="315" customFormat="1" ht="13.5">
      <c r="A256" s="341"/>
      <c r="B256" s="341"/>
      <c r="C256" s="341"/>
      <c r="D256" s="341"/>
      <c r="E256" s="342">
        <v>616</v>
      </c>
      <c r="F256" s="343">
        <v>14645.72782</v>
      </c>
      <c r="G256" s="344">
        <v>3679.5393100000001</v>
      </c>
      <c r="H256" s="344">
        <v>18325.26713</v>
      </c>
      <c r="I256" s="344">
        <v>34624.586090000004</v>
      </c>
      <c r="J256" s="344">
        <v>10684.38142</v>
      </c>
      <c r="K256" s="344">
        <v>45308.967509999995</v>
      </c>
      <c r="L256" s="344">
        <v>570.07918999999993</v>
      </c>
      <c r="M256" s="344">
        <v>645.72262999999998</v>
      </c>
      <c r="N256" s="344">
        <v>1215.8018200000001</v>
      </c>
      <c r="O256" s="344">
        <v>64850.036460000003</v>
      </c>
      <c r="P256" s="344">
        <v>7.0692399999999997</v>
      </c>
      <c r="Q256" s="344">
        <v>1.8830899999999999</v>
      </c>
      <c r="R256" s="345">
        <v>8.9523299999999999</v>
      </c>
      <c r="S256" s="7"/>
      <c r="T256" s="7"/>
      <c r="U256" s="7"/>
      <c r="V256" s="7"/>
      <c r="W256" s="7"/>
      <c r="X256" s="7"/>
      <c r="Y256" s="7"/>
      <c r="Z256" s="7"/>
      <c r="AA256" s="7"/>
      <c r="AB256" s="7"/>
    </row>
    <row r="257" spans="1:28" s="315" customFormat="1" ht="13.5">
      <c r="A257" s="341"/>
      <c r="B257" s="341"/>
      <c r="C257" s="341"/>
      <c r="D257" s="336" t="s">
        <v>81</v>
      </c>
      <c r="E257" s="337">
        <v>577</v>
      </c>
      <c r="F257" s="338">
        <v>12517.74829</v>
      </c>
      <c r="G257" s="339">
        <v>5991.4412899999998</v>
      </c>
      <c r="H257" s="339">
        <v>18509.189579999998</v>
      </c>
      <c r="I257" s="339">
        <v>42631.544729999994</v>
      </c>
      <c r="J257" s="339">
        <v>19634.946039999999</v>
      </c>
      <c r="K257" s="339">
        <v>62266.490770000004</v>
      </c>
      <c r="L257" s="339">
        <v>1544.7634800000001</v>
      </c>
      <c r="M257" s="339">
        <v>147.86895999999999</v>
      </c>
      <c r="N257" s="339">
        <v>1692.6324399999999</v>
      </c>
      <c r="O257" s="339">
        <v>82468.312790000011</v>
      </c>
      <c r="P257" s="339">
        <v>21.43995</v>
      </c>
      <c r="Q257" s="339">
        <v>8.6901700000000002</v>
      </c>
      <c r="R257" s="340">
        <v>30.130119999999998</v>
      </c>
      <c r="S257" s="7"/>
      <c r="T257" s="7"/>
      <c r="U257" s="7"/>
      <c r="V257" s="7"/>
      <c r="W257" s="7"/>
      <c r="X257" s="7"/>
      <c r="Y257" s="7"/>
      <c r="Z257" s="7"/>
      <c r="AA257" s="7"/>
      <c r="AB257" s="7"/>
    </row>
    <row r="258" spans="1:28" s="315" customFormat="1" ht="13.5">
      <c r="A258" s="341"/>
      <c r="B258" s="341"/>
      <c r="C258" s="341"/>
      <c r="D258" s="336" t="s">
        <v>53</v>
      </c>
      <c r="E258" s="337">
        <v>166</v>
      </c>
      <c r="F258" s="338">
        <v>48571.488859999998</v>
      </c>
      <c r="G258" s="339">
        <v>31607.804649999998</v>
      </c>
      <c r="H258" s="339">
        <v>80179.293510000003</v>
      </c>
      <c r="I258" s="339">
        <v>91125.303620000006</v>
      </c>
      <c r="J258" s="339">
        <v>53840.397990000005</v>
      </c>
      <c r="K258" s="339">
        <v>144965.70161000002</v>
      </c>
      <c r="L258" s="339">
        <v>3032.56916</v>
      </c>
      <c r="M258" s="339">
        <v>1964.37301</v>
      </c>
      <c r="N258" s="339">
        <v>4996.9421700000003</v>
      </c>
      <c r="O258" s="339">
        <v>230141.93729</v>
      </c>
      <c r="P258" s="339">
        <v>50.461069999999999</v>
      </c>
      <c r="Q258" s="339">
        <v>12.64015</v>
      </c>
      <c r="R258" s="340">
        <v>63.101219999999998</v>
      </c>
      <c r="S258" s="7"/>
      <c r="T258" s="7"/>
      <c r="U258" s="7"/>
      <c r="V258" s="7"/>
      <c r="W258" s="7"/>
      <c r="X258" s="7"/>
      <c r="Y258" s="7"/>
      <c r="Z258" s="7"/>
      <c r="AA258" s="7"/>
      <c r="AB258" s="7"/>
    </row>
    <row r="259" spans="1:28" s="315" customFormat="1" ht="13.5">
      <c r="A259" s="341"/>
      <c r="B259" s="341"/>
      <c r="C259" s="341"/>
      <c r="D259" s="341"/>
      <c r="E259" s="342">
        <v>548</v>
      </c>
      <c r="F259" s="343">
        <v>10533.515369999999</v>
      </c>
      <c r="G259" s="344">
        <v>5248.9835199999998</v>
      </c>
      <c r="H259" s="344">
        <v>15782.498890000001</v>
      </c>
      <c r="I259" s="344">
        <v>22845.533449999999</v>
      </c>
      <c r="J259" s="344">
        <v>11869.90855</v>
      </c>
      <c r="K259" s="344">
        <v>34715.442000000003</v>
      </c>
      <c r="L259" s="344">
        <v>733.46887000000004</v>
      </c>
      <c r="M259" s="344">
        <v>826.38598000000002</v>
      </c>
      <c r="N259" s="344">
        <v>1559.8548500000002</v>
      </c>
      <c r="O259" s="344">
        <v>52057.795740000001</v>
      </c>
      <c r="P259" s="344">
        <v>9.3833500000000001</v>
      </c>
      <c r="Q259" s="344">
        <v>2.4545100000000004</v>
      </c>
      <c r="R259" s="345">
        <v>11.837860000000001</v>
      </c>
      <c r="S259" s="7"/>
      <c r="T259" s="7"/>
      <c r="U259" s="7"/>
      <c r="V259" s="7"/>
      <c r="W259" s="7"/>
      <c r="X259" s="7"/>
      <c r="Y259" s="7"/>
      <c r="Z259" s="7"/>
      <c r="AA259" s="7"/>
      <c r="AB259" s="7"/>
    </row>
    <row r="260" spans="1:28" s="315" customFormat="1" ht="13.5">
      <c r="A260" s="341"/>
      <c r="B260" s="341"/>
      <c r="C260" s="341"/>
      <c r="D260" s="341"/>
      <c r="E260" s="342">
        <v>634</v>
      </c>
      <c r="F260" s="343">
        <v>26707.75705</v>
      </c>
      <c r="G260" s="344">
        <v>26217.76874</v>
      </c>
      <c r="H260" s="344">
        <v>52925.52579</v>
      </c>
      <c r="I260" s="344">
        <v>74483.528200000001</v>
      </c>
      <c r="J260" s="344">
        <v>39859.227899999998</v>
      </c>
      <c r="K260" s="344">
        <v>114342.7561</v>
      </c>
      <c r="L260" s="344">
        <v>4035.3739799999998</v>
      </c>
      <c r="M260" s="344">
        <v>2384.5911499999997</v>
      </c>
      <c r="N260" s="344">
        <v>6419.9651299999996</v>
      </c>
      <c r="O260" s="344">
        <v>173688.24702000001</v>
      </c>
      <c r="P260" s="344">
        <v>6.5090500000000002</v>
      </c>
      <c r="Q260" s="344">
        <v>5.2527400000000002</v>
      </c>
      <c r="R260" s="345">
        <v>11.761790000000001</v>
      </c>
      <c r="S260" s="7"/>
      <c r="T260" s="7"/>
      <c r="U260" s="7"/>
      <c r="V260" s="7"/>
      <c r="W260" s="7"/>
      <c r="X260" s="7"/>
      <c r="Y260" s="7"/>
      <c r="Z260" s="7"/>
      <c r="AA260" s="7"/>
      <c r="AB260" s="7"/>
    </row>
    <row r="261" spans="1:28" s="315" customFormat="1" ht="13.5">
      <c r="A261" s="341"/>
      <c r="B261" s="341"/>
      <c r="C261" s="341"/>
      <c r="D261" s="336" t="s">
        <v>276</v>
      </c>
      <c r="E261" s="337">
        <v>244</v>
      </c>
      <c r="F261" s="338">
        <v>34684.986109999998</v>
      </c>
      <c r="G261" s="339">
        <v>45953.327709999998</v>
      </c>
      <c r="H261" s="339">
        <v>80638.313819999996</v>
      </c>
      <c r="I261" s="339">
        <v>116610.84465</v>
      </c>
      <c r="J261" s="339">
        <v>106007.98609999999</v>
      </c>
      <c r="K261" s="339">
        <v>222618.83074999999</v>
      </c>
      <c r="L261" s="339">
        <v>7688.3309600000002</v>
      </c>
      <c r="M261" s="339">
        <v>8402.4456899999986</v>
      </c>
      <c r="N261" s="339">
        <v>16090.77665</v>
      </c>
      <c r="O261" s="339">
        <v>319347.92122000002</v>
      </c>
      <c r="P261" s="339">
        <v>69.843630000000005</v>
      </c>
      <c r="Q261" s="339">
        <v>21.374220000000001</v>
      </c>
      <c r="R261" s="340">
        <v>91.217850000000013</v>
      </c>
      <c r="S261" s="7"/>
      <c r="T261" s="7"/>
      <c r="U261" s="7"/>
      <c r="V261" s="7"/>
      <c r="W261" s="7"/>
      <c r="X261" s="7"/>
      <c r="Y261" s="7"/>
      <c r="Z261" s="7"/>
      <c r="AA261" s="7"/>
      <c r="AB261" s="7"/>
    </row>
    <row r="262" spans="1:28" s="315" customFormat="1" ht="13.5">
      <c r="A262" s="341"/>
      <c r="B262" s="341"/>
      <c r="C262" s="341"/>
      <c r="D262" s="341"/>
      <c r="E262" s="342">
        <v>582</v>
      </c>
      <c r="F262" s="343">
        <v>23132.963059999998</v>
      </c>
      <c r="G262" s="344">
        <v>17376.917109999999</v>
      </c>
      <c r="H262" s="344">
        <v>40509.880170000004</v>
      </c>
      <c r="I262" s="344">
        <v>73796.839980000004</v>
      </c>
      <c r="J262" s="344">
        <v>80303.757329999993</v>
      </c>
      <c r="K262" s="344">
        <v>154100.59731000001</v>
      </c>
      <c r="L262" s="344">
        <v>4147.9930000000004</v>
      </c>
      <c r="M262" s="344">
        <v>6065.1179299999994</v>
      </c>
      <c r="N262" s="344">
        <v>10213.110929999999</v>
      </c>
      <c r="O262" s="344">
        <v>204823.58841</v>
      </c>
      <c r="P262" s="344">
        <v>9.0966500000000003</v>
      </c>
      <c r="Q262" s="344">
        <v>1.1882600000000001</v>
      </c>
      <c r="R262" s="345">
        <v>10.28491</v>
      </c>
      <c r="S262" s="7"/>
      <c r="T262" s="7"/>
      <c r="U262" s="7"/>
      <c r="V262" s="7"/>
      <c r="W262" s="7"/>
      <c r="X262" s="7"/>
      <c r="Y262" s="7"/>
      <c r="Z262" s="7"/>
      <c r="AA262" s="7"/>
      <c r="AB262" s="7"/>
    </row>
    <row r="263" spans="1:28" s="315" customFormat="1" ht="13.5">
      <c r="A263" s="341"/>
      <c r="B263" s="341"/>
      <c r="C263" s="341"/>
      <c r="D263" s="336" t="s">
        <v>54</v>
      </c>
      <c r="E263" s="337">
        <v>171</v>
      </c>
      <c r="F263" s="338">
        <v>44826.248540000001</v>
      </c>
      <c r="G263" s="339">
        <v>40405.100310000002</v>
      </c>
      <c r="H263" s="339">
        <v>85231.348849999995</v>
      </c>
      <c r="I263" s="339">
        <v>139722.32661000002</v>
      </c>
      <c r="J263" s="339">
        <v>82385.672200000001</v>
      </c>
      <c r="K263" s="339">
        <v>222107.99880999999</v>
      </c>
      <c r="L263" s="339">
        <v>4056.7565600000003</v>
      </c>
      <c r="M263" s="339">
        <v>3980.2820499999998</v>
      </c>
      <c r="N263" s="339">
        <v>8037.0386100000005</v>
      </c>
      <c r="O263" s="339">
        <v>315376.38626999996</v>
      </c>
      <c r="P263" s="339">
        <v>73.417580000000001</v>
      </c>
      <c r="Q263" s="339">
        <v>55.582449999999994</v>
      </c>
      <c r="R263" s="340">
        <v>129.00003000000001</v>
      </c>
      <c r="S263" s="7"/>
      <c r="T263" s="7"/>
      <c r="U263" s="7"/>
      <c r="V263" s="7"/>
      <c r="W263" s="7"/>
      <c r="X263" s="7"/>
      <c r="Y263" s="7"/>
      <c r="Z263" s="7"/>
      <c r="AA263" s="7"/>
      <c r="AB263" s="7"/>
    </row>
    <row r="264" spans="1:28" s="315" customFormat="1" ht="13.5">
      <c r="A264" s="341"/>
      <c r="B264" s="341"/>
      <c r="C264" s="341"/>
      <c r="D264" s="341"/>
      <c r="E264" s="342">
        <v>395</v>
      </c>
      <c r="F264" s="343">
        <v>2234.6573100000001</v>
      </c>
      <c r="G264" s="344">
        <v>2149.6527700000001</v>
      </c>
      <c r="H264" s="344">
        <v>4384.3100800000002</v>
      </c>
      <c r="I264" s="344">
        <v>15461.831460000001</v>
      </c>
      <c r="J264" s="344">
        <v>56328.078420000005</v>
      </c>
      <c r="K264" s="344">
        <v>71789.909879999992</v>
      </c>
      <c r="L264" s="344">
        <v>304.83145000000002</v>
      </c>
      <c r="M264" s="344">
        <v>498.81423999999998</v>
      </c>
      <c r="N264" s="344">
        <v>803.64568999999995</v>
      </c>
      <c r="O264" s="344">
        <v>76977.865650000007</v>
      </c>
      <c r="P264" s="344">
        <v>0.29032999999999998</v>
      </c>
      <c r="Q264" s="344">
        <v>2.07362</v>
      </c>
      <c r="R264" s="345">
        <v>2.36395</v>
      </c>
      <c r="S264" s="7"/>
      <c r="T264" s="7"/>
      <c r="U264" s="7"/>
      <c r="V264" s="7"/>
      <c r="W264" s="7"/>
      <c r="X264" s="7"/>
      <c r="Y264" s="7"/>
      <c r="Z264" s="7"/>
      <c r="AA264" s="7"/>
      <c r="AB264" s="7"/>
    </row>
    <row r="265" spans="1:28" s="315" customFormat="1" ht="13.5">
      <c r="A265" s="341"/>
      <c r="B265" s="341"/>
      <c r="C265" s="341"/>
      <c r="D265" s="341"/>
      <c r="E265" s="342">
        <v>524</v>
      </c>
      <c r="F265" s="343">
        <v>24865.953659999999</v>
      </c>
      <c r="G265" s="344">
        <v>17686.423649999997</v>
      </c>
      <c r="H265" s="344">
        <v>42552.377310000003</v>
      </c>
      <c r="I265" s="344">
        <v>73606.606489999991</v>
      </c>
      <c r="J265" s="344">
        <v>40872.939960000003</v>
      </c>
      <c r="K265" s="344">
        <v>114479.54645000001</v>
      </c>
      <c r="L265" s="344">
        <v>2157.2187799999997</v>
      </c>
      <c r="M265" s="344">
        <v>1478.6868400000001</v>
      </c>
      <c r="N265" s="344">
        <v>3635.90562</v>
      </c>
      <c r="O265" s="344">
        <v>160667.82937999998</v>
      </c>
      <c r="P265" s="344">
        <v>12.36683</v>
      </c>
      <c r="Q265" s="344">
        <v>29.957279999999997</v>
      </c>
      <c r="R265" s="345">
        <v>42.324109999999997</v>
      </c>
      <c r="S265" s="7"/>
      <c r="T265" s="7"/>
      <c r="U265" s="7"/>
      <c r="V265" s="7"/>
      <c r="W265" s="7"/>
      <c r="X265" s="7"/>
      <c r="Y265" s="7"/>
      <c r="Z265" s="7"/>
      <c r="AA265" s="7"/>
      <c r="AB265" s="7"/>
    </row>
    <row r="266" spans="1:28" s="315" customFormat="1" ht="13.5">
      <c r="A266" s="341"/>
      <c r="B266" s="341"/>
      <c r="C266" s="341"/>
      <c r="D266" s="341"/>
      <c r="E266" s="342">
        <v>527</v>
      </c>
      <c r="F266" s="343">
        <v>12573.48237</v>
      </c>
      <c r="G266" s="344">
        <v>16715.11752</v>
      </c>
      <c r="H266" s="344">
        <v>29288.599890000001</v>
      </c>
      <c r="I266" s="344">
        <v>71232.678879999992</v>
      </c>
      <c r="J266" s="344">
        <v>29260.072120000001</v>
      </c>
      <c r="K266" s="344">
        <v>100492.751</v>
      </c>
      <c r="L266" s="344">
        <v>2953.4078</v>
      </c>
      <c r="M266" s="344">
        <v>1855.2907700000001</v>
      </c>
      <c r="N266" s="344">
        <v>4808.6985700000005</v>
      </c>
      <c r="O266" s="344">
        <v>134590.04946000001</v>
      </c>
      <c r="P266" s="344">
        <v>36.49924</v>
      </c>
      <c r="Q266" s="344">
        <v>6.9226299999999998</v>
      </c>
      <c r="R266" s="345">
        <v>43.421870000000006</v>
      </c>
      <c r="S266" s="7"/>
      <c r="T266" s="7"/>
      <c r="U266" s="7"/>
      <c r="V266" s="7"/>
      <c r="W266" s="7"/>
      <c r="X266" s="7"/>
      <c r="Y266" s="7"/>
      <c r="Z266" s="7"/>
      <c r="AA266" s="7"/>
      <c r="AB266" s="7"/>
    </row>
    <row r="267" spans="1:28" s="315" customFormat="1" ht="13.5">
      <c r="A267" s="341"/>
      <c r="B267" s="341"/>
      <c r="C267" s="341"/>
      <c r="D267" s="341"/>
      <c r="E267" s="342">
        <v>670</v>
      </c>
      <c r="F267" s="343">
        <v>13784.71506</v>
      </c>
      <c r="G267" s="344">
        <v>14453.62795</v>
      </c>
      <c r="H267" s="344">
        <v>28238.343010000001</v>
      </c>
      <c r="I267" s="344">
        <v>55010.848380000003</v>
      </c>
      <c r="J267" s="344">
        <v>29054.617549999999</v>
      </c>
      <c r="K267" s="344">
        <v>84065.465930000006</v>
      </c>
      <c r="L267" s="344">
        <v>3695.91545</v>
      </c>
      <c r="M267" s="344">
        <v>2289.9297499999998</v>
      </c>
      <c r="N267" s="344">
        <v>5985.8451999999997</v>
      </c>
      <c r="O267" s="344">
        <v>118289.65414</v>
      </c>
      <c r="P267" s="344">
        <v>18.671889999999998</v>
      </c>
      <c r="Q267" s="344">
        <v>6.5471400000000006</v>
      </c>
      <c r="R267" s="345">
        <v>25.21903</v>
      </c>
      <c r="S267" s="7"/>
      <c r="T267" s="7"/>
      <c r="U267" s="7"/>
      <c r="V267" s="7"/>
      <c r="W267" s="7"/>
      <c r="X267" s="7"/>
      <c r="Y267" s="7"/>
      <c r="Z267" s="7"/>
      <c r="AA267" s="7"/>
      <c r="AB267" s="7"/>
    </row>
    <row r="268" spans="1:28" s="315" customFormat="1" ht="13.5">
      <c r="A268" s="341"/>
      <c r="B268" s="341"/>
      <c r="C268" s="341"/>
      <c r="D268" s="336" t="s">
        <v>277</v>
      </c>
      <c r="E268" s="337">
        <v>198</v>
      </c>
      <c r="F268" s="338">
        <v>101307.0049</v>
      </c>
      <c r="G268" s="339">
        <v>29405.557350000003</v>
      </c>
      <c r="H268" s="339">
        <v>130712.56225</v>
      </c>
      <c r="I268" s="339">
        <v>98392.18654000001</v>
      </c>
      <c r="J268" s="339">
        <v>53036.529090000004</v>
      </c>
      <c r="K268" s="339">
        <v>151428.71562999999</v>
      </c>
      <c r="L268" s="339">
        <v>7169.3750300000002</v>
      </c>
      <c r="M268" s="339">
        <v>7506.7978300000004</v>
      </c>
      <c r="N268" s="339">
        <v>14676.172859999999</v>
      </c>
      <c r="O268" s="339">
        <v>296817.45074</v>
      </c>
      <c r="P268" s="339">
        <v>19.717610000000001</v>
      </c>
      <c r="Q268" s="339">
        <v>3.14411</v>
      </c>
      <c r="R268" s="340">
        <v>22.861720000000002</v>
      </c>
      <c r="S268" s="7"/>
      <c r="T268" s="7"/>
      <c r="U268" s="7"/>
      <c r="V268" s="7"/>
      <c r="W268" s="7"/>
      <c r="X268" s="7"/>
      <c r="Y268" s="7"/>
      <c r="Z268" s="7"/>
      <c r="AA268" s="7"/>
      <c r="AB268" s="7"/>
    </row>
    <row r="269" spans="1:28" s="315" customFormat="1" ht="13.5">
      <c r="A269" s="341"/>
      <c r="B269" s="341"/>
      <c r="C269" s="341"/>
      <c r="D269" s="341"/>
      <c r="E269" s="342">
        <v>362</v>
      </c>
      <c r="F269" s="343">
        <v>15236.04335</v>
      </c>
      <c r="G269" s="344">
        <v>7583.8586500000001</v>
      </c>
      <c r="H269" s="344">
        <v>22819.901999999998</v>
      </c>
      <c r="I269" s="344">
        <v>40136.86565</v>
      </c>
      <c r="J269" s="344">
        <v>7115.8259800000005</v>
      </c>
      <c r="K269" s="344">
        <v>47252.691630000001</v>
      </c>
      <c r="L269" s="344">
        <v>2097.4302599999996</v>
      </c>
      <c r="M269" s="344">
        <v>656.99268000000006</v>
      </c>
      <c r="N269" s="344">
        <v>2754.4229399999999</v>
      </c>
      <c r="O269" s="344">
        <v>72827.016569999992</v>
      </c>
      <c r="P269" s="344">
        <v>14.64151</v>
      </c>
      <c r="Q269" s="344">
        <v>1.4673900000000002</v>
      </c>
      <c r="R269" s="345">
        <v>16.108899999999998</v>
      </c>
      <c r="S269" s="7"/>
      <c r="T269" s="7"/>
      <c r="U269" s="7"/>
      <c r="V269" s="7"/>
      <c r="W269" s="7"/>
      <c r="X269" s="7"/>
      <c r="Y269" s="7"/>
      <c r="Z269" s="7"/>
      <c r="AA269" s="7"/>
      <c r="AB269" s="7"/>
    </row>
    <row r="270" spans="1:28" s="315" customFormat="1" ht="13.5">
      <c r="A270" s="341"/>
      <c r="B270" s="341"/>
      <c r="C270" s="341"/>
      <c r="D270" s="336" t="s">
        <v>52</v>
      </c>
      <c r="E270" s="337">
        <v>205</v>
      </c>
      <c r="F270" s="338">
        <v>99156.833370000008</v>
      </c>
      <c r="G270" s="339">
        <v>65516.85082</v>
      </c>
      <c r="H270" s="339">
        <v>164673.68419</v>
      </c>
      <c r="I270" s="339">
        <v>107406.13322</v>
      </c>
      <c r="J270" s="339">
        <v>111657.92889</v>
      </c>
      <c r="K270" s="339">
        <v>219064.06211000003</v>
      </c>
      <c r="L270" s="339">
        <v>4484.2883499999998</v>
      </c>
      <c r="M270" s="339">
        <v>3422.6413399999997</v>
      </c>
      <c r="N270" s="339">
        <v>7906.9296900000008</v>
      </c>
      <c r="O270" s="339">
        <v>391644.67599000002</v>
      </c>
      <c r="P270" s="339">
        <v>128.51718</v>
      </c>
      <c r="Q270" s="339">
        <v>19.51484</v>
      </c>
      <c r="R270" s="340">
        <v>148.03201999999999</v>
      </c>
      <c r="S270" s="7"/>
      <c r="T270" s="7"/>
      <c r="U270" s="7"/>
      <c r="V270" s="7"/>
      <c r="W270" s="7"/>
      <c r="X270" s="7"/>
      <c r="Y270" s="7"/>
      <c r="Z270" s="7"/>
      <c r="AA270" s="7"/>
      <c r="AB270" s="7"/>
    </row>
    <row r="271" spans="1:28" s="315" customFormat="1" ht="13.5">
      <c r="A271" s="341"/>
      <c r="B271" s="341"/>
      <c r="C271" s="341"/>
      <c r="D271" s="336" t="s">
        <v>76</v>
      </c>
      <c r="E271" s="337">
        <v>448</v>
      </c>
      <c r="F271" s="338">
        <v>18407.32344</v>
      </c>
      <c r="G271" s="339">
        <v>7842.1887999999999</v>
      </c>
      <c r="H271" s="339">
        <v>26249.51224</v>
      </c>
      <c r="I271" s="339">
        <v>89119.748909999995</v>
      </c>
      <c r="J271" s="339">
        <v>24288.79106</v>
      </c>
      <c r="K271" s="339">
        <v>113408.53997</v>
      </c>
      <c r="L271" s="339">
        <v>74551.482340000002</v>
      </c>
      <c r="M271" s="339">
        <v>110874.55045000001</v>
      </c>
      <c r="N271" s="339">
        <v>185426.03279</v>
      </c>
      <c r="O271" s="339">
        <v>325084.08500000002</v>
      </c>
      <c r="P271" s="339">
        <v>7.4533100000000001</v>
      </c>
      <c r="Q271" s="339">
        <v>5.8803900000000002</v>
      </c>
      <c r="R271" s="340">
        <v>13.3337</v>
      </c>
      <c r="S271" s="7"/>
      <c r="T271" s="7"/>
      <c r="U271" s="7"/>
      <c r="V271" s="7"/>
      <c r="W271" s="7"/>
      <c r="X271" s="7"/>
      <c r="Y271" s="7"/>
      <c r="Z271" s="7"/>
      <c r="AA271" s="7"/>
      <c r="AB271" s="7"/>
    </row>
    <row r="272" spans="1:28" s="315" customFormat="1" ht="13.5">
      <c r="A272" s="341"/>
      <c r="B272" s="341"/>
      <c r="C272" s="341"/>
      <c r="D272" s="336" t="s">
        <v>278</v>
      </c>
      <c r="E272" s="337">
        <v>517</v>
      </c>
      <c r="F272" s="338">
        <v>65721.928780000002</v>
      </c>
      <c r="G272" s="339">
        <v>69101.725000000006</v>
      </c>
      <c r="H272" s="339">
        <v>134823.65377999999</v>
      </c>
      <c r="I272" s="339">
        <v>79150.599560000002</v>
      </c>
      <c r="J272" s="339">
        <v>47911.825389999998</v>
      </c>
      <c r="K272" s="339">
        <v>127062.42495</v>
      </c>
      <c r="L272" s="339">
        <v>4369.8280300000006</v>
      </c>
      <c r="M272" s="339">
        <v>2580.2817</v>
      </c>
      <c r="N272" s="339">
        <v>6950.1097300000001</v>
      </c>
      <c r="O272" s="339">
        <v>268836.18845999998</v>
      </c>
      <c r="P272" s="339">
        <v>54.033879999999996</v>
      </c>
      <c r="Q272" s="339">
        <v>16.979849999999999</v>
      </c>
      <c r="R272" s="340">
        <v>71.013729999999995</v>
      </c>
      <c r="S272" s="7"/>
      <c r="T272" s="7"/>
      <c r="U272" s="7"/>
      <c r="V272" s="7"/>
      <c r="W272" s="7"/>
      <c r="X272" s="7"/>
      <c r="Y272" s="7"/>
      <c r="Z272" s="7"/>
      <c r="AA272" s="7"/>
      <c r="AB272" s="7"/>
    </row>
    <row r="273" spans="1:28" s="315" customFormat="1" ht="13.5">
      <c r="A273" s="341"/>
      <c r="B273" s="341"/>
      <c r="C273" s="341"/>
      <c r="D273" s="341"/>
      <c r="E273" s="342">
        <v>590</v>
      </c>
      <c r="F273" s="343">
        <v>43366.995909999998</v>
      </c>
      <c r="G273" s="344">
        <v>33335.319369999997</v>
      </c>
      <c r="H273" s="344">
        <v>76702.315279999995</v>
      </c>
      <c r="I273" s="344">
        <v>94200.506079999992</v>
      </c>
      <c r="J273" s="344">
        <v>75949.206340000004</v>
      </c>
      <c r="K273" s="344">
        <v>170149.71242</v>
      </c>
      <c r="L273" s="344">
        <v>5188.0038399999994</v>
      </c>
      <c r="M273" s="344">
        <v>4800.1345700000002</v>
      </c>
      <c r="N273" s="344">
        <v>9988.1384099999996</v>
      </c>
      <c r="O273" s="344">
        <v>256840.16611000002</v>
      </c>
      <c r="P273" s="344">
        <v>49.822290000000002</v>
      </c>
      <c r="Q273" s="344">
        <v>14.640799999999999</v>
      </c>
      <c r="R273" s="345">
        <v>64.463089999999994</v>
      </c>
      <c r="S273" s="7"/>
      <c r="T273" s="7"/>
      <c r="U273" s="7"/>
      <c r="V273" s="7"/>
      <c r="W273" s="7"/>
      <c r="X273" s="7"/>
      <c r="Y273" s="7"/>
      <c r="Z273" s="7"/>
      <c r="AA273" s="7"/>
      <c r="AB273" s="7"/>
    </row>
    <row r="274" spans="1:28" s="315" customFormat="1" ht="13.5">
      <c r="A274" s="341"/>
      <c r="B274" s="341"/>
      <c r="C274" s="341"/>
      <c r="D274" s="336" t="s">
        <v>70</v>
      </c>
      <c r="E274" s="337">
        <v>217</v>
      </c>
      <c r="F274" s="338">
        <v>108096.96462</v>
      </c>
      <c r="G274" s="339">
        <v>123155.19065</v>
      </c>
      <c r="H274" s="339">
        <v>231252.15527000002</v>
      </c>
      <c r="I274" s="339">
        <v>156001.67908999999</v>
      </c>
      <c r="J274" s="339">
        <v>111490.67162000001</v>
      </c>
      <c r="K274" s="339">
        <v>267492.35071000003</v>
      </c>
      <c r="L274" s="339">
        <v>5204.2749400000002</v>
      </c>
      <c r="M274" s="339">
        <v>4410.0185599999995</v>
      </c>
      <c r="N274" s="339">
        <v>9614.2934999999998</v>
      </c>
      <c r="O274" s="339">
        <v>508358.79948000005</v>
      </c>
      <c r="P274" s="339">
        <v>371.83729</v>
      </c>
      <c r="Q274" s="339">
        <v>171.99139000000002</v>
      </c>
      <c r="R274" s="340">
        <v>543.82868000000008</v>
      </c>
      <c r="S274" s="7"/>
      <c r="T274" s="7"/>
      <c r="U274" s="7"/>
      <c r="V274" s="7"/>
      <c r="W274" s="7"/>
      <c r="X274" s="7"/>
      <c r="Y274" s="7"/>
      <c r="Z274" s="7"/>
      <c r="AA274" s="7"/>
      <c r="AB274" s="7"/>
    </row>
    <row r="275" spans="1:28" s="315" customFormat="1" ht="13.5">
      <c r="A275" s="341"/>
      <c r="B275" s="341"/>
      <c r="C275" s="341"/>
      <c r="D275" s="341"/>
      <c r="E275" s="342">
        <v>525</v>
      </c>
      <c r="F275" s="343">
        <v>43334.969499999999</v>
      </c>
      <c r="G275" s="344">
        <v>52388.604399999997</v>
      </c>
      <c r="H275" s="344">
        <v>95723.573900000003</v>
      </c>
      <c r="I275" s="344">
        <v>72044.638900000005</v>
      </c>
      <c r="J275" s="344">
        <v>71413.787540000005</v>
      </c>
      <c r="K275" s="344">
        <v>143458.42644000001</v>
      </c>
      <c r="L275" s="344">
        <v>4057.2579999999998</v>
      </c>
      <c r="M275" s="344">
        <v>3182.7730999999999</v>
      </c>
      <c r="N275" s="344">
        <v>7240.0310999999992</v>
      </c>
      <c r="O275" s="344">
        <v>246422.03143999999</v>
      </c>
      <c r="P275" s="344">
        <v>96.357060000000004</v>
      </c>
      <c r="Q275" s="344">
        <v>23.96528</v>
      </c>
      <c r="R275" s="345">
        <v>120.32234</v>
      </c>
      <c r="S275" s="7"/>
      <c r="T275" s="7"/>
      <c r="U275" s="7"/>
      <c r="V275" s="7"/>
      <c r="W275" s="7"/>
      <c r="X275" s="7"/>
      <c r="Y275" s="7"/>
      <c r="Z275" s="7"/>
      <c r="AA275" s="7"/>
      <c r="AB275" s="7"/>
    </row>
    <row r="276" spans="1:28" s="315" customFormat="1" ht="13.5">
      <c r="A276" s="341"/>
      <c r="B276" s="341"/>
      <c r="C276" s="341"/>
      <c r="D276" s="341"/>
      <c r="E276" s="342">
        <v>643</v>
      </c>
      <c r="F276" s="343">
        <v>19026.851360000001</v>
      </c>
      <c r="G276" s="344">
        <v>14501.63998</v>
      </c>
      <c r="H276" s="344">
        <v>33528.49134</v>
      </c>
      <c r="I276" s="344">
        <v>65941.022939999995</v>
      </c>
      <c r="J276" s="344">
        <v>58089.916310000001</v>
      </c>
      <c r="K276" s="344">
        <v>124030.93925</v>
      </c>
      <c r="L276" s="344">
        <v>1830.6180900000002</v>
      </c>
      <c r="M276" s="344">
        <v>1258.6571399999998</v>
      </c>
      <c r="N276" s="344">
        <v>3089.2752300000002</v>
      </c>
      <c r="O276" s="344">
        <v>160648.70582</v>
      </c>
      <c r="P276" s="344">
        <v>9.3889300000000002</v>
      </c>
      <c r="Q276" s="344">
        <v>13.821339999999999</v>
      </c>
      <c r="R276" s="345">
        <v>23.210270000000001</v>
      </c>
      <c r="S276" s="7"/>
      <c r="T276" s="7"/>
      <c r="U276" s="7"/>
      <c r="V276" s="7"/>
      <c r="W276" s="7"/>
      <c r="X276" s="7"/>
      <c r="Y276" s="7"/>
      <c r="Z276" s="7"/>
      <c r="AA276" s="7"/>
      <c r="AB276" s="7"/>
    </row>
    <row r="277" spans="1:28" s="315" customFormat="1" ht="13.5">
      <c r="A277" s="341"/>
      <c r="B277" s="341"/>
      <c r="C277" s="341"/>
      <c r="D277" s="336" t="s">
        <v>75</v>
      </c>
      <c r="E277" s="337">
        <v>449</v>
      </c>
      <c r="F277" s="338">
        <v>16690.73846</v>
      </c>
      <c r="G277" s="339">
        <v>11318.2268</v>
      </c>
      <c r="H277" s="339">
        <v>28008.965260000001</v>
      </c>
      <c r="I277" s="339">
        <v>70826.767439999996</v>
      </c>
      <c r="J277" s="339">
        <v>38945.989099999999</v>
      </c>
      <c r="K277" s="339">
        <v>109772.75654</v>
      </c>
      <c r="L277" s="339">
        <v>4598.2957200000001</v>
      </c>
      <c r="M277" s="339">
        <v>5920.1243899999999</v>
      </c>
      <c r="N277" s="339">
        <v>10518.420109999999</v>
      </c>
      <c r="O277" s="339">
        <v>148300.14191000001</v>
      </c>
      <c r="P277" s="339">
        <v>15.687989999999999</v>
      </c>
      <c r="Q277" s="339">
        <v>4.5255400000000003</v>
      </c>
      <c r="R277" s="340">
        <v>20.213529999999999</v>
      </c>
      <c r="S277" s="7"/>
      <c r="T277" s="7"/>
      <c r="U277" s="7"/>
      <c r="V277" s="7"/>
      <c r="W277" s="7"/>
      <c r="X277" s="7"/>
      <c r="Y277" s="7"/>
      <c r="Z277" s="7"/>
      <c r="AA277" s="7"/>
      <c r="AB277" s="7"/>
    </row>
    <row r="278" spans="1:28" s="315" customFormat="1" ht="13.5">
      <c r="A278" s="341"/>
      <c r="B278" s="336" t="s">
        <v>17</v>
      </c>
      <c r="C278" s="336" t="s">
        <v>279</v>
      </c>
      <c r="D278" s="336" t="s">
        <v>280</v>
      </c>
      <c r="E278" s="337">
        <v>52</v>
      </c>
      <c r="F278" s="338">
        <v>13036.29975</v>
      </c>
      <c r="G278" s="339">
        <v>137.35656</v>
      </c>
      <c r="H278" s="339">
        <v>13173.65631</v>
      </c>
      <c r="I278" s="339">
        <v>34204.125530000005</v>
      </c>
      <c r="J278" s="339">
        <v>2566.5136400000001</v>
      </c>
      <c r="K278" s="339">
        <v>36770.639170000002</v>
      </c>
      <c r="L278" s="339">
        <v>582.73080000000004</v>
      </c>
      <c r="M278" s="339">
        <v>28.836790000000001</v>
      </c>
      <c r="N278" s="339">
        <v>611.56759</v>
      </c>
      <c r="O278" s="339">
        <v>50555.863069999999</v>
      </c>
      <c r="P278" s="339">
        <v>57574.077440000001</v>
      </c>
      <c r="Q278" s="339">
        <v>122.67069000000001</v>
      </c>
      <c r="R278" s="340">
        <v>57696.74813</v>
      </c>
      <c r="S278" s="7"/>
      <c r="T278" s="7"/>
      <c r="U278" s="7"/>
      <c r="V278" s="7"/>
      <c r="W278" s="7"/>
      <c r="X278" s="7"/>
      <c r="Y278" s="7"/>
      <c r="Z278" s="7"/>
      <c r="AA278" s="7"/>
      <c r="AB278" s="7"/>
    </row>
    <row r="279" spans="1:28" s="315" customFormat="1" ht="13.5">
      <c r="A279" s="341"/>
      <c r="B279" s="341"/>
      <c r="C279" s="336" t="s">
        <v>281</v>
      </c>
      <c r="D279" s="336" t="s">
        <v>282</v>
      </c>
      <c r="E279" s="337">
        <v>49</v>
      </c>
      <c r="F279" s="338">
        <v>80447.952409999998</v>
      </c>
      <c r="G279" s="339">
        <v>24450.135399999999</v>
      </c>
      <c r="H279" s="339">
        <v>104898.08781</v>
      </c>
      <c r="I279" s="339">
        <v>103223.39422</v>
      </c>
      <c r="J279" s="339">
        <v>25026.439850000002</v>
      </c>
      <c r="K279" s="339">
        <v>128249.83407</v>
      </c>
      <c r="L279" s="339">
        <v>4882.3133200000002</v>
      </c>
      <c r="M279" s="339">
        <v>13461.22214</v>
      </c>
      <c r="N279" s="339">
        <v>18343.535459999999</v>
      </c>
      <c r="O279" s="339">
        <v>251491.45733999999</v>
      </c>
      <c r="P279" s="339">
        <v>335920.78951999999</v>
      </c>
      <c r="Q279" s="339">
        <v>15446.862560000001</v>
      </c>
      <c r="R279" s="340">
        <v>351367.65207999997</v>
      </c>
      <c r="S279" s="7"/>
      <c r="T279" s="7"/>
      <c r="U279" s="7"/>
      <c r="V279" s="7"/>
      <c r="W279" s="7"/>
      <c r="X279" s="7"/>
      <c r="Y279" s="7"/>
      <c r="Z279" s="7"/>
      <c r="AA279" s="7"/>
      <c r="AB279" s="7"/>
    </row>
    <row r="280" spans="1:28" s="315" customFormat="1" ht="13.5">
      <c r="A280" s="341"/>
      <c r="B280" s="341"/>
      <c r="C280" s="341"/>
      <c r="D280" s="341"/>
      <c r="E280" s="342">
        <v>249</v>
      </c>
      <c r="F280" s="343">
        <v>11485.167589999999</v>
      </c>
      <c r="G280" s="344">
        <v>511.11430999999999</v>
      </c>
      <c r="H280" s="344">
        <v>11996.2819</v>
      </c>
      <c r="I280" s="344">
        <v>25589.64689</v>
      </c>
      <c r="J280" s="344">
        <v>3734.9970800000001</v>
      </c>
      <c r="K280" s="344">
        <v>29324.643969999997</v>
      </c>
      <c r="L280" s="344">
        <v>152.46215000000001</v>
      </c>
      <c r="M280" s="344">
        <v>85.88597</v>
      </c>
      <c r="N280" s="344">
        <v>238.34811999999999</v>
      </c>
      <c r="O280" s="344">
        <v>41559.273990000002</v>
      </c>
      <c r="P280" s="344">
        <v>16.704279999999997</v>
      </c>
      <c r="Q280" s="344">
        <v>5.9709099999999999</v>
      </c>
      <c r="R280" s="345">
        <v>22.675189999999997</v>
      </c>
      <c r="S280" s="7"/>
      <c r="T280" s="7"/>
      <c r="U280" s="7"/>
      <c r="V280" s="7"/>
      <c r="W280" s="7"/>
      <c r="X280" s="7"/>
      <c r="Y280" s="7"/>
      <c r="Z280" s="7"/>
      <c r="AA280" s="7"/>
      <c r="AB280" s="7"/>
    </row>
    <row r="281" spans="1:28" s="315" customFormat="1" ht="13.5">
      <c r="A281" s="341"/>
      <c r="B281" s="341"/>
      <c r="C281" s="341"/>
      <c r="D281" s="336" t="s">
        <v>283</v>
      </c>
      <c r="E281" s="337">
        <v>704</v>
      </c>
      <c r="F281" s="338">
        <v>0</v>
      </c>
      <c r="G281" s="339">
        <v>0</v>
      </c>
      <c r="H281" s="339">
        <v>0</v>
      </c>
      <c r="I281" s="339">
        <v>766.33659</v>
      </c>
      <c r="J281" s="339">
        <v>75.212850000000003</v>
      </c>
      <c r="K281" s="339">
        <v>841.54943999999989</v>
      </c>
      <c r="L281" s="339">
        <v>10.659049999999999</v>
      </c>
      <c r="M281" s="339">
        <v>0</v>
      </c>
      <c r="N281" s="339">
        <v>10.659049999999999</v>
      </c>
      <c r="O281" s="339">
        <v>852.20848999999998</v>
      </c>
      <c r="P281" s="339">
        <v>0</v>
      </c>
      <c r="Q281" s="339">
        <v>0</v>
      </c>
      <c r="R281" s="340">
        <v>0</v>
      </c>
      <c r="S281" s="7"/>
      <c r="T281" s="7"/>
      <c r="U281" s="7"/>
      <c r="V281" s="7"/>
      <c r="W281" s="7"/>
      <c r="X281" s="7"/>
      <c r="Y281" s="7"/>
      <c r="Z281" s="7"/>
      <c r="AA281" s="7"/>
      <c r="AB281" s="7"/>
    </row>
    <row r="282" spans="1:28" s="315" customFormat="1" ht="13.5">
      <c r="A282" s="341"/>
      <c r="B282" s="336" t="s">
        <v>18</v>
      </c>
      <c r="C282" s="336" t="s">
        <v>284</v>
      </c>
      <c r="D282" s="336" t="s">
        <v>284</v>
      </c>
      <c r="E282" s="337">
        <v>105</v>
      </c>
      <c r="F282" s="338">
        <v>49440.312259999999</v>
      </c>
      <c r="G282" s="339">
        <v>22401.095789999999</v>
      </c>
      <c r="H282" s="339">
        <v>71841.408049999998</v>
      </c>
      <c r="I282" s="339">
        <v>104614.31185</v>
      </c>
      <c r="J282" s="339">
        <v>18585.34186</v>
      </c>
      <c r="K282" s="339">
        <v>123199.65371</v>
      </c>
      <c r="L282" s="339">
        <v>4055.4888799999999</v>
      </c>
      <c r="M282" s="339">
        <v>615.92484000000002</v>
      </c>
      <c r="N282" s="339">
        <v>4671.4137199999996</v>
      </c>
      <c r="O282" s="339">
        <v>199712.47547999999</v>
      </c>
      <c r="P282" s="339">
        <v>106191.95870999999</v>
      </c>
      <c r="Q282" s="339">
        <v>1097.23559</v>
      </c>
      <c r="R282" s="340">
        <v>107289.1943</v>
      </c>
      <c r="S282" s="7"/>
      <c r="T282" s="7"/>
      <c r="U282" s="7"/>
      <c r="V282" s="7"/>
      <c r="W282" s="7"/>
      <c r="X282" s="7"/>
      <c r="Y282" s="7"/>
      <c r="Z282" s="7"/>
      <c r="AA282" s="7"/>
      <c r="AB282" s="7"/>
    </row>
    <row r="283" spans="1:28" s="315" customFormat="1" ht="13.5">
      <c r="A283" s="341"/>
      <c r="B283" s="336" t="s">
        <v>19</v>
      </c>
      <c r="C283" s="336" t="s">
        <v>285</v>
      </c>
      <c r="D283" s="336" t="s">
        <v>285</v>
      </c>
      <c r="E283" s="337">
        <v>122</v>
      </c>
      <c r="F283" s="338">
        <v>31710.084750000002</v>
      </c>
      <c r="G283" s="339">
        <v>8633.6654499999986</v>
      </c>
      <c r="H283" s="339">
        <v>40343.750200000002</v>
      </c>
      <c r="I283" s="339">
        <v>133374.16537999999</v>
      </c>
      <c r="J283" s="339">
        <v>48310.774770000004</v>
      </c>
      <c r="K283" s="339">
        <v>181684.94015000001</v>
      </c>
      <c r="L283" s="339">
        <v>13459.8019</v>
      </c>
      <c r="M283" s="339">
        <v>6184.9142699999993</v>
      </c>
      <c r="N283" s="339">
        <v>19644.716170000003</v>
      </c>
      <c r="O283" s="339">
        <v>241673.40652000002</v>
      </c>
      <c r="P283" s="339">
        <v>90796.746769999998</v>
      </c>
      <c r="Q283" s="339">
        <v>14657.821089999999</v>
      </c>
      <c r="R283" s="340">
        <v>105454.56786</v>
      </c>
      <c r="S283" s="7"/>
      <c r="T283" s="7"/>
      <c r="U283" s="7"/>
      <c r="V283" s="7"/>
      <c r="W283" s="7"/>
      <c r="X283" s="7"/>
      <c r="Y283" s="7"/>
      <c r="Z283" s="7"/>
      <c r="AA283" s="7"/>
      <c r="AB283" s="7"/>
    </row>
    <row r="284" spans="1:28" s="315" customFormat="1" ht="13.5">
      <c r="A284" s="341"/>
      <c r="B284" s="341"/>
      <c r="C284" s="341"/>
      <c r="D284" s="336" t="s">
        <v>286</v>
      </c>
      <c r="E284" s="337">
        <v>121</v>
      </c>
      <c r="F284" s="338">
        <v>14862.439920000001</v>
      </c>
      <c r="G284" s="339">
        <v>1450.9442300000001</v>
      </c>
      <c r="H284" s="339">
        <v>16313.38415</v>
      </c>
      <c r="I284" s="339">
        <v>67051.060369999992</v>
      </c>
      <c r="J284" s="339">
        <v>33090.477920000005</v>
      </c>
      <c r="K284" s="339">
        <v>100141.53829000001</v>
      </c>
      <c r="L284" s="339">
        <v>6938.9486699999998</v>
      </c>
      <c r="M284" s="339">
        <v>1574.3132900000001</v>
      </c>
      <c r="N284" s="339">
        <v>8513.2619600000016</v>
      </c>
      <c r="O284" s="339">
        <v>124968.18440000001</v>
      </c>
      <c r="P284" s="339">
        <v>3.0483500000000001</v>
      </c>
      <c r="Q284" s="339">
        <v>5.5439999999999996E-2</v>
      </c>
      <c r="R284" s="340">
        <v>3.10379</v>
      </c>
      <c r="S284" s="7"/>
      <c r="T284" s="7"/>
      <c r="U284" s="7"/>
      <c r="V284" s="7"/>
      <c r="W284" s="7"/>
      <c r="X284" s="7"/>
      <c r="Y284" s="7"/>
      <c r="Z284" s="7"/>
      <c r="AA284" s="7"/>
      <c r="AB284" s="7"/>
    </row>
    <row r="285" spans="1:28" s="315" customFormat="1" ht="13.5">
      <c r="A285" s="341"/>
      <c r="B285" s="341"/>
      <c r="C285" s="336" t="s">
        <v>287</v>
      </c>
      <c r="D285" s="336" t="s">
        <v>19</v>
      </c>
      <c r="E285" s="337">
        <v>120</v>
      </c>
      <c r="F285" s="338">
        <v>86833.648060000007</v>
      </c>
      <c r="G285" s="339">
        <v>25343.860260000001</v>
      </c>
      <c r="H285" s="339">
        <v>112177.50831999999</v>
      </c>
      <c r="I285" s="339">
        <v>164379.63452000002</v>
      </c>
      <c r="J285" s="339">
        <v>49868.509450000005</v>
      </c>
      <c r="K285" s="339">
        <v>214248.14397</v>
      </c>
      <c r="L285" s="339">
        <v>16826.924910000002</v>
      </c>
      <c r="M285" s="339">
        <v>8213.98236</v>
      </c>
      <c r="N285" s="339">
        <v>25040.90727</v>
      </c>
      <c r="O285" s="339">
        <v>351466.55956000002</v>
      </c>
      <c r="P285" s="339">
        <v>88793.138909999994</v>
      </c>
      <c r="Q285" s="339">
        <v>1434.1237100000001</v>
      </c>
      <c r="R285" s="340">
        <v>90227.262620000009</v>
      </c>
      <c r="S285" s="7"/>
      <c r="T285" s="7"/>
      <c r="U285" s="7"/>
      <c r="V285" s="7"/>
      <c r="W285" s="7"/>
      <c r="X285" s="7"/>
      <c r="Y285" s="7"/>
      <c r="Z285" s="7"/>
      <c r="AA285" s="7"/>
      <c r="AB285" s="7"/>
    </row>
    <row r="286" spans="1:28" s="315" customFormat="1" ht="13.5">
      <c r="A286" s="341"/>
      <c r="B286" s="341"/>
      <c r="C286" s="341"/>
      <c r="D286" s="336" t="s">
        <v>288</v>
      </c>
      <c r="E286" s="337">
        <v>282</v>
      </c>
      <c r="F286" s="338">
        <v>614.76582999999994</v>
      </c>
      <c r="G286" s="339">
        <v>18.397040000000001</v>
      </c>
      <c r="H286" s="339">
        <v>633.16287</v>
      </c>
      <c r="I286" s="339">
        <v>34290.942649999997</v>
      </c>
      <c r="J286" s="339">
        <v>6475.4790800000001</v>
      </c>
      <c r="K286" s="339">
        <v>40766.421729999995</v>
      </c>
      <c r="L286" s="339">
        <v>720.56790999999998</v>
      </c>
      <c r="M286" s="339">
        <v>114.21433</v>
      </c>
      <c r="N286" s="339">
        <v>834.78224</v>
      </c>
      <c r="O286" s="339">
        <v>42234.366840000002</v>
      </c>
      <c r="P286" s="339">
        <v>3.925E-2</v>
      </c>
      <c r="Q286" s="339">
        <v>0</v>
      </c>
      <c r="R286" s="340">
        <v>3.925E-2</v>
      </c>
      <c r="S286" s="7"/>
      <c r="T286" s="7"/>
      <c r="U286" s="7"/>
      <c r="V286" s="7"/>
      <c r="W286" s="7"/>
      <c r="X286" s="7"/>
      <c r="Y286" s="7"/>
      <c r="Z286" s="7"/>
      <c r="AA286" s="7"/>
      <c r="AB286" s="7"/>
    </row>
    <row r="287" spans="1:28" s="315" customFormat="1" ht="13.5">
      <c r="A287" s="341"/>
      <c r="B287" s="336" t="s">
        <v>20</v>
      </c>
      <c r="C287" s="336" t="s">
        <v>289</v>
      </c>
      <c r="D287" s="336" t="s">
        <v>289</v>
      </c>
      <c r="E287" s="337">
        <v>267</v>
      </c>
      <c r="F287" s="338">
        <v>9972.1859899999999</v>
      </c>
      <c r="G287" s="339">
        <v>709.48787000000004</v>
      </c>
      <c r="H287" s="339">
        <v>10681.673859999999</v>
      </c>
      <c r="I287" s="339">
        <v>63165.284270000004</v>
      </c>
      <c r="J287" s="339">
        <v>13458.520550000001</v>
      </c>
      <c r="K287" s="339">
        <v>76623.80481999999</v>
      </c>
      <c r="L287" s="339">
        <v>756.20220999999992</v>
      </c>
      <c r="M287" s="339">
        <v>87.19171</v>
      </c>
      <c r="N287" s="339">
        <v>843.39392000000009</v>
      </c>
      <c r="O287" s="339">
        <v>88148.872599999988</v>
      </c>
      <c r="P287" s="339">
        <v>41875.160280000004</v>
      </c>
      <c r="Q287" s="339">
        <v>324.17178999999999</v>
      </c>
      <c r="R287" s="340">
        <v>42199.332069999997</v>
      </c>
      <c r="S287" s="7"/>
      <c r="T287" s="7"/>
      <c r="U287" s="7"/>
      <c r="V287" s="7"/>
      <c r="W287" s="7"/>
      <c r="X287" s="7"/>
      <c r="Y287" s="7"/>
      <c r="Z287" s="7"/>
      <c r="AA287" s="7"/>
      <c r="AB287" s="7"/>
    </row>
    <row r="288" spans="1:28" s="315" customFormat="1" ht="13.5">
      <c r="A288" s="341"/>
      <c r="B288" s="341"/>
      <c r="C288" s="336" t="s">
        <v>20</v>
      </c>
      <c r="D288" s="336" t="s">
        <v>290</v>
      </c>
      <c r="E288" s="337">
        <v>91</v>
      </c>
      <c r="F288" s="338">
        <v>29027.795979999999</v>
      </c>
      <c r="G288" s="339">
        <v>17910.51323</v>
      </c>
      <c r="H288" s="339">
        <v>46938.309209999999</v>
      </c>
      <c r="I288" s="339">
        <v>91541.97215999999</v>
      </c>
      <c r="J288" s="339">
        <v>14664.66223</v>
      </c>
      <c r="K288" s="339">
        <v>106206.63439000001</v>
      </c>
      <c r="L288" s="339">
        <v>6770.8904699999994</v>
      </c>
      <c r="M288" s="339">
        <v>2170.5758300000002</v>
      </c>
      <c r="N288" s="339">
        <v>8941.4663</v>
      </c>
      <c r="O288" s="339">
        <v>162086.4099</v>
      </c>
      <c r="P288" s="339">
        <v>84189.19812999999</v>
      </c>
      <c r="Q288" s="339">
        <v>1125.8153600000001</v>
      </c>
      <c r="R288" s="340">
        <v>85315.013489999998</v>
      </c>
      <c r="S288" s="7"/>
      <c r="T288" s="7"/>
      <c r="U288" s="7"/>
      <c r="V288" s="7"/>
      <c r="W288" s="7"/>
      <c r="X288" s="7"/>
      <c r="Y288" s="7"/>
      <c r="Z288" s="7"/>
      <c r="AA288" s="7"/>
      <c r="AB288" s="7"/>
    </row>
    <row r="289" spans="1:28" s="315" customFormat="1" ht="13.5">
      <c r="A289" s="341"/>
      <c r="B289" s="341"/>
      <c r="C289" s="341"/>
      <c r="D289" s="341"/>
      <c r="E289" s="342">
        <v>695</v>
      </c>
      <c r="F289" s="343">
        <v>2897.0835000000002</v>
      </c>
      <c r="G289" s="344">
        <v>1256.07133</v>
      </c>
      <c r="H289" s="344">
        <v>4153.1548300000004</v>
      </c>
      <c r="I289" s="344">
        <v>19645.674780000001</v>
      </c>
      <c r="J289" s="344">
        <v>6401.3648400000002</v>
      </c>
      <c r="K289" s="344">
        <v>26047.03962</v>
      </c>
      <c r="L289" s="344">
        <v>737.16807999999992</v>
      </c>
      <c r="M289" s="344">
        <v>99.346190000000007</v>
      </c>
      <c r="N289" s="344">
        <v>836.51427000000001</v>
      </c>
      <c r="O289" s="344">
        <v>31036.708719999999</v>
      </c>
      <c r="P289" s="344">
        <v>17.518189999999997</v>
      </c>
      <c r="Q289" s="344">
        <v>1.33517</v>
      </c>
      <c r="R289" s="345">
        <v>18.853360000000002</v>
      </c>
      <c r="S289" s="7"/>
      <c r="T289" s="7"/>
      <c r="U289" s="7"/>
      <c r="V289" s="7"/>
      <c r="W289" s="7"/>
      <c r="X289" s="7"/>
      <c r="Y289" s="7"/>
      <c r="Z289" s="7"/>
      <c r="AA289" s="7"/>
      <c r="AB289" s="7"/>
    </row>
    <row r="290" spans="1:28" s="315" customFormat="1" ht="13.5">
      <c r="A290" s="341"/>
      <c r="B290" s="336" t="s">
        <v>21</v>
      </c>
      <c r="C290" s="336" t="s">
        <v>291</v>
      </c>
      <c r="D290" s="336" t="s">
        <v>292</v>
      </c>
      <c r="E290" s="337">
        <v>575</v>
      </c>
      <c r="F290" s="338">
        <v>2561.7809300000004</v>
      </c>
      <c r="G290" s="339">
        <v>722.49405000000002</v>
      </c>
      <c r="H290" s="339">
        <v>3284.2749800000001</v>
      </c>
      <c r="I290" s="339">
        <v>16468.041990000002</v>
      </c>
      <c r="J290" s="339">
        <v>1550.8076000000001</v>
      </c>
      <c r="K290" s="339">
        <v>18018.849590000002</v>
      </c>
      <c r="L290" s="339">
        <v>144.87988000000001</v>
      </c>
      <c r="M290" s="339">
        <v>147.97545000000002</v>
      </c>
      <c r="N290" s="339">
        <v>292.85533000000004</v>
      </c>
      <c r="O290" s="339">
        <v>21595.979899999998</v>
      </c>
      <c r="P290" s="339">
        <v>1.8132000000000001</v>
      </c>
      <c r="Q290" s="339">
        <v>0.83435999999999999</v>
      </c>
      <c r="R290" s="340">
        <v>2.6475599999999999</v>
      </c>
      <c r="S290" s="7"/>
      <c r="T290" s="7"/>
      <c r="U290" s="7"/>
      <c r="V290" s="7"/>
      <c r="W290" s="7"/>
      <c r="X290" s="7"/>
      <c r="Y290" s="7"/>
      <c r="Z290" s="7"/>
      <c r="AA290" s="7"/>
      <c r="AB290" s="7"/>
    </row>
    <row r="291" spans="1:28" s="315" customFormat="1" ht="13.5">
      <c r="A291" s="341"/>
      <c r="B291" s="341"/>
      <c r="C291" s="336" t="s">
        <v>293</v>
      </c>
      <c r="D291" s="336" t="s">
        <v>293</v>
      </c>
      <c r="E291" s="337">
        <v>22</v>
      </c>
      <c r="F291" s="338">
        <v>14576.3526</v>
      </c>
      <c r="G291" s="339">
        <v>25869.955890000001</v>
      </c>
      <c r="H291" s="339">
        <v>40446.308490000003</v>
      </c>
      <c r="I291" s="339">
        <v>37331.16431</v>
      </c>
      <c r="J291" s="339">
        <v>7508.07683</v>
      </c>
      <c r="K291" s="339">
        <v>44839.241139999998</v>
      </c>
      <c r="L291" s="339">
        <v>1535.3746799999999</v>
      </c>
      <c r="M291" s="339">
        <v>1596.5878500000001</v>
      </c>
      <c r="N291" s="339">
        <v>3131.9625299999998</v>
      </c>
      <c r="O291" s="339">
        <v>88417.512159999998</v>
      </c>
      <c r="P291" s="339">
        <v>40509.22337</v>
      </c>
      <c r="Q291" s="339">
        <v>3304.7756300000001</v>
      </c>
      <c r="R291" s="340">
        <v>43813.999000000003</v>
      </c>
      <c r="S291" s="7"/>
      <c r="T291" s="7"/>
      <c r="U291" s="7"/>
      <c r="V291" s="7"/>
      <c r="W291" s="7"/>
      <c r="X291" s="7"/>
      <c r="Y291" s="7"/>
      <c r="Z291" s="7"/>
      <c r="AA291" s="7"/>
      <c r="AB291" s="7"/>
    </row>
    <row r="292" spans="1:28" s="315" customFormat="1" ht="13.5">
      <c r="A292" s="341"/>
      <c r="B292" s="341"/>
      <c r="C292" s="336" t="s">
        <v>21</v>
      </c>
      <c r="D292" s="336" t="s">
        <v>294</v>
      </c>
      <c r="E292" s="337">
        <v>529</v>
      </c>
      <c r="F292" s="338">
        <v>13357.006100000001</v>
      </c>
      <c r="G292" s="339">
        <v>3364.55204</v>
      </c>
      <c r="H292" s="339">
        <v>16721.558140000001</v>
      </c>
      <c r="I292" s="339">
        <v>36816.969700000001</v>
      </c>
      <c r="J292" s="339">
        <v>11984.07137</v>
      </c>
      <c r="K292" s="339">
        <v>48801.041069999999</v>
      </c>
      <c r="L292" s="339">
        <v>1311.23452</v>
      </c>
      <c r="M292" s="339">
        <v>673.11883</v>
      </c>
      <c r="N292" s="339">
        <v>1984.3533500000001</v>
      </c>
      <c r="O292" s="339">
        <v>67506.952560000005</v>
      </c>
      <c r="P292" s="339">
        <v>52.171610000000001</v>
      </c>
      <c r="Q292" s="339">
        <v>0.96460999999999997</v>
      </c>
      <c r="R292" s="340">
        <v>53.136220000000002</v>
      </c>
      <c r="S292" s="7"/>
      <c r="T292" s="7"/>
      <c r="U292" s="7"/>
      <c r="V292" s="7"/>
      <c r="W292" s="7"/>
      <c r="X292" s="7"/>
      <c r="Y292" s="7"/>
      <c r="Z292" s="7"/>
      <c r="AA292" s="7"/>
      <c r="AB292" s="7"/>
    </row>
    <row r="293" spans="1:28" s="315" customFormat="1" ht="13.5">
      <c r="A293" s="341"/>
      <c r="B293" s="341"/>
      <c r="C293" s="341"/>
      <c r="D293" s="336" t="s">
        <v>21</v>
      </c>
      <c r="E293" s="337">
        <v>17</v>
      </c>
      <c r="F293" s="338">
        <v>209912.33497</v>
      </c>
      <c r="G293" s="339">
        <v>85524.44614</v>
      </c>
      <c r="H293" s="339">
        <v>295436.78111000004</v>
      </c>
      <c r="I293" s="339">
        <v>365922.96568999998</v>
      </c>
      <c r="J293" s="339">
        <v>102422.57807999999</v>
      </c>
      <c r="K293" s="339">
        <v>468345.54376999999</v>
      </c>
      <c r="L293" s="339">
        <v>18725.516909999998</v>
      </c>
      <c r="M293" s="339">
        <v>7070.8387000000002</v>
      </c>
      <c r="N293" s="339">
        <v>25796.355609999999</v>
      </c>
      <c r="O293" s="339">
        <v>789578.68049000006</v>
      </c>
      <c r="P293" s="339">
        <v>789729.42402999999</v>
      </c>
      <c r="Q293" s="339">
        <v>182352.48275999998</v>
      </c>
      <c r="R293" s="340">
        <v>972081.90678999992</v>
      </c>
      <c r="S293" s="7"/>
      <c r="T293" s="7"/>
      <c r="U293" s="7"/>
      <c r="V293" s="7"/>
      <c r="W293" s="7"/>
      <c r="X293" s="7"/>
      <c r="Y293" s="7"/>
      <c r="Z293" s="7"/>
      <c r="AA293" s="7"/>
      <c r="AB293" s="7"/>
    </row>
    <row r="294" spans="1:28" s="315" customFormat="1" ht="13.5">
      <c r="A294" s="341"/>
      <c r="B294" s="341"/>
      <c r="C294" s="341"/>
      <c r="D294" s="341"/>
      <c r="E294" s="342">
        <v>18</v>
      </c>
      <c r="F294" s="343">
        <v>23738.994489999997</v>
      </c>
      <c r="G294" s="344">
        <v>12035.63942</v>
      </c>
      <c r="H294" s="344">
        <v>35774.633909999997</v>
      </c>
      <c r="I294" s="344">
        <v>59763.877840000001</v>
      </c>
      <c r="J294" s="344">
        <v>7317.6085999999996</v>
      </c>
      <c r="K294" s="344">
        <v>67081.486439999993</v>
      </c>
      <c r="L294" s="344">
        <v>1530.9082800000001</v>
      </c>
      <c r="M294" s="344">
        <v>318.41523999999998</v>
      </c>
      <c r="N294" s="344">
        <v>1849.3235199999999</v>
      </c>
      <c r="O294" s="344">
        <v>104705.44387</v>
      </c>
      <c r="P294" s="344">
        <v>55.71904</v>
      </c>
      <c r="Q294" s="344">
        <v>421.17371999999995</v>
      </c>
      <c r="R294" s="345">
        <v>476.89276000000001</v>
      </c>
      <c r="S294" s="7"/>
      <c r="T294" s="7"/>
      <c r="U294" s="7"/>
      <c r="V294" s="7"/>
      <c r="W294" s="7"/>
      <c r="X294" s="7"/>
      <c r="Y294" s="7"/>
      <c r="Z294" s="7"/>
      <c r="AA294" s="7"/>
      <c r="AB294" s="7"/>
    </row>
    <row r="295" spans="1:28" s="315" customFormat="1" ht="13.5">
      <c r="A295" s="341"/>
      <c r="B295" s="341"/>
      <c r="C295" s="341"/>
      <c r="D295" s="341"/>
      <c r="E295" s="342">
        <v>536</v>
      </c>
      <c r="F295" s="343">
        <v>17333.333879999998</v>
      </c>
      <c r="G295" s="344">
        <v>8713.1415099999995</v>
      </c>
      <c r="H295" s="344">
        <v>26046.47539</v>
      </c>
      <c r="I295" s="344">
        <v>62208.133820000003</v>
      </c>
      <c r="J295" s="344">
        <v>5883.8770199999999</v>
      </c>
      <c r="K295" s="344">
        <v>68092.010840000003</v>
      </c>
      <c r="L295" s="344">
        <v>1275.1921100000002</v>
      </c>
      <c r="M295" s="344">
        <v>693.32255000000009</v>
      </c>
      <c r="N295" s="344">
        <v>1968.5146599999998</v>
      </c>
      <c r="O295" s="344">
        <v>96107.000889999996</v>
      </c>
      <c r="P295" s="344">
        <v>10.08405</v>
      </c>
      <c r="Q295" s="344">
        <v>25.491910000000001</v>
      </c>
      <c r="R295" s="345">
        <v>35.575960000000002</v>
      </c>
      <c r="S295" s="7"/>
      <c r="T295" s="7"/>
      <c r="U295" s="7"/>
      <c r="V295" s="7"/>
      <c r="W295" s="7"/>
      <c r="X295" s="7"/>
      <c r="Y295" s="7"/>
      <c r="Z295" s="7"/>
      <c r="AA295" s="7"/>
      <c r="AB295" s="7"/>
    </row>
    <row r="296" spans="1:28" s="315" customFormat="1" ht="13.5">
      <c r="A296" s="341"/>
      <c r="B296" s="341"/>
      <c r="C296" s="341"/>
      <c r="D296" s="341"/>
      <c r="E296" s="342">
        <v>635</v>
      </c>
      <c r="F296" s="343">
        <v>13242.23194</v>
      </c>
      <c r="G296" s="344">
        <v>13773.4756</v>
      </c>
      <c r="H296" s="344">
        <v>27015.707539999999</v>
      </c>
      <c r="I296" s="344">
        <v>43631.084759999998</v>
      </c>
      <c r="J296" s="344">
        <v>28629.995420000003</v>
      </c>
      <c r="K296" s="344">
        <v>72261.080180000004</v>
      </c>
      <c r="L296" s="344">
        <v>3939.5380499999997</v>
      </c>
      <c r="M296" s="344">
        <v>354.95168000000001</v>
      </c>
      <c r="N296" s="344">
        <v>4294.4897300000002</v>
      </c>
      <c r="O296" s="344">
        <v>103571.27745000001</v>
      </c>
      <c r="P296" s="344">
        <v>23.21885</v>
      </c>
      <c r="Q296" s="344">
        <v>10.27599</v>
      </c>
      <c r="R296" s="345">
        <v>33.494839999999996</v>
      </c>
      <c r="S296" s="7"/>
      <c r="T296" s="7"/>
      <c r="U296" s="7"/>
      <c r="V296" s="7"/>
      <c r="W296" s="7"/>
      <c r="X296" s="7"/>
      <c r="Y296" s="7"/>
      <c r="Z296" s="7"/>
      <c r="AA296" s="7"/>
      <c r="AB296" s="7"/>
    </row>
    <row r="297" spans="1:28" s="315" customFormat="1" ht="13.5">
      <c r="A297" s="341"/>
      <c r="B297" s="341"/>
      <c r="C297" s="341"/>
      <c r="D297" s="336" t="s">
        <v>295</v>
      </c>
      <c r="E297" s="337">
        <v>644</v>
      </c>
      <c r="F297" s="338">
        <v>3575.4996000000001</v>
      </c>
      <c r="G297" s="339">
        <v>2464.7484599999998</v>
      </c>
      <c r="H297" s="339">
        <v>6040.2480599999999</v>
      </c>
      <c r="I297" s="339">
        <v>21939.175879999999</v>
      </c>
      <c r="J297" s="339">
        <v>3804.1558399999999</v>
      </c>
      <c r="K297" s="339">
        <v>25743.331719999998</v>
      </c>
      <c r="L297" s="339">
        <v>12.63433</v>
      </c>
      <c r="M297" s="339">
        <v>0</v>
      </c>
      <c r="N297" s="339">
        <v>12.63433</v>
      </c>
      <c r="O297" s="339">
        <v>31796.214110000001</v>
      </c>
      <c r="P297" s="339">
        <v>1.3670499999999999</v>
      </c>
      <c r="Q297" s="339">
        <v>0.39091999999999999</v>
      </c>
      <c r="R297" s="340">
        <v>1.75797</v>
      </c>
      <c r="S297" s="7"/>
      <c r="T297" s="7"/>
      <c r="U297" s="7"/>
      <c r="V297" s="7"/>
      <c r="W297" s="7"/>
      <c r="X297" s="7"/>
      <c r="Y297" s="7"/>
      <c r="Z297" s="7"/>
      <c r="AA297" s="7"/>
      <c r="AB297" s="7"/>
    </row>
    <row r="298" spans="1:28" s="315" customFormat="1" ht="13.5">
      <c r="A298" s="341"/>
      <c r="B298" s="341"/>
      <c r="C298" s="336" t="s">
        <v>296</v>
      </c>
      <c r="D298" s="336" t="s">
        <v>296</v>
      </c>
      <c r="E298" s="337">
        <v>543</v>
      </c>
      <c r="F298" s="338">
        <v>15620.48065</v>
      </c>
      <c r="G298" s="339">
        <v>11858.73812</v>
      </c>
      <c r="H298" s="339">
        <v>27479.218769999999</v>
      </c>
      <c r="I298" s="339">
        <v>31193.149550000002</v>
      </c>
      <c r="J298" s="339">
        <v>8736.4635399999988</v>
      </c>
      <c r="K298" s="339">
        <v>39929.613090000006</v>
      </c>
      <c r="L298" s="339">
        <v>5418.3808799999997</v>
      </c>
      <c r="M298" s="339">
        <v>39.457080000000005</v>
      </c>
      <c r="N298" s="339">
        <v>5457.8379599999998</v>
      </c>
      <c r="O298" s="339">
        <v>72866.669819999996</v>
      </c>
      <c r="P298" s="339">
        <v>13.608780000000001</v>
      </c>
      <c r="Q298" s="339">
        <v>4.3959700000000002</v>
      </c>
      <c r="R298" s="340">
        <v>18.004750000000001</v>
      </c>
      <c r="S298" s="7"/>
      <c r="T298" s="7"/>
      <c r="U298" s="7"/>
      <c r="V298" s="7"/>
      <c r="W298" s="7"/>
      <c r="X298" s="7"/>
      <c r="Y298" s="7"/>
      <c r="Z298" s="7"/>
      <c r="AA298" s="7"/>
      <c r="AB298" s="7"/>
    </row>
    <row r="299" spans="1:28" s="315" customFormat="1" ht="13.5">
      <c r="A299" s="341"/>
      <c r="B299" s="341"/>
      <c r="C299" s="336" t="s">
        <v>297</v>
      </c>
      <c r="D299" s="336" t="s">
        <v>297</v>
      </c>
      <c r="E299" s="337">
        <v>23</v>
      </c>
      <c r="F299" s="338">
        <v>29988.877329999999</v>
      </c>
      <c r="G299" s="339">
        <v>12265.30472</v>
      </c>
      <c r="H299" s="339">
        <v>42254.182049999996</v>
      </c>
      <c r="I299" s="339">
        <v>107243.58572</v>
      </c>
      <c r="J299" s="339">
        <v>20865.60986</v>
      </c>
      <c r="K299" s="339">
        <v>128109.19558</v>
      </c>
      <c r="L299" s="339">
        <v>4336.94535</v>
      </c>
      <c r="M299" s="339">
        <v>1765.91695</v>
      </c>
      <c r="N299" s="339">
        <v>6102.8622999999998</v>
      </c>
      <c r="O299" s="339">
        <v>176466.23993000001</v>
      </c>
      <c r="P299" s="339">
        <v>228940.98138999997</v>
      </c>
      <c r="Q299" s="339">
        <v>3786.1802900000002</v>
      </c>
      <c r="R299" s="340">
        <v>232727.16168000002</v>
      </c>
      <c r="S299" s="7"/>
      <c r="T299" s="7"/>
      <c r="U299" s="7"/>
      <c r="V299" s="7"/>
      <c r="W299" s="7"/>
      <c r="X299" s="7"/>
      <c r="Y299" s="7"/>
      <c r="Z299" s="7"/>
      <c r="AA299" s="7"/>
      <c r="AB299" s="7"/>
    </row>
    <row r="300" spans="1:28" s="315" customFormat="1" ht="13.5">
      <c r="A300" s="341"/>
      <c r="B300" s="341"/>
      <c r="C300" s="336" t="s">
        <v>298</v>
      </c>
      <c r="D300" s="336" t="s">
        <v>299</v>
      </c>
      <c r="E300" s="337">
        <v>24</v>
      </c>
      <c r="F300" s="338">
        <v>19740.899649999999</v>
      </c>
      <c r="G300" s="339">
        <v>51772.144829999997</v>
      </c>
      <c r="H300" s="339">
        <v>71513.044480000011</v>
      </c>
      <c r="I300" s="339">
        <v>51953.454490000004</v>
      </c>
      <c r="J300" s="339">
        <v>19252.303050000002</v>
      </c>
      <c r="K300" s="339">
        <v>71205.757540000006</v>
      </c>
      <c r="L300" s="339">
        <v>2379.8100099999997</v>
      </c>
      <c r="M300" s="339">
        <v>3449.46326</v>
      </c>
      <c r="N300" s="339">
        <v>5829.2732699999997</v>
      </c>
      <c r="O300" s="339">
        <v>148548.07528999998</v>
      </c>
      <c r="P300" s="339">
        <v>60648.064850000002</v>
      </c>
      <c r="Q300" s="339">
        <v>2056.84159</v>
      </c>
      <c r="R300" s="340">
        <v>62704.906439999999</v>
      </c>
      <c r="S300" s="7"/>
      <c r="T300" s="7"/>
      <c r="U300" s="7"/>
      <c r="V300" s="7"/>
      <c r="W300" s="7"/>
      <c r="X300" s="7"/>
      <c r="Y300" s="7"/>
      <c r="Z300" s="7"/>
      <c r="AA300" s="7"/>
      <c r="AB300" s="7"/>
    </row>
    <row r="301" spans="1:28" s="315" customFormat="1" ht="13.5">
      <c r="A301" s="341"/>
      <c r="B301" s="336" t="s">
        <v>22</v>
      </c>
      <c r="C301" s="336" t="s">
        <v>22</v>
      </c>
      <c r="D301" s="336" t="s">
        <v>22</v>
      </c>
      <c r="E301" s="337">
        <v>127</v>
      </c>
      <c r="F301" s="338">
        <v>36543.778869999995</v>
      </c>
      <c r="G301" s="339">
        <v>10840.4987</v>
      </c>
      <c r="H301" s="339">
        <v>47384.277569999998</v>
      </c>
      <c r="I301" s="339">
        <v>131525.28065</v>
      </c>
      <c r="J301" s="339">
        <v>31607.309260000002</v>
      </c>
      <c r="K301" s="339">
        <v>163132.58991000001</v>
      </c>
      <c r="L301" s="339">
        <v>5872.6485400000001</v>
      </c>
      <c r="M301" s="339">
        <v>5412.0149599999995</v>
      </c>
      <c r="N301" s="339">
        <v>11284.663500000001</v>
      </c>
      <c r="O301" s="339">
        <v>221801.53097999998</v>
      </c>
      <c r="P301" s="339">
        <v>116720.80422000001</v>
      </c>
      <c r="Q301" s="339">
        <v>7565.8532599999999</v>
      </c>
      <c r="R301" s="340">
        <v>124286.65748000001</v>
      </c>
      <c r="S301" s="7"/>
      <c r="T301" s="7"/>
      <c r="U301" s="7"/>
      <c r="V301" s="7"/>
      <c r="W301" s="7"/>
      <c r="X301" s="7"/>
      <c r="Y301" s="7"/>
      <c r="Z301" s="7"/>
      <c r="AA301" s="7"/>
      <c r="AB301" s="7"/>
    </row>
    <row r="302" spans="1:28" s="315" customFormat="1" ht="13.5">
      <c r="A302" s="341"/>
      <c r="B302" s="341"/>
      <c r="C302" s="336" t="s">
        <v>300</v>
      </c>
      <c r="D302" s="336" t="s">
        <v>301</v>
      </c>
      <c r="E302" s="337">
        <v>129</v>
      </c>
      <c r="F302" s="338">
        <v>92682.250249999997</v>
      </c>
      <c r="G302" s="339">
        <v>55977.900130000002</v>
      </c>
      <c r="H302" s="339">
        <v>148660.15038000001</v>
      </c>
      <c r="I302" s="339">
        <v>184627.94078</v>
      </c>
      <c r="J302" s="339">
        <v>50957.214919999999</v>
      </c>
      <c r="K302" s="339">
        <v>235585.15569999997</v>
      </c>
      <c r="L302" s="339">
        <v>43866.279790000001</v>
      </c>
      <c r="M302" s="339">
        <v>6310.8757400000004</v>
      </c>
      <c r="N302" s="339">
        <v>50177.155530000004</v>
      </c>
      <c r="O302" s="339">
        <v>434422.46161</v>
      </c>
      <c r="P302" s="339">
        <v>355741.20866</v>
      </c>
      <c r="Q302" s="339">
        <v>12502.336710000001</v>
      </c>
      <c r="R302" s="340">
        <v>368243.54537000001</v>
      </c>
      <c r="S302" s="7"/>
      <c r="T302" s="7"/>
      <c r="U302" s="7"/>
      <c r="V302" s="7"/>
      <c r="W302" s="7"/>
      <c r="X302" s="7"/>
      <c r="Y302" s="7"/>
      <c r="Z302" s="7"/>
      <c r="AA302" s="7"/>
      <c r="AB302" s="7"/>
    </row>
    <row r="303" spans="1:28" s="315" customFormat="1" ht="13.5">
      <c r="A303" s="341"/>
      <c r="B303" s="341"/>
      <c r="C303" s="341"/>
      <c r="D303" s="341"/>
      <c r="E303" s="342">
        <v>458</v>
      </c>
      <c r="F303" s="343">
        <v>20903.756329999997</v>
      </c>
      <c r="G303" s="344">
        <v>5960.15571</v>
      </c>
      <c r="H303" s="344">
        <v>26863.912039999999</v>
      </c>
      <c r="I303" s="344">
        <v>48999.067289999999</v>
      </c>
      <c r="J303" s="344">
        <v>6054.7700199999999</v>
      </c>
      <c r="K303" s="344">
        <v>55053.837310000003</v>
      </c>
      <c r="L303" s="344">
        <v>590.47192000000007</v>
      </c>
      <c r="M303" s="344">
        <v>475.76421999999997</v>
      </c>
      <c r="N303" s="344">
        <v>1066.23614</v>
      </c>
      <c r="O303" s="344">
        <v>82983.985489999992</v>
      </c>
      <c r="P303" s="344">
        <v>33.420610000000003</v>
      </c>
      <c r="Q303" s="344">
        <v>3.3288000000000002</v>
      </c>
      <c r="R303" s="345">
        <v>36.749410000000005</v>
      </c>
      <c r="S303" s="7"/>
      <c r="T303" s="7"/>
      <c r="U303" s="7"/>
      <c r="V303" s="7"/>
      <c r="W303" s="7"/>
      <c r="X303" s="7"/>
      <c r="Y303" s="7"/>
      <c r="Z303" s="7"/>
      <c r="AA303" s="7"/>
      <c r="AB303" s="7"/>
    </row>
    <row r="304" spans="1:28" s="315" customFormat="1" ht="13.5">
      <c r="A304" s="341"/>
      <c r="B304" s="341"/>
      <c r="C304" s="341"/>
      <c r="D304" s="341"/>
      <c r="E304" s="342">
        <v>696</v>
      </c>
      <c r="F304" s="343">
        <v>16020.64639</v>
      </c>
      <c r="G304" s="344">
        <v>15777.989740000001</v>
      </c>
      <c r="H304" s="344">
        <v>31798.636129999999</v>
      </c>
      <c r="I304" s="344">
        <v>39722.875650000002</v>
      </c>
      <c r="J304" s="344">
        <v>9475.3528699999988</v>
      </c>
      <c r="K304" s="344">
        <v>49198.228520000004</v>
      </c>
      <c r="L304" s="344">
        <v>2223.1155299999996</v>
      </c>
      <c r="M304" s="344">
        <v>4.5722800000000001</v>
      </c>
      <c r="N304" s="344">
        <v>2227.6878099999999</v>
      </c>
      <c r="O304" s="344">
        <v>83224.552459999992</v>
      </c>
      <c r="P304" s="344">
        <v>7.4153100000000007</v>
      </c>
      <c r="Q304" s="344">
        <v>1.89307</v>
      </c>
      <c r="R304" s="345">
        <v>9.3083799999999997</v>
      </c>
      <c r="S304" s="7"/>
      <c r="T304" s="7"/>
      <c r="U304" s="7"/>
      <c r="V304" s="7"/>
      <c r="W304" s="7"/>
      <c r="X304" s="7"/>
      <c r="Y304" s="7"/>
      <c r="Z304" s="7"/>
      <c r="AA304" s="7"/>
      <c r="AB304" s="7"/>
    </row>
    <row r="305" spans="1:28" s="315" customFormat="1" ht="13.5">
      <c r="A305" s="341"/>
      <c r="B305" s="336" t="s">
        <v>302</v>
      </c>
      <c r="C305" s="336" t="s">
        <v>303</v>
      </c>
      <c r="D305" s="336" t="s">
        <v>304</v>
      </c>
      <c r="E305" s="337">
        <v>408</v>
      </c>
      <c r="F305" s="338">
        <v>11660.731619999999</v>
      </c>
      <c r="G305" s="339">
        <v>4386.94535</v>
      </c>
      <c r="H305" s="339">
        <v>16047.67697</v>
      </c>
      <c r="I305" s="339">
        <v>26124.925010000003</v>
      </c>
      <c r="J305" s="339">
        <v>2226.3228300000001</v>
      </c>
      <c r="K305" s="339">
        <v>28351.24784</v>
      </c>
      <c r="L305" s="339">
        <v>111.45589</v>
      </c>
      <c r="M305" s="339">
        <v>7.1999999999999994E-4</v>
      </c>
      <c r="N305" s="339">
        <v>111.45661</v>
      </c>
      <c r="O305" s="339">
        <v>44510.381420000005</v>
      </c>
      <c r="P305" s="339">
        <v>17518.426530000001</v>
      </c>
      <c r="Q305" s="339">
        <v>43.497330000000005</v>
      </c>
      <c r="R305" s="340">
        <v>17561.923859999999</v>
      </c>
      <c r="S305" s="7"/>
      <c r="T305" s="7"/>
      <c r="U305" s="7"/>
      <c r="V305" s="7"/>
      <c r="W305" s="7"/>
      <c r="X305" s="7"/>
      <c r="Y305" s="7"/>
      <c r="Z305" s="7"/>
      <c r="AA305" s="7"/>
      <c r="AB305" s="7"/>
    </row>
    <row r="306" spans="1:28" s="315" customFormat="1" ht="13.5">
      <c r="A306" s="341"/>
      <c r="B306" s="341"/>
      <c r="C306" s="336" t="s">
        <v>305</v>
      </c>
      <c r="D306" s="336" t="s">
        <v>305</v>
      </c>
      <c r="E306" s="337">
        <v>53</v>
      </c>
      <c r="F306" s="338">
        <v>52950.778579999998</v>
      </c>
      <c r="G306" s="339">
        <v>3498.5374999999999</v>
      </c>
      <c r="H306" s="339">
        <v>56449.316079999997</v>
      </c>
      <c r="I306" s="339">
        <v>80923.548970000003</v>
      </c>
      <c r="J306" s="339">
        <v>8583.6435999999994</v>
      </c>
      <c r="K306" s="339">
        <v>89507.192569999999</v>
      </c>
      <c r="L306" s="339">
        <v>2804.9474700000001</v>
      </c>
      <c r="M306" s="339">
        <v>860.53998000000001</v>
      </c>
      <c r="N306" s="339">
        <v>3665.4874500000001</v>
      </c>
      <c r="O306" s="339">
        <v>149621.99609999999</v>
      </c>
      <c r="P306" s="339">
        <v>217378.68891999999</v>
      </c>
      <c r="Q306" s="339">
        <v>2651.15373</v>
      </c>
      <c r="R306" s="340">
        <v>220029.84265000001</v>
      </c>
      <c r="S306" s="7"/>
      <c r="T306" s="7"/>
      <c r="U306" s="7"/>
      <c r="V306" s="7"/>
      <c r="W306" s="7"/>
      <c r="X306" s="7"/>
      <c r="Y306" s="7"/>
      <c r="Z306" s="7"/>
      <c r="AA306" s="7"/>
      <c r="AB306" s="7"/>
    </row>
    <row r="307" spans="1:28" s="315" customFormat="1" ht="13.5">
      <c r="A307" s="341"/>
      <c r="B307" s="341"/>
      <c r="C307" s="336" t="s">
        <v>306</v>
      </c>
      <c r="D307" s="336" t="s">
        <v>307</v>
      </c>
      <c r="E307" s="337">
        <v>579</v>
      </c>
      <c r="F307" s="338">
        <v>9977.79162</v>
      </c>
      <c r="G307" s="339">
        <v>225.95285000000001</v>
      </c>
      <c r="H307" s="339">
        <v>10203.744470000001</v>
      </c>
      <c r="I307" s="339">
        <v>36906.775829999999</v>
      </c>
      <c r="J307" s="339">
        <v>1453.1004699999999</v>
      </c>
      <c r="K307" s="339">
        <v>38359.876299999996</v>
      </c>
      <c r="L307" s="339">
        <v>338.98111</v>
      </c>
      <c r="M307" s="339">
        <v>1.9599999999999999E-3</v>
      </c>
      <c r="N307" s="339">
        <v>338.98307</v>
      </c>
      <c r="O307" s="339">
        <v>48902.603840000003</v>
      </c>
      <c r="P307" s="339">
        <v>4.7955699999999997</v>
      </c>
      <c r="Q307" s="339">
        <v>0.12454999999999999</v>
      </c>
      <c r="R307" s="340">
        <v>4.9201199999999998</v>
      </c>
      <c r="S307" s="7"/>
      <c r="T307" s="7"/>
      <c r="U307" s="7"/>
      <c r="V307" s="7"/>
      <c r="W307" s="7"/>
      <c r="X307" s="7"/>
      <c r="Y307" s="7"/>
      <c r="Z307" s="7"/>
      <c r="AA307" s="7"/>
      <c r="AB307" s="7"/>
    </row>
    <row r="308" spans="1:28" s="315" customFormat="1" ht="13.5">
      <c r="A308" s="341"/>
      <c r="B308" s="341"/>
      <c r="C308" s="341"/>
      <c r="D308" s="336" t="s">
        <v>306</v>
      </c>
      <c r="E308" s="337">
        <v>54</v>
      </c>
      <c r="F308" s="338">
        <v>11793.80125</v>
      </c>
      <c r="G308" s="339">
        <v>2472.2187999999996</v>
      </c>
      <c r="H308" s="339">
        <v>14266.020050000001</v>
      </c>
      <c r="I308" s="339">
        <v>20891.27706</v>
      </c>
      <c r="J308" s="339">
        <v>2709.91581</v>
      </c>
      <c r="K308" s="339">
        <v>23601.192870000003</v>
      </c>
      <c r="L308" s="339">
        <v>98.817580000000007</v>
      </c>
      <c r="M308" s="339">
        <v>85.047619999999995</v>
      </c>
      <c r="N308" s="339">
        <v>183.86520000000002</v>
      </c>
      <c r="O308" s="339">
        <v>38051.078119999998</v>
      </c>
      <c r="P308" s="339">
        <v>5.80966</v>
      </c>
      <c r="Q308" s="339">
        <v>0.20401</v>
      </c>
      <c r="R308" s="340">
        <v>6.0136700000000003</v>
      </c>
      <c r="S308" s="7"/>
      <c r="T308" s="7"/>
      <c r="U308" s="7"/>
      <c r="V308" s="7"/>
      <c r="W308" s="7"/>
      <c r="X308" s="7"/>
      <c r="Y308" s="7"/>
      <c r="Z308" s="7"/>
      <c r="AA308" s="7"/>
      <c r="AB308" s="7"/>
    </row>
    <row r="309" spans="1:28" s="315" customFormat="1" ht="13.5">
      <c r="A309" s="341"/>
      <c r="B309" s="341"/>
      <c r="C309" s="336" t="s">
        <v>302</v>
      </c>
      <c r="D309" s="336" t="s">
        <v>308</v>
      </c>
      <c r="E309" s="337">
        <v>56</v>
      </c>
      <c r="F309" s="338">
        <v>99372.394469999999</v>
      </c>
      <c r="G309" s="339">
        <v>17561.240100000003</v>
      </c>
      <c r="H309" s="339">
        <v>116933.63456999999</v>
      </c>
      <c r="I309" s="339">
        <v>120320.02655</v>
      </c>
      <c r="J309" s="339">
        <v>21723.666450000001</v>
      </c>
      <c r="K309" s="339">
        <v>142043.693</v>
      </c>
      <c r="L309" s="339">
        <v>5131.0134200000002</v>
      </c>
      <c r="M309" s="339">
        <v>1249.53403</v>
      </c>
      <c r="N309" s="339">
        <v>6380.54745</v>
      </c>
      <c r="O309" s="339">
        <v>265357.87502000004</v>
      </c>
      <c r="P309" s="339">
        <v>395057.10969000001</v>
      </c>
      <c r="Q309" s="339">
        <v>5891.6840499999998</v>
      </c>
      <c r="R309" s="340">
        <v>400948.79373999999</v>
      </c>
      <c r="S309" s="7"/>
      <c r="T309" s="7"/>
      <c r="U309" s="7"/>
      <c r="V309" s="7"/>
      <c r="W309" s="7"/>
      <c r="X309" s="7"/>
      <c r="Y309" s="7"/>
      <c r="Z309" s="7"/>
      <c r="AA309" s="7"/>
      <c r="AB309" s="7"/>
    </row>
    <row r="310" spans="1:28" s="315" customFormat="1" ht="13.5">
      <c r="A310" s="341"/>
      <c r="B310" s="341"/>
      <c r="C310" s="341"/>
      <c r="D310" s="341"/>
      <c r="E310" s="342">
        <v>444</v>
      </c>
      <c r="F310" s="343">
        <v>10633.268749999999</v>
      </c>
      <c r="G310" s="344">
        <v>112.12428999999999</v>
      </c>
      <c r="H310" s="344">
        <v>10745.393039999999</v>
      </c>
      <c r="I310" s="344">
        <v>37288.322460000003</v>
      </c>
      <c r="J310" s="344">
        <v>4790.5748600000006</v>
      </c>
      <c r="K310" s="344">
        <v>42078.897320000004</v>
      </c>
      <c r="L310" s="344">
        <v>78.66122</v>
      </c>
      <c r="M310" s="344">
        <v>1.7160000000000002E-2</v>
      </c>
      <c r="N310" s="344">
        <v>78.678380000000004</v>
      </c>
      <c r="O310" s="344">
        <v>52902.968740000004</v>
      </c>
      <c r="P310" s="344">
        <v>35.093599999999995</v>
      </c>
      <c r="Q310" s="344">
        <v>1.3989200000000002</v>
      </c>
      <c r="R310" s="345">
        <v>36.492519999999999</v>
      </c>
      <c r="S310" s="7"/>
      <c r="T310" s="7"/>
      <c r="U310" s="7"/>
      <c r="V310" s="7"/>
      <c r="W310" s="7"/>
      <c r="X310" s="7"/>
      <c r="Y310" s="7"/>
      <c r="Z310" s="7"/>
      <c r="AA310" s="7"/>
      <c r="AB310" s="7"/>
    </row>
    <row r="311" spans="1:28" s="315" customFormat="1" ht="13.5">
      <c r="A311" s="341"/>
      <c r="B311" s="336" t="s">
        <v>24</v>
      </c>
      <c r="C311" s="336" t="s">
        <v>24</v>
      </c>
      <c r="D311" s="336" t="s">
        <v>24</v>
      </c>
      <c r="E311" s="337">
        <v>123</v>
      </c>
      <c r="F311" s="338">
        <v>92448.689190000005</v>
      </c>
      <c r="G311" s="339">
        <v>56402.815929999997</v>
      </c>
      <c r="H311" s="339">
        <v>148851.50512000002</v>
      </c>
      <c r="I311" s="339">
        <v>218965.75521999999</v>
      </c>
      <c r="J311" s="339">
        <v>99288.182650000002</v>
      </c>
      <c r="K311" s="339">
        <v>318253.93787000002</v>
      </c>
      <c r="L311" s="339">
        <v>12361.33094</v>
      </c>
      <c r="M311" s="339">
        <v>10480.7243</v>
      </c>
      <c r="N311" s="339">
        <v>22842.055239999998</v>
      </c>
      <c r="O311" s="339">
        <v>489947.49823000003</v>
      </c>
      <c r="P311" s="339">
        <v>387055.59865</v>
      </c>
      <c r="Q311" s="339">
        <v>33291.97539</v>
      </c>
      <c r="R311" s="340">
        <v>420347.57404000004</v>
      </c>
      <c r="S311" s="7"/>
      <c r="T311" s="7"/>
      <c r="U311" s="7"/>
      <c r="V311" s="7"/>
      <c r="W311" s="7"/>
      <c r="X311" s="7"/>
      <c r="Y311" s="7"/>
      <c r="Z311" s="7"/>
      <c r="AA311" s="7"/>
      <c r="AB311" s="7"/>
    </row>
    <row r="312" spans="1:28" s="315" customFormat="1" ht="13.5">
      <c r="A312" s="341"/>
      <c r="B312" s="341"/>
      <c r="C312" s="341"/>
      <c r="D312" s="341"/>
      <c r="E312" s="342">
        <v>125</v>
      </c>
      <c r="F312" s="343">
        <v>15177.60024</v>
      </c>
      <c r="G312" s="344">
        <v>12382.34497</v>
      </c>
      <c r="H312" s="344">
        <v>27559.945210000002</v>
      </c>
      <c r="I312" s="344">
        <v>54365.71529</v>
      </c>
      <c r="J312" s="344">
        <v>24744.795190000001</v>
      </c>
      <c r="K312" s="344">
        <v>79110.510479999997</v>
      </c>
      <c r="L312" s="344">
        <v>1313.40606</v>
      </c>
      <c r="M312" s="344">
        <v>306.34890999999999</v>
      </c>
      <c r="N312" s="344">
        <v>1619.75497</v>
      </c>
      <c r="O312" s="344">
        <v>108290.21066</v>
      </c>
      <c r="P312" s="344">
        <v>19.342369999999999</v>
      </c>
      <c r="Q312" s="344">
        <v>15.197719999999999</v>
      </c>
      <c r="R312" s="345">
        <v>34.540089999999999</v>
      </c>
      <c r="S312" s="7"/>
      <c r="T312" s="7"/>
      <c r="U312" s="7"/>
      <c r="V312" s="7"/>
      <c r="W312" s="7"/>
      <c r="X312" s="7"/>
      <c r="Y312" s="7"/>
      <c r="Z312" s="7"/>
      <c r="AA312" s="7"/>
      <c r="AB312" s="7"/>
    </row>
    <row r="313" spans="1:28" s="315" customFormat="1" ht="13.5">
      <c r="A313" s="341"/>
      <c r="B313" s="341"/>
      <c r="C313" s="341"/>
      <c r="D313" s="341"/>
      <c r="E313" s="342">
        <v>572</v>
      </c>
      <c r="F313" s="343">
        <v>9281.3231199999991</v>
      </c>
      <c r="G313" s="344">
        <v>8052.6850000000004</v>
      </c>
      <c r="H313" s="344">
        <v>17334.008120000002</v>
      </c>
      <c r="I313" s="344">
        <v>30577.471430000001</v>
      </c>
      <c r="J313" s="344">
        <v>5472.5362500000001</v>
      </c>
      <c r="K313" s="344">
        <v>36050.007680000002</v>
      </c>
      <c r="L313" s="344">
        <v>3107.4772799999996</v>
      </c>
      <c r="M313" s="344">
        <v>1688.7349400000001</v>
      </c>
      <c r="N313" s="344">
        <v>4796.2122199999994</v>
      </c>
      <c r="O313" s="344">
        <v>58180.228020000002</v>
      </c>
      <c r="P313" s="344">
        <v>9.168709999999999</v>
      </c>
      <c r="Q313" s="344">
        <v>2.4152</v>
      </c>
      <c r="R313" s="345">
        <v>11.583909999999999</v>
      </c>
      <c r="S313" s="7"/>
      <c r="T313" s="7"/>
      <c r="U313" s="7"/>
      <c r="V313" s="7"/>
      <c r="W313" s="7"/>
      <c r="X313" s="7"/>
      <c r="Y313" s="7"/>
      <c r="Z313" s="7"/>
      <c r="AA313" s="7"/>
      <c r="AB313" s="7"/>
    </row>
    <row r="314" spans="1:28" s="315" customFormat="1" ht="13.5">
      <c r="A314" s="341"/>
      <c r="B314" s="341"/>
      <c r="C314" s="336" t="s">
        <v>309</v>
      </c>
      <c r="D314" s="336" t="s">
        <v>310</v>
      </c>
      <c r="E314" s="337">
        <v>126</v>
      </c>
      <c r="F314" s="338">
        <v>7971.3779500000001</v>
      </c>
      <c r="G314" s="339">
        <v>216.29453000000001</v>
      </c>
      <c r="H314" s="339">
        <v>8187.6724800000002</v>
      </c>
      <c r="I314" s="339">
        <v>66720.441940000004</v>
      </c>
      <c r="J314" s="339">
        <v>14593.758689999999</v>
      </c>
      <c r="K314" s="339">
        <v>81314.200629999992</v>
      </c>
      <c r="L314" s="339">
        <v>5446.6682300000002</v>
      </c>
      <c r="M314" s="339">
        <v>175.86337</v>
      </c>
      <c r="N314" s="339">
        <v>5622.5315999999993</v>
      </c>
      <c r="O314" s="339">
        <v>95124.404709999988</v>
      </c>
      <c r="P314" s="339">
        <v>2124.8785099999996</v>
      </c>
      <c r="Q314" s="339">
        <v>53.841260000000005</v>
      </c>
      <c r="R314" s="340">
        <v>2178.7197700000002</v>
      </c>
      <c r="S314" s="7"/>
      <c r="T314" s="7"/>
      <c r="U314" s="7"/>
      <c r="V314" s="7"/>
      <c r="W314" s="7"/>
      <c r="X314" s="7"/>
      <c r="Y314" s="7"/>
      <c r="Z314" s="7"/>
      <c r="AA314" s="7"/>
      <c r="AB314" s="7"/>
    </row>
    <row r="315" spans="1:28" s="315" customFormat="1" ht="13.5">
      <c r="A315" s="341"/>
      <c r="B315" s="336" t="s">
        <v>25</v>
      </c>
      <c r="C315" s="336" t="s">
        <v>25</v>
      </c>
      <c r="D315" s="336" t="s">
        <v>25</v>
      </c>
      <c r="E315" s="337">
        <v>27</v>
      </c>
      <c r="F315" s="338">
        <v>18166.873760000002</v>
      </c>
      <c r="G315" s="339">
        <v>7467.3503899999996</v>
      </c>
      <c r="H315" s="339">
        <v>25634.224149999998</v>
      </c>
      <c r="I315" s="339">
        <v>73768.054629999999</v>
      </c>
      <c r="J315" s="339">
        <v>14755.572609999999</v>
      </c>
      <c r="K315" s="339">
        <v>88523.627240000002</v>
      </c>
      <c r="L315" s="339">
        <v>1429.9970000000001</v>
      </c>
      <c r="M315" s="339">
        <v>1562.6322</v>
      </c>
      <c r="N315" s="339">
        <v>2992.6292000000003</v>
      </c>
      <c r="O315" s="339">
        <v>117150.48059000001</v>
      </c>
      <c r="P315" s="339">
        <v>105970.30174</v>
      </c>
      <c r="Q315" s="339">
        <v>6237.2898700000005</v>
      </c>
      <c r="R315" s="340">
        <v>112207.59161</v>
      </c>
      <c r="S315" s="7"/>
      <c r="T315" s="7"/>
      <c r="U315" s="7"/>
      <c r="V315" s="7"/>
      <c r="W315" s="7"/>
      <c r="X315" s="7"/>
      <c r="Y315" s="7"/>
      <c r="Z315" s="7"/>
      <c r="AA315" s="7"/>
      <c r="AB315" s="7"/>
    </row>
    <row r="316" spans="1:28" s="315" customFormat="1" ht="13.5">
      <c r="A316" s="341"/>
      <c r="B316" s="336" t="s">
        <v>26</v>
      </c>
      <c r="C316" s="336" t="s">
        <v>311</v>
      </c>
      <c r="D316" s="336" t="s">
        <v>312</v>
      </c>
      <c r="E316" s="337">
        <v>629</v>
      </c>
      <c r="F316" s="338">
        <v>6431.4681</v>
      </c>
      <c r="G316" s="339">
        <v>828.94736999999998</v>
      </c>
      <c r="H316" s="339">
        <v>7260.4154699999999</v>
      </c>
      <c r="I316" s="339">
        <v>22214.711139999999</v>
      </c>
      <c r="J316" s="339">
        <v>2160.5357899999999</v>
      </c>
      <c r="K316" s="339">
        <v>24375.246930000001</v>
      </c>
      <c r="L316" s="339">
        <v>1300.97318</v>
      </c>
      <c r="M316" s="339">
        <v>4.7046200000000002</v>
      </c>
      <c r="N316" s="339">
        <v>1305.6777999999999</v>
      </c>
      <c r="O316" s="339">
        <v>32941.340199999999</v>
      </c>
      <c r="P316" s="339">
        <v>3.65788</v>
      </c>
      <c r="Q316" s="339">
        <v>1.18727</v>
      </c>
      <c r="R316" s="340">
        <v>4.8451499999999994</v>
      </c>
      <c r="S316" s="7"/>
      <c r="T316" s="7"/>
      <c r="U316" s="7"/>
      <c r="V316" s="7"/>
      <c r="W316" s="7"/>
      <c r="X316" s="7"/>
      <c r="Y316" s="7"/>
      <c r="Z316" s="7"/>
      <c r="AA316" s="7"/>
      <c r="AB316" s="7"/>
    </row>
    <row r="317" spans="1:28" s="315" customFormat="1" ht="13.5">
      <c r="A317" s="341"/>
      <c r="B317" s="341"/>
      <c r="C317" s="341"/>
      <c r="D317" s="336" t="s">
        <v>313</v>
      </c>
      <c r="E317" s="337">
        <v>58</v>
      </c>
      <c r="F317" s="338">
        <v>126003.00266</v>
      </c>
      <c r="G317" s="339">
        <v>25258.669899999997</v>
      </c>
      <c r="H317" s="339">
        <v>151261.67256000001</v>
      </c>
      <c r="I317" s="339">
        <v>145269.43388</v>
      </c>
      <c r="J317" s="339">
        <v>22107.30213</v>
      </c>
      <c r="K317" s="339">
        <v>167376.73600999999</v>
      </c>
      <c r="L317" s="339">
        <v>5257.0547200000001</v>
      </c>
      <c r="M317" s="339">
        <v>6551.6760199999999</v>
      </c>
      <c r="N317" s="339">
        <v>11808.730740000001</v>
      </c>
      <c r="O317" s="339">
        <v>330447.13931</v>
      </c>
      <c r="P317" s="339">
        <v>359526.61738999997</v>
      </c>
      <c r="Q317" s="339">
        <v>17393.211579999999</v>
      </c>
      <c r="R317" s="340">
        <v>376919.82897000003</v>
      </c>
      <c r="S317" s="7"/>
      <c r="T317" s="7"/>
      <c r="U317" s="7"/>
      <c r="V317" s="7"/>
      <c r="W317" s="7"/>
      <c r="X317" s="7"/>
      <c r="Y317" s="7"/>
      <c r="Z317" s="7"/>
      <c r="AA317" s="7"/>
      <c r="AB317" s="7"/>
    </row>
    <row r="318" spans="1:28" s="315" customFormat="1" ht="13.5">
      <c r="A318" s="341"/>
      <c r="B318" s="341"/>
      <c r="C318" s="341"/>
      <c r="D318" s="341"/>
      <c r="E318" s="342">
        <v>394</v>
      </c>
      <c r="F318" s="343">
        <v>15121.162710000001</v>
      </c>
      <c r="G318" s="344">
        <v>2908.7808799999998</v>
      </c>
      <c r="H318" s="344">
        <v>18029.943589999999</v>
      </c>
      <c r="I318" s="344">
        <v>30994.410070000002</v>
      </c>
      <c r="J318" s="344">
        <v>3846.9606699999999</v>
      </c>
      <c r="K318" s="344">
        <v>34841.370739999998</v>
      </c>
      <c r="L318" s="344">
        <v>942.42313999999999</v>
      </c>
      <c r="M318" s="344">
        <v>16.17756</v>
      </c>
      <c r="N318" s="344">
        <v>958.60069999999996</v>
      </c>
      <c r="O318" s="344">
        <v>53829.915030000004</v>
      </c>
      <c r="P318" s="344">
        <v>42.360680000000002</v>
      </c>
      <c r="Q318" s="344">
        <v>7.57822</v>
      </c>
      <c r="R318" s="345">
        <v>49.938900000000004</v>
      </c>
      <c r="S318" s="7"/>
      <c r="T318" s="7"/>
      <c r="U318" s="7"/>
      <c r="V318" s="7"/>
      <c r="W318" s="7"/>
      <c r="X318" s="7"/>
      <c r="Y318" s="7"/>
      <c r="Z318" s="7"/>
      <c r="AA318" s="7"/>
      <c r="AB318" s="7"/>
    </row>
    <row r="319" spans="1:28" s="315" customFormat="1" ht="13.5">
      <c r="A319" s="341"/>
      <c r="B319" s="336" t="s">
        <v>314</v>
      </c>
      <c r="C319" s="336" t="s">
        <v>314</v>
      </c>
      <c r="D319" s="336" t="s">
        <v>314</v>
      </c>
      <c r="E319" s="337">
        <v>334</v>
      </c>
      <c r="F319" s="338">
        <v>0</v>
      </c>
      <c r="G319" s="339">
        <v>146020.83294999998</v>
      </c>
      <c r="H319" s="339">
        <v>146020.83294999998</v>
      </c>
      <c r="I319" s="339">
        <v>0</v>
      </c>
      <c r="J319" s="339">
        <v>0</v>
      </c>
      <c r="K319" s="339">
        <v>0</v>
      </c>
      <c r="L319" s="339">
        <v>0</v>
      </c>
      <c r="M319" s="339">
        <v>196799.63959999999</v>
      </c>
      <c r="N319" s="339">
        <v>196799.63959999999</v>
      </c>
      <c r="O319" s="339">
        <v>342820.47255000001</v>
      </c>
      <c r="P319" s="339">
        <v>0</v>
      </c>
      <c r="Q319" s="339">
        <v>1028749.9864500001</v>
      </c>
      <c r="R319" s="340">
        <v>1028749.9864500001</v>
      </c>
      <c r="S319" s="7"/>
      <c r="T319" s="7"/>
      <c r="U319" s="7"/>
      <c r="V319" s="7"/>
      <c r="W319" s="7"/>
      <c r="X319" s="7"/>
      <c r="Y319" s="7"/>
      <c r="Z319" s="7"/>
      <c r="AA319" s="7"/>
      <c r="AB319" s="7"/>
    </row>
    <row r="320" spans="1:28" s="315" customFormat="1" ht="13.5">
      <c r="A320" s="341"/>
      <c r="B320" s="341"/>
      <c r="C320" s="341"/>
      <c r="D320" s="341"/>
      <c r="E320" s="342">
        <v>336</v>
      </c>
      <c r="F320" s="343">
        <v>0</v>
      </c>
      <c r="G320" s="344">
        <v>1469895.0250899999</v>
      </c>
      <c r="H320" s="344">
        <v>1469895.0250899999</v>
      </c>
      <c r="I320" s="344">
        <v>0</v>
      </c>
      <c r="J320" s="344">
        <v>0</v>
      </c>
      <c r="K320" s="344">
        <v>0</v>
      </c>
      <c r="L320" s="344">
        <v>0</v>
      </c>
      <c r="M320" s="344">
        <v>119609.00697</v>
      </c>
      <c r="N320" s="344">
        <v>119609.00697</v>
      </c>
      <c r="O320" s="344">
        <v>1589504.0320599999</v>
      </c>
      <c r="P320" s="344">
        <v>0</v>
      </c>
      <c r="Q320" s="344">
        <v>169.38052999999999</v>
      </c>
      <c r="R320" s="345">
        <v>169.38052999999999</v>
      </c>
      <c r="S320" s="7"/>
      <c r="T320" s="7"/>
      <c r="U320" s="7"/>
      <c r="V320" s="7"/>
      <c r="W320" s="7"/>
      <c r="X320" s="7"/>
      <c r="Y320" s="7"/>
      <c r="Z320" s="7"/>
      <c r="AA320" s="7"/>
      <c r="AB320" s="7"/>
    </row>
    <row r="321" spans="1:28" s="315" customFormat="1" ht="13.5">
      <c r="A321" s="336" t="s">
        <v>315</v>
      </c>
      <c r="B321" s="336" t="s">
        <v>3</v>
      </c>
      <c r="C321" s="336" t="s">
        <v>198</v>
      </c>
      <c r="D321" s="336" t="s">
        <v>198</v>
      </c>
      <c r="E321" s="337">
        <v>63</v>
      </c>
      <c r="F321" s="338">
        <v>1764.64276</v>
      </c>
      <c r="G321" s="339">
        <v>134.57895000000002</v>
      </c>
      <c r="H321" s="339">
        <v>1899.22171</v>
      </c>
      <c r="I321" s="339">
        <v>47881.427499999998</v>
      </c>
      <c r="J321" s="339">
        <v>6646.2001</v>
      </c>
      <c r="K321" s="339">
        <v>54527.6276</v>
      </c>
      <c r="L321" s="339">
        <v>26428.186320000001</v>
      </c>
      <c r="M321" s="339">
        <v>4371.80998</v>
      </c>
      <c r="N321" s="339">
        <v>30799.996300000003</v>
      </c>
      <c r="O321" s="339">
        <v>87226.845610000004</v>
      </c>
      <c r="P321" s="339">
        <v>88120.839090000009</v>
      </c>
      <c r="Q321" s="339">
        <v>54.011029999999998</v>
      </c>
      <c r="R321" s="340">
        <v>88174.850120000003</v>
      </c>
      <c r="S321" s="7"/>
      <c r="T321" s="7"/>
      <c r="U321" s="7"/>
      <c r="V321" s="7"/>
      <c r="W321" s="7"/>
      <c r="X321" s="7"/>
      <c r="Y321" s="7"/>
      <c r="Z321" s="7"/>
      <c r="AA321" s="7"/>
      <c r="AB321" s="7"/>
    </row>
    <row r="322" spans="1:28" s="315" customFormat="1" ht="13.5">
      <c r="A322" s="341"/>
      <c r="B322" s="341"/>
      <c r="C322" s="336" t="s">
        <v>201</v>
      </c>
      <c r="D322" s="336" t="s">
        <v>202</v>
      </c>
      <c r="E322" s="337">
        <v>66</v>
      </c>
      <c r="F322" s="338">
        <v>825.85897999999997</v>
      </c>
      <c r="G322" s="339">
        <v>8743.237509999999</v>
      </c>
      <c r="H322" s="339">
        <v>9569.0964899999999</v>
      </c>
      <c r="I322" s="339">
        <v>38446.767770000006</v>
      </c>
      <c r="J322" s="339">
        <v>6173.1268200000004</v>
      </c>
      <c r="K322" s="339">
        <v>44619.894590000004</v>
      </c>
      <c r="L322" s="339">
        <v>31173.952929999999</v>
      </c>
      <c r="M322" s="339">
        <v>9255.8245399999996</v>
      </c>
      <c r="N322" s="339">
        <v>40429.777470000001</v>
      </c>
      <c r="O322" s="339">
        <v>94618.768549999993</v>
      </c>
      <c r="P322" s="339">
        <v>66534.07144</v>
      </c>
      <c r="Q322" s="339">
        <v>54.577349999999996</v>
      </c>
      <c r="R322" s="340">
        <v>66588.648789999992</v>
      </c>
      <c r="S322" s="7"/>
      <c r="T322" s="7"/>
      <c r="U322" s="7"/>
      <c r="V322" s="7"/>
      <c r="W322" s="7"/>
      <c r="X322" s="7"/>
      <c r="Y322" s="7"/>
      <c r="Z322" s="7"/>
      <c r="AA322" s="7"/>
      <c r="AB322" s="7"/>
    </row>
    <row r="323" spans="1:28" s="315" customFormat="1" ht="13.5">
      <c r="A323" s="341"/>
      <c r="B323" s="336" t="s">
        <v>5</v>
      </c>
      <c r="C323" s="336" t="s">
        <v>5</v>
      </c>
      <c r="D323" s="336" t="s">
        <v>5</v>
      </c>
      <c r="E323" s="337">
        <v>125</v>
      </c>
      <c r="F323" s="338">
        <v>8892.6765799999994</v>
      </c>
      <c r="G323" s="339">
        <v>3058.9964100000002</v>
      </c>
      <c r="H323" s="339">
        <v>11951.672990000001</v>
      </c>
      <c r="I323" s="339">
        <v>57269.318380000004</v>
      </c>
      <c r="J323" s="339">
        <v>20649.150120000002</v>
      </c>
      <c r="K323" s="339">
        <v>77918.468500000003</v>
      </c>
      <c r="L323" s="339">
        <v>30416.790399999998</v>
      </c>
      <c r="M323" s="339">
        <v>18550.31235</v>
      </c>
      <c r="N323" s="339">
        <v>48967.102749999998</v>
      </c>
      <c r="O323" s="339">
        <v>138837.24424</v>
      </c>
      <c r="P323" s="339">
        <v>87428.29638</v>
      </c>
      <c r="Q323" s="339">
        <v>170.53951000000001</v>
      </c>
      <c r="R323" s="340">
        <v>87598.835890000002</v>
      </c>
      <c r="S323" s="7"/>
      <c r="T323" s="7"/>
      <c r="U323" s="7"/>
      <c r="V323" s="7"/>
      <c r="W323" s="7"/>
      <c r="X323" s="7"/>
      <c r="Y323" s="7"/>
      <c r="Z323" s="7"/>
      <c r="AA323" s="7"/>
      <c r="AB323" s="7"/>
    </row>
    <row r="324" spans="1:28" s="315" customFormat="1" ht="13.5">
      <c r="A324" s="341"/>
      <c r="B324" s="336" t="s">
        <v>7</v>
      </c>
      <c r="C324" s="336" t="s">
        <v>7</v>
      </c>
      <c r="D324" s="336" t="s">
        <v>7</v>
      </c>
      <c r="E324" s="337">
        <v>56</v>
      </c>
      <c r="F324" s="338">
        <v>1473.04963</v>
      </c>
      <c r="G324" s="339">
        <v>21.56493</v>
      </c>
      <c r="H324" s="339">
        <v>1494.61456</v>
      </c>
      <c r="I324" s="339">
        <v>33766.544999999998</v>
      </c>
      <c r="J324" s="339">
        <v>4598.1809299999995</v>
      </c>
      <c r="K324" s="339">
        <v>38364.725930000001</v>
      </c>
      <c r="L324" s="339">
        <v>25898.709300000002</v>
      </c>
      <c r="M324" s="339">
        <v>1602.55421</v>
      </c>
      <c r="N324" s="339">
        <v>27501.263510000001</v>
      </c>
      <c r="O324" s="339">
        <v>67360.604000000007</v>
      </c>
      <c r="P324" s="339">
        <v>177237.62039</v>
      </c>
      <c r="Q324" s="339">
        <v>147.75467999999998</v>
      </c>
      <c r="R324" s="340">
        <v>177385.37506999998</v>
      </c>
      <c r="S324" s="7"/>
      <c r="T324" s="7"/>
      <c r="U324" s="7"/>
      <c r="V324" s="7"/>
      <c r="W324" s="7"/>
      <c r="X324" s="7"/>
      <c r="Y324" s="7"/>
      <c r="Z324" s="7"/>
      <c r="AA324" s="7"/>
      <c r="AB324" s="7"/>
    </row>
    <row r="325" spans="1:28" s="315" customFormat="1" ht="13.5">
      <c r="A325" s="341"/>
      <c r="B325" s="341"/>
      <c r="C325" s="336" t="s">
        <v>221</v>
      </c>
      <c r="D325" s="336" t="s">
        <v>221</v>
      </c>
      <c r="E325" s="337">
        <v>159</v>
      </c>
      <c r="F325" s="338">
        <v>16.602869999999999</v>
      </c>
      <c r="G325" s="339">
        <v>0</v>
      </c>
      <c r="H325" s="339">
        <v>16.602869999999999</v>
      </c>
      <c r="I325" s="339">
        <v>170.05483999999998</v>
      </c>
      <c r="J325" s="339">
        <v>2.61321</v>
      </c>
      <c r="K325" s="339">
        <v>172.66804999999999</v>
      </c>
      <c r="L325" s="339">
        <v>48</v>
      </c>
      <c r="M325" s="339">
        <v>0</v>
      </c>
      <c r="N325" s="339">
        <v>48</v>
      </c>
      <c r="O325" s="339">
        <v>237.27092000000002</v>
      </c>
      <c r="P325" s="339">
        <v>34870.12945</v>
      </c>
      <c r="Q325" s="339">
        <v>7.2870000000000004E-2</v>
      </c>
      <c r="R325" s="340">
        <v>34870.202319999997</v>
      </c>
      <c r="S325" s="7"/>
      <c r="T325" s="7"/>
      <c r="U325" s="7"/>
      <c r="V325" s="7"/>
      <c r="W325" s="7"/>
      <c r="X325" s="7"/>
      <c r="Y325" s="7"/>
      <c r="Z325" s="7"/>
      <c r="AA325" s="7"/>
      <c r="AB325" s="7"/>
    </row>
    <row r="326" spans="1:28" s="315" customFormat="1" ht="13.5">
      <c r="A326" s="341"/>
      <c r="B326" s="336" t="s">
        <v>9</v>
      </c>
      <c r="C326" s="336" t="s">
        <v>9</v>
      </c>
      <c r="D326" s="336" t="s">
        <v>227</v>
      </c>
      <c r="E326" s="337">
        <v>153</v>
      </c>
      <c r="F326" s="338">
        <v>36.113379999999999</v>
      </c>
      <c r="G326" s="339">
        <v>483.77466999999996</v>
      </c>
      <c r="H326" s="339">
        <v>519.88805000000002</v>
      </c>
      <c r="I326" s="339">
        <v>22711.637059999997</v>
      </c>
      <c r="J326" s="339">
        <v>8192.2108700000008</v>
      </c>
      <c r="K326" s="339">
        <v>30903.84793</v>
      </c>
      <c r="L326" s="339">
        <v>8852.5697600000003</v>
      </c>
      <c r="M326" s="339">
        <v>5757.0964199999999</v>
      </c>
      <c r="N326" s="339">
        <v>14609.66618</v>
      </c>
      <c r="O326" s="339">
        <v>46033.402159999998</v>
      </c>
      <c r="P326" s="339">
        <v>53856.789320000003</v>
      </c>
      <c r="Q326" s="339">
        <v>97.657610000000005</v>
      </c>
      <c r="R326" s="340">
        <v>53954.446929999998</v>
      </c>
      <c r="S326" s="7"/>
      <c r="T326" s="7"/>
      <c r="U326" s="7"/>
      <c r="V326" s="7"/>
      <c r="W326" s="7"/>
      <c r="X326" s="7"/>
      <c r="Y326" s="7"/>
      <c r="Z326" s="7"/>
      <c r="AA326" s="7"/>
      <c r="AB326" s="7"/>
    </row>
    <row r="327" spans="1:28" s="315" customFormat="1" ht="13.5">
      <c r="A327" s="341"/>
      <c r="B327" s="336" t="s">
        <v>12</v>
      </c>
      <c r="C327" s="336" t="s">
        <v>235</v>
      </c>
      <c r="D327" s="336" t="s">
        <v>236</v>
      </c>
      <c r="E327" s="337">
        <v>89</v>
      </c>
      <c r="F327" s="338">
        <v>0</v>
      </c>
      <c r="G327" s="339">
        <v>0</v>
      </c>
      <c r="H327" s="339">
        <v>0</v>
      </c>
      <c r="I327" s="339">
        <v>7741.18833</v>
      </c>
      <c r="J327" s="339">
        <v>847.6903299999999</v>
      </c>
      <c r="K327" s="339">
        <v>8588.8786600000003</v>
      </c>
      <c r="L327" s="339">
        <v>1988.74468</v>
      </c>
      <c r="M327" s="339">
        <v>839.13655000000006</v>
      </c>
      <c r="N327" s="339">
        <v>2827.88123</v>
      </c>
      <c r="O327" s="339">
        <v>11416.759890000001</v>
      </c>
      <c r="P327" s="339">
        <v>9734.8757699999987</v>
      </c>
      <c r="Q327" s="339">
        <v>7.8518800000000004</v>
      </c>
      <c r="R327" s="340">
        <v>9742.7276500000007</v>
      </c>
      <c r="S327" s="7"/>
      <c r="T327" s="7"/>
      <c r="U327" s="7"/>
      <c r="V327" s="7"/>
      <c r="W327" s="7"/>
      <c r="X327" s="7"/>
      <c r="Y327" s="7"/>
      <c r="Z327" s="7"/>
      <c r="AA327" s="7"/>
      <c r="AB327" s="7"/>
    </row>
    <row r="328" spans="1:28" s="315" customFormat="1" ht="13.5">
      <c r="A328" s="341"/>
      <c r="B328" s="341"/>
      <c r="C328" s="336" t="s">
        <v>12</v>
      </c>
      <c r="D328" s="336" t="s">
        <v>12</v>
      </c>
      <c r="E328" s="337">
        <v>155</v>
      </c>
      <c r="F328" s="338">
        <v>854.40992000000006</v>
      </c>
      <c r="G328" s="339">
        <v>71.037700000000001</v>
      </c>
      <c r="H328" s="339">
        <v>925.44762000000003</v>
      </c>
      <c r="I328" s="339">
        <v>17792.441300000002</v>
      </c>
      <c r="J328" s="339">
        <v>3426.6842700000002</v>
      </c>
      <c r="K328" s="339">
        <v>21219.12557</v>
      </c>
      <c r="L328" s="339">
        <v>12209.43326</v>
      </c>
      <c r="M328" s="339">
        <v>2467.5471899999998</v>
      </c>
      <c r="N328" s="339">
        <v>14676.980449999999</v>
      </c>
      <c r="O328" s="339">
        <v>36821.553639999998</v>
      </c>
      <c r="P328" s="339">
        <v>121030.67618000001</v>
      </c>
      <c r="Q328" s="339">
        <v>25.117419999999999</v>
      </c>
      <c r="R328" s="340">
        <v>121055.79359999999</v>
      </c>
      <c r="S328" s="7"/>
      <c r="T328" s="7"/>
      <c r="U328" s="7"/>
      <c r="V328" s="7"/>
      <c r="W328" s="7"/>
      <c r="X328" s="7"/>
      <c r="Y328" s="7"/>
      <c r="Z328" s="7"/>
      <c r="AA328" s="7"/>
      <c r="AB328" s="7"/>
    </row>
    <row r="329" spans="1:28" s="315" customFormat="1" ht="13.5">
      <c r="A329" s="341"/>
      <c r="B329" s="336" t="s">
        <v>240</v>
      </c>
      <c r="C329" s="336" t="s">
        <v>241</v>
      </c>
      <c r="D329" s="336" t="s">
        <v>241</v>
      </c>
      <c r="E329" s="337">
        <v>158</v>
      </c>
      <c r="F329" s="338">
        <v>0</v>
      </c>
      <c r="G329" s="339">
        <v>0</v>
      </c>
      <c r="H329" s="339">
        <v>0</v>
      </c>
      <c r="I329" s="339">
        <v>158.02030999999999</v>
      </c>
      <c r="J329" s="339">
        <v>16.145630000000001</v>
      </c>
      <c r="K329" s="339">
        <v>174.16594000000001</v>
      </c>
      <c r="L329" s="339">
        <v>74.813690000000008</v>
      </c>
      <c r="M329" s="339">
        <v>40.274800000000006</v>
      </c>
      <c r="N329" s="339">
        <v>115.08849000000001</v>
      </c>
      <c r="O329" s="339">
        <v>289.25443000000001</v>
      </c>
      <c r="P329" s="339">
        <v>16727.867150000002</v>
      </c>
      <c r="Q329" s="339">
        <v>0.15074000000000001</v>
      </c>
      <c r="R329" s="340">
        <v>16728.017889999999</v>
      </c>
      <c r="S329" s="7"/>
      <c r="T329" s="7"/>
      <c r="U329" s="7"/>
      <c r="V329" s="7"/>
      <c r="W329" s="7"/>
      <c r="X329" s="7"/>
      <c r="Y329" s="7"/>
      <c r="Z329" s="7"/>
      <c r="AA329" s="7"/>
      <c r="AB329" s="7"/>
    </row>
    <row r="330" spans="1:28" s="315" customFormat="1" ht="13.5">
      <c r="A330" s="341"/>
      <c r="B330" s="341"/>
      <c r="C330" s="336" t="s">
        <v>243</v>
      </c>
      <c r="D330" s="336" t="s">
        <v>243</v>
      </c>
      <c r="E330" s="337">
        <v>62</v>
      </c>
      <c r="F330" s="338">
        <v>9588.3210799999997</v>
      </c>
      <c r="G330" s="339">
        <v>82.294110000000003</v>
      </c>
      <c r="H330" s="339">
        <v>9670.6151899999986</v>
      </c>
      <c r="I330" s="339">
        <v>38404.741099999999</v>
      </c>
      <c r="J330" s="339">
        <v>7784.0231699999995</v>
      </c>
      <c r="K330" s="339">
        <v>46188.76427</v>
      </c>
      <c r="L330" s="339">
        <v>22572.729520000001</v>
      </c>
      <c r="M330" s="339">
        <v>6198.1051200000002</v>
      </c>
      <c r="N330" s="339">
        <v>28770.834640000001</v>
      </c>
      <c r="O330" s="339">
        <v>84630.214099999997</v>
      </c>
      <c r="P330" s="339">
        <v>140233.27718</v>
      </c>
      <c r="Q330" s="339">
        <v>67.861059999999995</v>
      </c>
      <c r="R330" s="340">
        <v>140301.13824</v>
      </c>
      <c r="S330" s="7"/>
      <c r="T330" s="7"/>
      <c r="U330" s="7"/>
      <c r="V330" s="7"/>
      <c r="W330" s="7"/>
      <c r="X330" s="7"/>
      <c r="Y330" s="7"/>
      <c r="Z330" s="7"/>
      <c r="AA330" s="7"/>
      <c r="AB330" s="7"/>
    </row>
    <row r="331" spans="1:28" s="315" customFormat="1" ht="13.5">
      <c r="A331" s="341"/>
      <c r="B331" s="336" t="s">
        <v>14</v>
      </c>
      <c r="C331" s="336" t="s">
        <v>254</v>
      </c>
      <c r="D331" s="336" t="s">
        <v>254</v>
      </c>
      <c r="E331" s="337">
        <v>60</v>
      </c>
      <c r="F331" s="338">
        <v>15852.618899999999</v>
      </c>
      <c r="G331" s="339">
        <v>9559.6944000000003</v>
      </c>
      <c r="H331" s="339">
        <v>25412.313300000002</v>
      </c>
      <c r="I331" s="339">
        <v>59458.314899999998</v>
      </c>
      <c r="J331" s="339">
        <v>12280.070710000002</v>
      </c>
      <c r="K331" s="339">
        <v>71738.385609999998</v>
      </c>
      <c r="L331" s="339">
        <v>24948.352739999998</v>
      </c>
      <c r="M331" s="339">
        <v>10893.122160000001</v>
      </c>
      <c r="N331" s="339">
        <v>35841.474900000001</v>
      </c>
      <c r="O331" s="339">
        <v>132992.17381000001</v>
      </c>
      <c r="P331" s="339">
        <v>189423.14768999998</v>
      </c>
      <c r="Q331" s="339">
        <v>678.57945999999993</v>
      </c>
      <c r="R331" s="340">
        <v>190101.72714999999</v>
      </c>
      <c r="S331" s="7"/>
      <c r="T331" s="7"/>
      <c r="U331" s="7"/>
      <c r="V331" s="7"/>
      <c r="W331" s="7"/>
      <c r="X331" s="7"/>
      <c r="Y331" s="7"/>
      <c r="Z331" s="7"/>
      <c r="AA331" s="7"/>
      <c r="AB331" s="7"/>
    </row>
    <row r="332" spans="1:28" s="315" customFormat="1" ht="13.5">
      <c r="A332" s="341"/>
      <c r="B332" s="336" t="s">
        <v>15</v>
      </c>
      <c r="C332" s="336" t="s">
        <v>257</v>
      </c>
      <c r="D332" s="336" t="s">
        <v>257</v>
      </c>
      <c r="E332" s="337">
        <v>45</v>
      </c>
      <c r="F332" s="338">
        <v>4417.3102500000005</v>
      </c>
      <c r="G332" s="339">
        <v>1064.07195</v>
      </c>
      <c r="H332" s="339">
        <v>5481.3822</v>
      </c>
      <c r="I332" s="339">
        <v>49054.766029999999</v>
      </c>
      <c r="J332" s="339">
        <v>7879.2540399999998</v>
      </c>
      <c r="K332" s="339">
        <v>56934.020069999999</v>
      </c>
      <c r="L332" s="339">
        <v>31494.261019999998</v>
      </c>
      <c r="M332" s="339">
        <v>15536.86274</v>
      </c>
      <c r="N332" s="339">
        <v>47031.123759999995</v>
      </c>
      <c r="O332" s="339">
        <v>109446.52603000001</v>
      </c>
      <c r="P332" s="339">
        <v>220938.69047</v>
      </c>
      <c r="Q332" s="339">
        <v>527.18002999999999</v>
      </c>
      <c r="R332" s="340">
        <v>221465.87049999999</v>
      </c>
      <c r="S332" s="7"/>
      <c r="T332" s="7"/>
      <c r="U332" s="7"/>
      <c r="V332" s="7"/>
      <c r="W332" s="7"/>
      <c r="X332" s="7"/>
      <c r="Y332" s="7"/>
      <c r="Z332" s="7"/>
      <c r="AA332" s="7"/>
      <c r="AB332" s="7"/>
    </row>
    <row r="333" spans="1:28" s="315" customFormat="1" ht="13.5">
      <c r="A333" s="341"/>
      <c r="B333" s="336" t="s">
        <v>16</v>
      </c>
      <c r="C333" s="336" t="s">
        <v>267</v>
      </c>
      <c r="D333" s="336" t="s">
        <v>268</v>
      </c>
      <c r="E333" s="337">
        <v>157</v>
      </c>
      <c r="F333" s="338">
        <v>0</v>
      </c>
      <c r="G333" s="339">
        <v>0</v>
      </c>
      <c r="H333" s="339">
        <v>0</v>
      </c>
      <c r="I333" s="339">
        <v>1774.5323000000001</v>
      </c>
      <c r="J333" s="339">
        <v>321.27533</v>
      </c>
      <c r="K333" s="339">
        <v>2095.8076299999998</v>
      </c>
      <c r="L333" s="339">
        <v>145.67039000000003</v>
      </c>
      <c r="M333" s="339">
        <v>17.34703</v>
      </c>
      <c r="N333" s="339">
        <v>163.01742000000002</v>
      </c>
      <c r="O333" s="339">
        <v>2258.8250499999999</v>
      </c>
      <c r="P333" s="339">
        <v>44899.915130000001</v>
      </c>
      <c r="Q333" s="339">
        <v>0.61299000000000003</v>
      </c>
      <c r="R333" s="340">
        <v>44900.528119999995</v>
      </c>
      <c r="S333" s="7"/>
      <c r="T333" s="7"/>
      <c r="U333" s="7"/>
      <c r="V333" s="7"/>
      <c r="W333" s="7"/>
      <c r="X333" s="7"/>
      <c r="Y333" s="7"/>
      <c r="Z333" s="7"/>
      <c r="AA333" s="7"/>
      <c r="AB333" s="7"/>
    </row>
    <row r="334" spans="1:28" s="315" customFormat="1" ht="13.5">
      <c r="A334" s="341"/>
      <c r="B334" s="341"/>
      <c r="C334" s="336" t="s">
        <v>16</v>
      </c>
      <c r="D334" s="336" t="s">
        <v>270</v>
      </c>
      <c r="E334" s="337">
        <v>13</v>
      </c>
      <c r="F334" s="338">
        <v>3163.0027300000002</v>
      </c>
      <c r="G334" s="339">
        <v>190.32820999999998</v>
      </c>
      <c r="H334" s="339">
        <v>3353.3309399999998</v>
      </c>
      <c r="I334" s="339">
        <v>52009.319470000002</v>
      </c>
      <c r="J334" s="339">
        <v>22332.63609</v>
      </c>
      <c r="K334" s="339">
        <v>74341.955560000002</v>
      </c>
      <c r="L334" s="339">
        <v>68408.779680000007</v>
      </c>
      <c r="M334" s="339">
        <v>46777.271840000001</v>
      </c>
      <c r="N334" s="339">
        <v>115186.05151999999</v>
      </c>
      <c r="O334" s="339">
        <v>192881.33802000002</v>
      </c>
      <c r="P334" s="339">
        <v>13031.586929999999</v>
      </c>
      <c r="Q334" s="339">
        <v>271.48530999999997</v>
      </c>
      <c r="R334" s="340">
        <v>13303.07224</v>
      </c>
      <c r="S334" s="7"/>
      <c r="T334" s="7"/>
      <c r="U334" s="7"/>
      <c r="V334" s="7"/>
      <c r="W334" s="7"/>
      <c r="X334" s="7"/>
      <c r="Y334" s="7"/>
      <c r="Z334" s="7"/>
      <c r="AA334" s="7"/>
      <c r="AB334" s="7"/>
    </row>
    <row r="335" spans="1:28" s="315" customFormat="1" ht="13.5">
      <c r="A335" s="341"/>
      <c r="B335" s="341"/>
      <c r="C335" s="341"/>
      <c r="D335" s="341"/>
      <c r="E335" s="342">
        <v>38</v>
      </c>
      <c r="F335" s="343">
        <v>99.238679999999988</v>
      </c>
      <c r="G335" s="344">
        <v>0.30882999999999999</v>
      </c>
      <c r="H335" s="344">
        <v>99.547509999999988</v>
      </c>
      <c r="I335" s="344">
        <v>87867.839309999996</v>
      </c>
      <c r="J335" s="344">
        <v>31729.266829999997</v>
      </c>
      <c r="K335" s="344">
        <v>119597.10614</v>
      </c>
      <c r="L335" s="344">
        <v>79515.02592</v>
      </c>
      <c r="M335" s="344">
        <v>33202.762869999999</v>
      </c>
      <c r="N335" s="344">
        <v>112717.78879000001</v>
      </c>
      <c r="O335" s="344">
        <v>232414.44243999998</v>
      </c>
      <c r="P335" s="344">
        <v>37265.869330000001</v>
      </c>
      <c r="Q335" s="344">
        <v>375.50071999999994</v>
      </c>
      <c r="R335" s="345">
        <v>37641.370049999998</v>
      </c>
      <c r="S335" s="7"/>
      <c r="T335" s="7"/>
      <c r="U335" s="7"/>
      <c r="V335" s="7"/>
      <c r="W335" s="7"/>
      <c r="X335" s="7"/>
      <c r="Y335" s="7"/>
      <c r="Z335" s="7"/>
      <c r="AA335" s="7"/>
      <c r="AB335" s="7"/>
    </row>
    <row r="336" spans="1:28" s="315" customFormat="1" ht="13.5">
      <c r="A336" s="341"/>
      <c r="B336" s="341"/>
      <c r="C336" s="341"/>
      <c r="D336" s="336" t="s">
        <v>78</v>
      </c>
      <c r="E336" s="337">
        <v>61</v>
      </c>
      <c r="F336" s="338">
        <v>920.95584999999994</v>
      </c>
      <c r="G336" s="339">
        <v>798.10725000000002</v>
      </c>
      <c r="H336" s="339">
        <v>1719.0631000000001</v>
      </c>
      <c r="I336" s="339">
        <v>160782.38462</v>
      </c>
      <c r="J336" s="339">
        <v>61441.916539999998</v>
      </c>
      <c r="K336" s="339">
        <v>222224.30116</v>
      </c>
      <c r="L336" s="339">
        <v>127515.59081000001</v>
      </c>
      <c r="M336" s="339">
        <v>74614.644499999995</v>
      </c>
      <c r="N336" s="339">
        <v>202130.23530999999</v>
      </c>
      <c r="O336" s="339">
        <v>426073.59957000002</v>
      </c>
      <c r="P336" s="339">
        <v>36427.427640000002</v>
      </c>
      <c r="Q336" s="339">
        <v>703.21993999999995</v>
      </c>
      <c r="R336" s="340">
        <v>37130.647579999997</v>
      </c>
      <c r="S336" s="7"/>
      <c r="T336" s="7"/>
      <c r="U336" s="7"/>
      <c r="V336" s="7"/>
      <c r="W336" s="7"/>
      <c r="X336" s="7"/>
      <c r="Y336" s="7"/>
      <c r="Z336" s="7"/>
      <c r="AA336" s="7"/>
      <c r="AB336" s="7"/>
    </row>
    <row r="337" spans="1:28" s="315" customFormat="1" ht="13.5">
      <c r="A337" s="341"/>
      <c r="B337" s="341"/>
      <c r="C337" s="341"/>
      <c r="D337" s="336" t="s">
        <v>16</v>
      </c>
      <c r="E337" s="337">
        <v>8</v>
      </c>
      <c r="F337" s="338">
        <v>25034.906219999997</v>
      </c>
      <c r="G337" s="339">
        <v>1115.2253700000001</v>
      </c>
      <c r="H337" s="339">
        <v>26150.131590000001</v>
      </c>
      <c r="I337" s="339">
        <v>100947.86075000001</v>
      </c>
      <c r="J337" s="339">
        <v>61290.07645</v>
      </c>
      <c r="K337" s="339">
        <v>162237.93719999999</v>
      </c>
      <c r="L337" s="339">
        <v>118822.80236</v>
      </c>
      <c r="M337" s="339">
        <v>54587.35716</v>
      </c>
      <c r="N337" s="339">
        <v>173410.15952000002</v>
      </c>
      <c r="O337" s="339">
        <v>361798.22830999998</v>
      </c>
      <c r="P337" s="339">
        <v>38867.481630000002</v>
      </c>
      <c r="Q337" s="339">
        <v>999.96280000000002</v>
      </c>
      <c r="R337" s="340">
        <v>39867.444430000003</v>
      </c>
      <c r="S337" s="7"/>
      <c r="T337" s="7"/>
      <c r="U337" s="7"/>
      <c r="V337" s="7"/>
      <c r="W337" s="7"/>
      <c r="X337" s="7"/>
      <c r="Y337" s="7"/>
      <c r="Z337" s="7"/>
      <c r="AA337" s="7"/>
      <c r="AB337" s="7"/>
    </row>
    <row r="338" spans="1:28" s="315" customFormat="1" ht="13.5">
      <c r="A338" s="341"/>
      <c r="B338" s="341"/>
      <c r="C338" s="341"/>
      <c r="D338" s="336" t="s">
        <v>57</v>
      </c>
      <c r="E338" s="337">
        <v>11</v>
      </c>
      <c r="F338" s="338">
        <v>55095.905420000003</v>
      </c>
      <c r="G338" s="339">
        <v>53743.903789999997</v>
      </c>
      <c r="H338" s="339">
        <v>108839.80920999999</v>
      </c>
      <c r="I338" s="339">
        <v>64973.106789999998</v>
      </c>
      <c r="J338" s="339">
        <v>24878.11577</v>
      </c>
      <c r="K338" s="339">
        <v>89851.222560000009</v>
      </c>
      <c r="L338" s="339">
        <v>55626.715369999998</v>
      </c>
      <c r="M338" s="339">
        <v>36562.506689999995</v>
      </c>
      <c r="N338" s="339">
        <v>92189.22206</v>
      </c>
      <c r="O338" s="339">
        <v>290880.25383</v>
      </c>
      <c r="P338" s="339">
        <v>38919.50834</v>
      </c>
      <c r="Q338" s="339">
        <v>406.22172999999998</v>
      </c>
      <c r="R338" s="340">
        <v>39325.730069999998</v>
      </c>
      <c r="S338" s="7"/>
      <c r="T338" s="7"/>
      <c r="U338" s="7"/>
      <c r="V338" s="7"/>
      <c r="W338" s="7"/>
      <c r="X338" s="7"/>
      <c r="Y338" s="7"/>
      <c r="Z338" s="7"/>
      <c r="AA338" s="7"/>
      <c r="AB338" s="7"/>
    </row>
    <row r="339" spans="1:28" s="315" customFormat="1" ht="13.5">
      <c r="A339" s="341"/>
      <c r="B339" s="341"/>
      <c r="C339" s="341"/>
      <c r="D339" s="336" t="s">
        <v>273</v>
      </c>
      <c r="E339" s="337">
        <v>146</v>
      </c>
      <c r="F339" s="338">
        <v>414.87685999999997</v>
      </c>
      <c r="G339" s="339">
        <v>920.13624000000004</v>
      </c>
      <c r="H339" s="339">
        <v>1335.0131000000001</v>
      </c>
      <c r="I339" s="339">
        <v>44419.83223</v>
      </c>
      <c r="J339" s="339">
        <v>37307.824970000001</v>
      </c>
      <c r="K339" s="339">
        <v>81727.657200000001</v>
      </c>
      <c r="L339" s="339">
        <v>54061.688529999999</v>
      </c>
      <c r="M339" s="339">
        <v>48830.146059999999</v>
      </c>
      <c r="N339" s="339">
        <v>102891.83459</v>
      </c>
      <c r="O339" s="339">
        <v>185954.50488999998</v>
      </c>
      <c r="P339" s="339">
        <v>18514.281950000001</v>
      </c>
      <c r="Q339" s="339">
        <v>714.93767000000003</v>
      </c>
      <c r="R339" s="340">
        <v>19229.21962</v>
      </c>
      <c r="S339" s="7"/>
      <c r="T339" s="7"/>
      <c r="U339" s="7"/>
      <c r="V339" s="7"/>
      <c r="W339" s="7"/>
      <c r="X339" s="7"/>
      <c r="Y339" s="7"/>
      <c r="Z339" s="7"/>
      <c r="AA339" s="7"/>
      <c r="AB339" s="7"/>
    </row>
    <row r="340" spans="1:28" s="315" customFormat="1" ht="13.5">
      <c r="A340" s="341"/>
      <c r="B340" s="341"/>
      <c r="C340" s="341"/>
      <c r="D340" s="336" t="s">
        <v>60</v>
      </c>
      <c r="E340" s="337">
        <v>5</v>
      </c>
      <c r="F340" s="338">
        <v>251416.7549</v>
      </c>
      <c r="G340" s="339">
        <v>104137.72345</v>
      </c>
      <c r="H340" s="339">
        <v>355554.47835000005</v>
      </c>
      <c r="I340" s="339">
        <v>1032489.14451</v>
      </c>
      <c r="J340" s="339">
        <v>276985.10979000002</v>
      </c>
      <c r="K340" s="339">
        <v>1309474.2542999999</v>
      </c>
      <c r="L340" s="339">
        <v>555399.90263000003</v>
      </c>
      <c r="M340" s="339">
        <v>411856.16823000001</v>
      </c>
      <c r="N340" s="339">
        <v>967256.07085999998</v>
      </c>
      <c r="O340" s="339">
        <v>2632284.80351</v>
      </c>
      <c r="P340" s="339">
        <v>4271338.5368800005</v>
      </c>
      <c r="Q340" s="339">
        <v>1674990.4587000001</v>
      </c>
      <c r="R340" s="340">
        <v>5946328.9955799999</v>
      </c>
      <c r="S340" s="7"/>
      <c r="T340" s="7"/>
      <c r="U340" s="7"/>
      <c r="V340" s="7"/>
      <c r="W340" s="7"/>
      <c r="X340" s="7"/>
      <c r="Y340" s="7"/>
      <c r="Z340" s="7"/>
      <c r="AA340" s="7"/>
      <c r="AB340" s="7"/>
    </row>
    <row r="341" spans="1:28" s="315" customFormat="1" ht="13.5">
      <c r="A341" s="341"/>
      <c r="B341" s="341"/>
      <c r="C341" s="341"/>
      <c r="D341" s="336" t="s">
        <v>67</v>
      </c>
      <c r="E341" s="337">
        <v>31</v>
      </c>
      <c r="F341" s="338">
        <v>205.22905</v>
      </c>
      <c r="G341" s="339">
        <v>329.11624</v>
      </c>
      <c r="H341" s="339">
        <v>534.34529000000009</v>
      </c>
      <c r="I341" s="339">
        <v>126233.74855</v>
      </c>
      <c r="J341" s="339">
        <v>67758.86666</v>
      </c>
      <c r="K341" s="339">
        <v>193992.61521000002</v>
      </c>
      <c r="L341" s="339">
        <v>123819.80094</v>
      </c>
      <c r="M341" s="339">
        <v>98231.885309999998</v>
      </c>
      <c r="N341" s="339">
        <v>222051.68625</v>
      </c>
      <c r="O341" s="339">
        <v>416578.64675000001</v>
      </c>
      <c r="P341" s="339">
        <v>24051.447410000001</v>
      </c>
      <c r="Q341" s="339">
        <v>625.01589999999999</v>
      </c>
      <c r="R341" s="340">
        <v>24676.463309999999</v>
      </c>
      <c r="S341" s="7"/>
      <c r="T341" s="7"/>
      <c r="U341" s="7"/>
      <c r="V341" s="7"/>
      <c r="W341" s="7"/>
      <c r="X341" s="7"/>
      <c r="Y341" s="7"/>
      <c r="Z341" s="7"/>
      <c r="AA341" s="7"/>
      <c r="AB341" s="7"/>
    </row>
    <row r="342" spans="1:28" s="315" customFormat="1" ht="13.5">
      <c r="A342" s="341"/>
      <c r="B342" s="341"/>
      <c r="C342" s="341"/>
      <c r="D342" s="336" t="s">
        <v>64</v>
      </c>
      <c r="E342" s="337">
        <v>127</v>
      </c>
      <c r="F342" s="338">
        <v>425.06258000000003</v>
      </c>
      <c r="G342" s="339">
        <v>0</v>
      </c>
      <c r="H342" s="339">
        <v>425.06258000000003</v>
      </c>
      <c r="I342" s="339">
        <v>79796.906470000002</v>
      </c>
      <c r="J342" s="339">
        <v>15746.75792</v>
      </c>
      <c r="K342" s="339">
        <v>95543.664390000005</v>
      </c>
      <c r="L342" s="339">
        <v>75922.924760000009</v>
      </c>
      <c r="M342" s="339">
        <v>21984.169389999999</v>
      </c>
      <c r="N342" s="339">
        <v>97907.094150000004</v>
      </c>
      <c r="O342" s="339">
        <v>193875.82112000001</v>
      </c>
      <c r="P342" s="339">
        <v>20667.364219999999</v>
      </c>
      <c r="Q342" s="339">
        <v>254.88601</v>
      </c>
      <c r="R342" s="340">
        <v>20922.250230000001</v>
      </c>
      <c r="S342" s="7"/>
      <c r="T342" s="7"/>
      <c r="U342" s="7"/>
      <c r="V342" s="7"/>
      <c r="W342" s="7"/>
      <c r="X342" s="7"/>
      <c r="Y342" s="7"/>
      <c r="Z342" s="7"/>
      <c r="AA342" s="7"/>
      <c r="AB342" s="7"/>
    </row>
    <row r="343" spans="1:28" s="315" customFormat="1" ht="13.5">
      <c r="A343" s="341"/>
      <c r="B343" s="341"/>
      <c r="C343" s="341"/>
      <c r="D343" s="336" t="s">
        <v>274</v>
      </c>
      <c r="E343" s="337">
        <v>50</v>
      </c>
      <c r="F343" s="338">
        <v>415.21244999999999</v>
      </c>
      <c r="G343" s="339">
        <v>800.14165000000003</v>
      </c>
      <c r="H343" s="339">
        <v>1215.3541</v>
      </c>
      <c r="I343" s="339">
        <v>172572.83812</v>
      </c>
      <c r="J343" s="339">
        <v>40740.856930000002</v>
      </c>
      <c r="K343" s="339">
        <v>213313.69505000001</v>
      </c>
      <c r="L343" s="339">
        <v>156968.83353999999</v>
      </c>
      <c r="M343" s="339">
        <v>46216.932479999996</v>
      </c>
      <c r="N343" s="339">
        <v>203185.76602000001</v>
      </c>
      <c r="O343" s="339">
        <v>417714.81517000002</v>
      </c>
      <c r="P343" s="339">
        <v>64104.380810000002</v>
      </c>
      <c r="Q343" s="339">
        <v>304.73624999999998</v>
      </c>
      <c r="R343" s="340">
        <v>64409.117060000004</v>
      </c>
      <c r="S343" s="7"/>
      <c r="T343" s="7"/>
      <c r="U343" s="7"/>
      <c r="V343" s="7"/>
      <c r="W343" s="7"/>
      <c r="X343" s="7"/>
      <c r="Y343" s="7"/>
      <c r="Z343" s="7"/>
      <c r="AA343" s="7"/>
      <c r="AB343" s="7"/>
    </row>
    <row r="344" spans="1:28" s="315" customFormat="1" ht="13.5">
      <c r="A344" s="341"/>
      <c r="B344" s="341"/>
      <c r="C344" s="341"/>
      <c r="D344" s="336" t="s">
        <v>68</v>
      </c>
      <c r="E344" s="337">
        <v>59</v>
      </c>
      <c r="F344" s="338">
        <v>292.32378999999997</v>
      </c>
      <c r="G344" s="339">
        <v>3187.0370600000001</v>
      </c>
      <c r="H344" s="339">
        <v>3479.36085</v>
      </c>
      <c r="I344" s="339">
        <v>174116.34778000001</v>
      </c>
      <c r="J344" s="339">
        <v>48895.396549999998</v>
      </c>
      <c r="K344" s="339">
        <v>223011.74433000002</v>
      </c>
      <c r="L344" s="339">
        <v>116740.69188</v>
      </c>
      <c r="M344" s="339">
        <v>47096.391080000001</v>
      </c>
      <c r="N344" s="339">
        <v>163837.08296</v>
      </c>
      <c r="O344" s="339">
        <v>390328.18813999998</v>
      </c>
      <c r="P344" s="339">
        <v>39811.03327</v>
      </c>
      <c r="Q344" s="339">
        <v>707.89955000000009</v>
      </c>
      <c r="R344" s="340">
        <v>40518.932820000002</v>
      </c>
      <c r="S344" s="7"/>
      <c r="T344" s="7"/>
      <c r="U344" s="7"/>
      <c r="V344" s="7"/>
      <c r="W344" s="7"/>
      <c r="X344" s="7"/>
      <c r="Y344" s="7"/>
      <c r="Z344" s="7"/>
      <c r="AA344" s="7"/>
      <c r="AB344" s="7"/>
    </row>
    <row r="345" spans="1:28" s="315" customFormat="1" ht="13.5">
      <c r="A345" s="341"/>
      <c r="B345" s="341"/>
      <c r="C345" s="341"/>
      <c r="D345" s="336" t="s">
        <v>69</v>
      </c>
      <c r="E345" s="337">
        <v>22</v>
      </c>
      <c r="F345" s="338">
        <v>153.08706000000001</v>
      </c>
      <c r="G345" s="339">
        <v>77.058700000000002</v>
      </c>
      <c r="H345" s="339">
        <v>230.14576</v>
      </c>
      <c r="I345" s="339">
        <v>58393.328529999999</v>
      </c>
      <c r="J345" s="339">
        <v>21538.945530000001</v>
      </c>
      <c r="K345" s="339">
        <v>79932.274059999996</v>
      </c>
      <c r="L345" s="339">
        <v>74922.926749999999</v>
      </c>
      <c r="M345" s="339">
        <v>36813.877609999996</v>
      </c>
      <c r="N345" s="339">
        <v>111736.80435999999</v>
      </c>
      <c r="O345" s="339">
        <v>191899.22418000002</v>
      </c>
      <c r="P345" s="339">
        <v>16453.968390000002</v>
      </c>
      <c r="Q345" s="339">
        <v>626.93954000000008</v>
      </c>
      <c r="R345" s="340">
        <v>17080.907930000001</v>
      </c>
      <c r="S345" s="7"/>
      <c r="T345" s="7"/>
      <c r="U345" s="7"/>
      <c r="V345" s="7"/>
      <c r="W345" s="7"/>
      <c r="X345" s="7"/>
      <c r="Y345" s="7"/>
      <c r="Z345" s="7"/>
      <c r="AA345" s="7"/>
      <c r="AB345" s="7"/>
    </row>
    <row r="346" spans="1:28" s="315" customFormat="1" ht="13.5">
      <c r="A346" s="341"/>
      <c r="B346" s="341"/>
      <c r="C346" s="341"/>
      <c r="D346" s="341"/>
      <c r="E346" s="342">
        <v>30</v>
      </c>
      <c r="F346" s="343">
        <v>1822.83194</v>
      </c>
      <c r="G346" s="344">
        <v>2735.7932900000001</v>
      </c>
      <c r="H346" s="344">
        <v>4558.6252300000006</v>
      </c>
      <c r="I346" s="344">
        <v>178522.82206999999</v>
      </c>
      <c r="J346" s="344">
        <v>67159.630449999997</v>
      </c>
      <c r="K346" s="344">
        <v>245682.45252000002</v>
      </c>
      <c r="L346" s="344">
        <v>175871.26225</v>
      </c>
      <c r="M346" s="344">
        <v>91516.842099999994</v>
      </c>
      <c r="N346" s="344">
        <v>267388.10434999998</v>
      </c>
      <c r="O346" s="344">
        <v>517629.18210000003</v>
      </c>
      <c r="P346" s="344">
        <v>64137.304210000002</v>
      </c>
      <c r="Q346" s="344">
        <v>1547.9868300000001</v>
      </c>
      <c r="R346" s="345">
        <v>65685.291039999996</v>
      </c>
      <c r="S346" s="7"/>
      <c r="T346" s="7"/>
      <c r="U346" s="7"/>
      <c r="V346" s="7"/>
      <c r="W346" s="7"/>
      <c r="X346" s="7"/>
      <c r="Y346" s="7"/>
      <c r="Z346" s="7"/>
      <c r="AA346" s="7"/>
      <c r="AB346" s="7"/>
    </row>
    <row r="347" spans="1:28" s="315" customFormat="1" ht="13.5">
      <c r="A347" s="341"/>
      <c r="B347" s="341"/>
      <c r="C347" s="341"/>
      <c r="D347" s="336" t="s">
        <v>276</v>
      </c>
      <c r="E347" s="337">
        <v>17</v>
      </c>
      <c r="F347" s="338">
        <v>9355.3428699999986</v>
      </c>
      <c r="G347" s="339">
        <v>658.22044999999991</v>
      </c>
      <c r="H347" s="339">
        <v>10013.563320000001</v>
      </c>
      <c r="I347" s="339">
        <v>67880.629329999996</v>
      </c>
      <c r="J347" s="339">
        <v>30204.676339999998</v>
      </c>
      <c r="K347" s="339">
        <v>98085.305670000002</v>
      </c>
      <c r="L347" s="339">
        <v>70110.523329999996</v>
      </c>
      <c r="M347" s="339">
        <v>39224.290540000002</v>
      </c>
      <c r="N347" s="339">
        <v>109334.81387</v>
      </c>
      <c r="O347" s="339">
        <v>217433.68286</v>
      </c>
      <c r="P347" s="339">
        <v>18677.130870000001</v>
      </c>
      <c r="Q347" s="339">
        <v>691.90605000000005</v>
      </c>
      <c r="R347" s="340">
        <v>19369.036920000002</v>
      </c>
      <c r="S347" s="7"/>
      <c r="T347" s="7"/>
      <c r="U347" s="7"/>
      <c r="V347" s="7"/>
      <c r="W347" s="7"/>
      <c r="X347" s="7"/>
      <c r="Y347" s="7"/>
      <c r="Z347" s="7"/>
      <c r="AA347" s="7"/>
      <c r="AB347" s="7"/>
    </row>
    <row r="348" spans="1:28" s="315" customFormat="1" ht="13.5">
      <c r="A348" s="341"/>
      <c r="B348" s="341"/>
      <c r="C348" s="341"/>
      <c r="D348" s="336" t="s">
        <v>54</v>
      </c>
      <c r="E348" s="337">
        <v>55</v>
      </c>
      <c r="F348" s="338">
        <v>211.33833999999999</v>
      </c>
      <c r="G348" s="339">
        <v>61.615379999999995</v>
      </c>
      <c r="H348" s="339">
        <v>272.95371999999998</v>
      </c>
      <c r="I348" s="339">
        <v>88650.624459999992</v>
      </c>
      <c r="J348" s="339">
        <v>39282.424780000001</v>
      </c>
      <c r="K348" s="339">
        <v>127933.04923999999</v>
      </c>
      <c r="L348" s="339">
        <v>71846.891459999999</v>
      </c>
      <c r="M348" s="339">
        <v>32215.639370000001</v>
      </c>
      <c r="N348" s="339">
        <v>104062.53083</v>
      </c>
      <c r="O348" s="339">
        <v>232268.53378999999</v>
      </c>
      <c r="P348" s="339">
        <v>16879.468140000001</v>
      </c>
      <c r="Q348" s="339">
        <v>212.39404000000002</v>
      </c>
      <c r="R348" s="340">
        <v>17091.86218</v>
      </c>
      <c r="S348" s="7"/>
      <c r="T348" s="7"/>
      <c r="U348" s="7"/>
      <c r="V348" s="7"/>
      <c r="W348" s="7"/>
      <c r="X348" s="7"/>
      <c r="Y348" s="7"/>
      <c r="Z348" s="7"/>
      <c r="AA348" s="7"/>
      <c r="AB348" s="7"/>
    </row>
    <row r="349" spans="1:28" s="315" customFormat="1" ht="13.5">
      <c r="A349" s="341"/>
      <c r="B349" s="336" t="s">
        <v>17</v>
      </c>
      <c r="C349" s="336" t="s">
        <v>281</v>
      </c>
      <c r="D349" s="336" t="s">
        <v>282</v>
      </c>
      <c r="E349" s="337">
        <v>112</v>
      </c>
      <c r="F349" s="338">
        <v>525.90978000000007</v>
      </c>
      <c r="G349" s="339">
        <v>0</v>
      </c>
      <c r="H349" s="339">
        <v>525.90978000000007</v>
      </c>
      <c r="I349" s="339">
        <v>6384.8545899999999</v>
      </c>
      <c r="J349" s="339">
        <v>502.95234000000005</v>
      </c>
      <c r="K349" s="339">
        <v>6887.8069299999997</v>
      </c>
      <c r="L349" s="339">
        <v>2745.4673599999996</v>
      </c>
      <c r="M349" s="339">
        <v>836.32024999999999</v>
      </c>
      <c r="N349" s="339">
        <v>3581.7876099999999</v>
      </c>
      <c r="O349" s="339">
        <v>10995.50432</v>
      </c>
      <c r="P349" s="339">
        <v>39566.687829999995</v>
      </c>
      <c r="Q349" s="339">
        <v>6.8323299999999998</v>
      </c>
      <c r="R349" s="340">
        <v>39573.52016</v>
      </c>
      <c r="S349" s="7"/>
      <c r="T349" s="7"/>
      <c r="U349" s="7"/>
      <c r="V349" s="7"/>
      <c r="W349" s="7"/>
      <c r="X349" s="7"/>
      <c r="Y349" s="7"/>
      <c r="Z349" s="7"/>
      <c r="AA349" s="7"/>
      <c r="AB349" s="7"/>
    </row>
    <row r="350" spans="1:28" s="315" customFormat="1" ht="13.5">
      <c r="A350" s="341"/>
      <c r="B350" s="336" t="s">
        <v>21</v>
      </c>
      <c r="C350" s="336" t="s">
        <v>21</v>
      </c>
      <c r="D350" s="336" t="s">
        <v>21</v>
      </c>
      <c r="E350" s="337">
        <v>28</v>
      </c>
      <c r="F350" s="338">
        <v>9224.4547600000005</v>
      </c>
      <c r="G350" s="339">
        <v>2090.3506000000002</v>
      </c>
      <c r="H350" s="339">
        <v>11314.80536</v>
      </c>
      <c r="I350" s="339">
        <v>25914.845870000001</v>
      </c>
      <c r="J350" s="339">
        <v>4268.5243499999997</v>
      </c>
      <c r="K350" s="339">
        <v>30183.370219999997</v>
      </c>
      <c r="L350" s="339">
        <v>27703.24423</v>
      </c>
      <c r="M350" s="339">
        <v>13549.480800000001</v>
      </c>
      <c r="N350" s="339">
        <v>41252.725030000001</v>
      </c>
      <c r="O350" s="339">
        <v>82750.900609999997</v>
      </c>
      <c r="P350" s="339">
        <v>359306.04863999999</v>
      </c>
      <c r="Q350" s="339">
        <v>474.38432</v>
      </c>
      <c r="R350" s="340">
        <v>359780.43296000001</v>
      </c>
      <c r="S350" s="7"/>
      <c r="T350" s="7"/>
      <c r="U350" s="7"/>
      <c r="V350" s="7"/>
      <c r="W350" s="7"/>
      <c r="X350" s="7"/>
      <c r="Y350" s="7"/>
      <c r="Z350" s="7"/>
      <c r="AA350" s="7"/>
      <c r="AB350" s="7"/>
    </row>
    <row r="351" spans="1:28" s="315" customFormat="1" ht="13.5">
      <c r="A351" s="341"/>
      <c r="B351" s="341"/>
      <c r="C351" s="336" t="s">
        <v>297</v>
      </c>
      <c r="D351" s="336" t="s">
        <v>297</v>
      </c>
      <c r="E351" s="337">
        <v>46</v>
      </c>
      <c r="F351" s="338">
        <v>1623.54288</v>
      </c>
      <c r="G351" s="339">
        <v>2805.6422400000001</v>
      </c>
      <c r="H351" s="339">
        <v>4429.1851200000001</v>
      </c>
      <c r="I351" s="339">
        <v>20049.010989999999</v>
      </c>
      <c r="J351" s="339">
        <v>6586.2843000000003</v>
      </c>
      <c r="K351" s="339">
        <v>26635.295289999998</v>
      </c>
      <c r="L351" s="339">
        <v>9019.6152500000007</v>
      </c>
      <c r="M351" s="339">
        <v>2905.77783</v>
      </c>
      <c r="N351" s="339">
        <v>11925.39308</v>
      </c>
      <c r="O351" s="339">
        <v>42989.873490000005</v>
      </c>
      <c r="P351" s="339">
        <v>175730.03394999998</v>
      </c>
      <c r="Q351" s="339">
        <v>43.314</v>
      </c>
      <c r="R351" s="340">
        <v>175773.34795</v>
      </c>
      <c r="S351" s="7"/>
      <c r="T351" s="7"/>
      <c r="U351" s="7"/>
      <c r="V351" s="7"/>
      <c r="W351" s="7"/>
      <c r="X351" s="7"/>
      <c r="Y351" s="7"/>
      <c r="Z351" s="7"/>
      <c r="AA351" s="7"/>
      <c r="AB351" s="7"/>
    </row>
    <row r="352" spans="1:28" s="315" customFormat="1" ht="13.5">
      <c r="A352" s="341"/>
      <c r="B352" s="336" t="s">
        <v>22</v>
      </c>
      <c r="C352" s="336" t="s">
        <v>300</v>
      </c>
      <c r="D352" s="336" t="s">
        <v>301</v>
      </c>
      <c r="E352" s="337">
        <v>85</v>
      </c>
      <c r="F352" s="338">
        <v>5.7226400000000002</v>
      </c>
      <c r="G352" s="339">
        <v>8.48081</v>
      </c>
      <c r="H352" s="339">
        <v>14.20345</v>
      </c>
      <c r="I352" s="339">
        <v>31283.291499999999</v>
      </c>
      <c r="J352" s="339">
        <v>3582.3168500000002</v>
      </c>
      <c r="K352" s="339">
        <v>34865.608350000002</v>
      </c>
      <c r="L352" s="339">
        <v>5649.0756100000008</v>
      </c>
      <c r="M352" s="339">
        <v>2178.6514900000002</v>
      </c>
      <c r="N352" s="339">
        <v>7827.7271000000001</v>
      </c>
      <c r="O352" s="339">
        <v>42707.5389</v>
      </c>
      <c r="P352" s="339">
        <v>50328.60961</v>
      </c>
      <c r="Q352" s="339">
        <v>33.238860000000003</v>
      </c>
      <c r="R352" s="340">
        <v>50361.848469999997</v>
      </c>
      <c r="S352" s="7"/>
      <c r="T352" s="7"/>
      <c r="U352" s="7"/>
      <c r="V352" s="7"/>
      <c r="W352" s="7"/>
      <c r="X352" s="7"/>
      <c r="Y352" s="7"/>
      <c r="Z352" s="7"/>
      <c r="AA352" s="7"/>
      <c r="AB352" s="7"/>
    </row>
    <row r="353" spans="1:28" s="315" customFormat="1" ht="13.5">
      <c r="A353" s="341"/>
      <c r="B353" s="336" t="s">
        <v>302</v>
      </c>
      <c r="C353" s="336" t="s">
        <v>302</v>
      </c>
      <c r="D353" s="336" t="s">
        <v>308</v>
      </c>
      <c r="E353" s="337">
        <v>114</v>
      </c>
      <c r="F353" s="338">
        <v>0</v>
      </c>
      <c r="G353" s="339">
        <v>0</v>
      </c>
      <c r="H353" s="339">
        <v>0</v>
      </c>
      <c r="I353" s="339">
        <v>2822.1635799999999</v>
      </c>
      <c r="J353" s="339">
        <v>348.53669000000002</v>
      </c>
      <c r="K353" s="339">
        <v>3170.7002699999998</v>
      </c>
      <c r="L353" s="339">
        <v>1504.5365800000002</v>
      </c>
      <c r="M353" s="339">
        <v>370.37925000000001</v>
      </c>
      <c r="N353" s="339">
        <v>1874.9158300000001</v>
      </c>
      <c r="O353" s="339">
        <v>5045.6160999999993</v>
      </c>
      <c r="P353" s="339">
        <v>37388.581469999997</v>
      </c>
      <c r="Q353" s="339">
        <v>2.4478299999999997</v>
      </c>
      <c r="R353" s="340">
        <v>37391.029299999995</v>
      </c>
      <c r="S353" s="7"/>
      <c r="T353" s="7"/>
      <c r="U353" s="7"/>
      <c r="V353" s="7"/>
      <c r="W353" s="7"/>
      <c r="X353" s="7"/>
      <c r="Y353" s="7"/>
      <c r="Z353" s="7"/>
      <c r="AA353" s="7"/>
      <c r="AB353" s="7"/>
    </row>
    <row r="354" spans="1:28" s="315" customFormat="1" ht="13.5">
      <c r="A354" s="341"/>
      <c r="B354" s="336" t="s">
        <v>24</v>
      </c>
      <c r="C354" s="336" t="s">
        <v>24</v>
      </c>
      <c r="D354" s="336" t="s">
        <v>24</v>
      </c>
      <c r="E354" s="337">
        <v>64</v>
      </c>
      <c r="F354" s="338">
        <v>477.60415</v>
      </c>
      <c r="G354" s="339">
        <v>28.986819999999998</v>
      </c>
      <c r="H354" s="339">
        <v>506.59096999999997</v>
      </c>
      <c r="I354" s="339">
        <v>18898.67685</v>
      </c>
      <c r="J354" s="339">
        <v>3733.7416699999999</v>
      </c>
      <c r="K354" s="339">
        <v>22632.418519999999</v>
      </c>
      <c r="L354" s="339">
        <v>9053.7771300000004</v>
      </c>
      <c r="M354" s="339">
        <v>3193.5823700000001</v>
      </c>
      <c r="N354" s="339">
        <v>12247.3595</v>
      </c>
      <c r="O354" s="339">
        <v>35386.368990000003</v>
      </c>
      <c r="P354" s="339">
        <v>29396.776579999998</v>
      </c>
      <c r="Q354" s="339">
        <v>30.220209999999998</v>
      </c>
      <c r="R354" s="340">
        <v>29426.996789999997</v>
      </c>
      <c r="S354" s="7"/>
      <c r="T354" s="7"/>
      <c r="U354" s="7"/>
      <c r="V354" s="7"/>
      <c r="W354" s="7"/>
      <c r="X354" s="7"/>
      <c r="Y354" s="7"/>
      <c r="Z354" s="7"/>
      <c r="AA354" s="7"/>
      <c r="AB354" s="7"/>
    </row>
    <row r="355" spans="1:28" s="315" customFormat="1" ht="13.5">
      <c r="A355" s="341"/>
      <c r="B355" s="336" t="s">
        <v>26</v>
      </c>
      <c r="C355" s="336" t="s">
        <v>311</v>
      </c>
      <c r="D355" s="336" t="s">
        <v>313</v>
      </c>
      <c r="E355" s="337">
        <v>121</v>
      </c>
      <c r="F355" s="338">
        <v>0</v>
      </c>
      <c r="G355" s="339">
        <v>0</v>
      </c>
      <c r="H355" s="339">
        <v>0</v>
      </c>
      <c r="I355" s="339">
        <v>335.83284000000003</v>
      </c>
      <c r="J355" s="339">
        <v>41.621510000000001</v>
      </c>
      <c r="K355" s="339">
        <v>377.45434999999998</v>
      </c>
      <c r="L355" s="339">
        <v>0</v>
      </c>
      <c r="M355" s="339">
        <v>0</v>
      </c>
      <c r="N355" s="339">
        <v>0</v>
      </c>
      <c r="O355" s="339">
        <v>377.45434999999998</v>
      </c>
      <c r="P355" s="339">
        <v>32282.483090000002</v>
      </c>
      <c r="Q355" s="339">
        <v>0.28267999999999999</v>
      </c>
      <c r="R355" s="340">
        <v>32282.765769999998</v>
      </c>
      <c r="S355" s="7"/>
      <c r="T355" s="7"/>
      <c r="U355" s="7"/>
      <c r="V355" s="7"/>
      <c r="W355" s="7"/>
      <c r="X355" s="7"/>
      <c r="Y355" s="7"/>
      <c r="Z355" s="7"/>
      <c r="AA355" s="7"/>
      <c r="AB355" s="7"/>
    </row>
    <row r="356" spans="1:28" s="315" customFormat="1" ht="13.5">
      <c r="A356" s="336" t="s">
        <v>316</v>
      </c>
      <c r="B356" s="336" t="s">
        <v>3</v>
      </c>
      <c r="C356" s="336" t="s">
        <v>201</v>
      </c>
      <c r="D356" s="336" t="s">
        <v>202</v>
      </c>
      <c r="E356" s="337">
        <v>79</v>
      </c>
      <c r="F356" s="338">
        <v>4884.7068899999995</v>
      </c>
      <c r="G356" s="339">
        <v>1008.39115</v>
      </c>
      <c r="H356" s="339">
        <v>5893.0980399999999</v>
      </c>
      <c r="I356" s="339">
        <v>17308.232909999999</v>
      </c>
      <c r="J356" s="339">
        <v>3396.63652</v>
      </c>
      <c r="K356" s="339">
        <v>20704.869429999999</v>
      </c>
      <c r="L356" s="339">
        <v>10562.57915</v>
      </c>
      <c r="M356" s="339">
        <v>3953.5451000000003</v>
      </c>
      <c r="N356" s="339">
        <v>14516.124250000001</v>
      </c>
      <c r="O356" s="339">
        <v>41114.091719999997</v>
      </c>
      <c r="P356" s="339">
        <v>8731.0737300000001</v>
      </c>
      <c r="Q356" s="339">
        <v>48.237160000000003</v>
      </c>
      <c r="R356" s="340">
        <v>8779.3108900000007</v>
      </c>
      <c r="S356" s="7"/>
      <c r="T356" s="7"/>
      <c r="U356" s="7"/>
      <c r="V356" s="7"/>
      <c r="W356" s="7"/>
      <c r="X356" s="7"/>
      <c r="Y356" s="7"/>
      <c r="Z356" s="7"/>
      <c r="AA356" s="7"/>
      <c r="AB356" s="7"/>
    </row>
    <row r="357" spans="1:28" s="315" customFormat="1" ht="13.5">
      <c r="A357" s="341"/>
      <c r="B357" s="336" t="s">
        <v>5</v>
      </c>
      <c r="C357" s="336" t="s">
        <v>5</v>
      </c>
      <c r="D357" s="336" t="s">
        <v>5</v>
      </c>
      <c r="E357" s="337">
        <v>89</v>
      </c>
      <c r="F357" s="338">
        <v>272562.72623000003</v>
      </c>
      <c r="G357" s="339">
        <v>12838.12066</v>
      </c>
      <c r="H357" s="339">
        <v>285400.84688999999</v>
      </c>
      <c r="I357" s="339">
        <v>30320.008460000001</v>
      </c>
      <c r="J357" s="339">
        <v>9396.2977699999992</v>
      </c>
      <c r="K357" s="339">
        <v>39716.306229999995</v>
      </c>
      <c r="L357" s="339">
        <v>18886.858929999999</v>
      </c>
      <c r="M357" s="339">
        <v>23452.528730000002</v>
      </c>
      <c r="N357" s="339">
        <v>42339.387659999993</v>
      </c>
      <c r="O357" s="339">
        <v>367456.54077999998</v>
      </c>
      <c r="P357" s="339">
        <v>13394.659689999999</v>
      </c>
      <c r="Q357" s="339">
        <v>958.06898999999999</v>
      </c>
      <c r="R357" s="340">
        <v>14352.72868</v>
      </c>
      <c r="S357" s="7"/>
      <c r="T357" s="7"/>
      <c r="U357" s="7"/>
      <c r="V357" s="7"/>
      <c r="W357" s="7"/>
      <c r="X357" s="7"/>
      <c r="Y357" s="7"/>
      <c r="Z357" s="7"/>
      <c r="AA357" s="7"/>
      <c r="AB357" s="7"/>
    </row>
    <row r="358" spans="1:28" s="315" customFormat="1" ht="13.5">
      <c r="A358" s="341"/>
      <c r="B358" s="341"/>
      <c r="C358" s="341"/>
      <c r="D358" s="336" t="s">
        <v>206</v>
      </c>
      <c r="E358" s="337">
        <v>55</v>
      </c>
      <c r="F358" s="338">
        <v>8371.3905500000001</v>
      </c>
      <c r="G358" s="339">
        <v>741.88376000000005</v>
      </c>
      <c r="H358" s="339">
        <v>9113.2743100000007</v>
      </c>
      <c r="I358" s="339">
        <v>28563.732399999997</v>
      </c>
      <c r="J358" s="339">
        <v>9399.7569899999999</v>
      </c>
      <c r="K358" s="339">
        <v>37963.489390000002</v>
      </c>
      <c r="L358" s="339">
        <v>23157.407829999996</v>
      </c>
      <c r="M358" s="339">
        <v>12985.80941</v>
      </c>
      <c r="N358" s="339">
        <v>36143.217240000005</v>
      </c>
      <c r="O358" s="339">
        <v>83219.980939999994</v>
      </c>
      <c r="P358" s="339">
        <v>21744.41459</v>
      </c>
      <c r="Q358" s="339">
        <v>355.85735999999997</v>
      </c>
      <c r="R358" s="340">
        <v>22100.271949999998</v>
      </c>
      <c r="S358" s="7"/>
      <c r="T358" s="7"/>
      <c r="U358" s="7"/>
      <c r="V358" s="7"/>
      <c r="W358" s="7"/>
      <c r="X358" s="7"/>
      <c r="Y358" s="7"/>
      <c r="Z358" s="7"/>
      <c r="AA358" s="7"/>
      <c r="AB358" s="7"/>
    </row>
    <row r="359" spans="1:28" s="315" customFormat="1" ht="13.5">
      <c r="A359" s="341"/>
      <c r="B359" s="336" t="s">
        <v>7</v>
      </c>
      <c r="C359" s="336" t="s">
        <v>7</v>
      </c>
      <c r="D359" s="336" t="s">
        <v>7</v>
      </c>
      <c r="E359" s="337">
        <v>47</v>
      </c>
      <c r="F359" s="338">
        <v>2775.90987</v>
      </c>
      <c r="G359" s="339">
        <v>159.71362999999999</v>
      </c>
      <c r="H359" s="339">
        <v>2935.6235000000001</v>
      </c>
      <c r="I359" s="339">
        <v>17259.080719999998</v>
      </c>
      <c r="J359" s="339">
        <v>1411.18597</v>
      </c>
      <c r="K359" s="339">
        <v>18670.26669</v>
      </c>
      <c r="L359" s="339">
        <v>15684.581910000001</v>
      </c>
      <c r="M359" s="339">
        <v>3107.3615800000002</v>
      </c>
      <c r="N359" s="339">
        <v>18791.943489999998</v>
      </c>
      <c r="O359" s="339">
        <v>40397.833679999996</v>
      </c>
      <c r="P359" s="339">
        <v>50272.98057</v>
      </c>
      <c r="Q359" s="339">
        <v>914.17151999999999</v>
      </c>
      <c r="R359" s="340">
        <v>51187.152090000003</v>
      </c>
      <c r="S359" s="7"/>
      <c r="T359" s="7"/>
      <c r="U359" s="7"/>
      <c r="V359" s="7"/>
      <c r="W359" s="7"/>
      <c r="X359" s="7"/>
      <c r="Y359" s="7"/>
      <c r="Z359" s="7"/>
      <c r="AA359" s="7"/>
      <c r="AB359" s="7"/>
    </row>
    <row r="360" spans="1:28" s="315" customFormat="1" ht="13.5">
      <c r="A360" s="341"/>
      <c r="B360" s="336" t="s">
        <v>8</v>
      </c>
      <c r="C360" s="336" t="s">
        <v>222</v>
      </c>
      <c r="D360" s="336" t="s">
        <v>8</v>
      </c>
      <c r="E360" s="337">
        <v>62</v>
      </c>
      <c r="F360" s="338">
        <v>5216.7879599999997</v>
      </c>
      <c r="G360" s="339">
        <v>939.75558000000001</v>
      </c>
      <c r="H360" s="339">
        <v>6156.5435399999997</v>
      </c>
      <c r="I360" s="339">
        <v>24196.316719999999</v>
      </c>
      <c r="J360" s="339">
        <v>6464.11175</v>
      </c>
      <c r="K360" s="339">
        <v>30660.428469999999</v>
      </c>
      <c r="L360" s="339">
        <v>17570.333200000001</v>
      </c>
      <c r="M360" s="339">
        <v>5722.3562099999999</v>
      </c>
      <c r="N360" s="339">
        <v>23292.689409999999</v>
      </c>
      <c r="O360" s="339">
        <v>60109.661420000004</v>
      </c>
      <c r="P360" s="339">
        <v>8273.2815499999997</v>
      </c>
      <c r="Q360" s="339">
        <v>840.77805000000001</v>
      </c>
      <c r="R360" s="340">
        <v>9114.0596000000005</v>
      </c>
      <c r="S360" s="7"/>
      <c r="T360" s="7"/>
      <c r="U360" s="7"/>
      <c r="V360" s="7"/>
      <c r="W360" s="7"/>
      <c r="X360" s="7"/>
      <c r="Y360" s="7"/>
      <c r="Z360" s="7"/>
      <c r="AA360" s="7"/>
      <c r="AB360" s="7"/>
    </row>
    <row r="361" spans="1:28" s="315" customFormat="1" ht="13.5">
      <c r="A361" s="341"/>
      <c r="B361" s="341"/>
      <c r="C361" s="341"/>
      <c r="D361" s="336" t="s">
        <v>223</v>
      </c>
      <c r="E361" s="337">
        <v>5</v>
      </c>
      <c r="F361" s="338">
        <v>47970.16358</v>
      </c>
      <c r="G361" s="339">
        <v>17281.685670000003</v>
      </c>
      <c r="H361" s="339">
        <v>65251.849249999999</v>
      </c>
      <c r="I361" s="339">
        <v>23833.4035</v>
      </c>
      <c r="J361" s="339">
        <v>7932.2202500000003</v>
      </c>
      <c r="K361" s="339">
        <v>31765.623749999999</v>
      </c>
      <c r="L361" s="339">
        <v>19447.529160000002</v>
      </c>
      <c r="M361" s="339">
        <v>25845.336469999998</v>
      </c>
      <c r="N361" s="339">
        <v>45292.86563</v>
      </c>
      <c r="O361" s="339">
        <v>142310.33862999998</v>
      </c>
      <c r="P361" s="339">
        <v>49009.549249999996</v>
      </c>
      <c r="Q361" s="339">
        <v>5158.2815099999998</v>
      </c>
      <c r="R361" s="340">
        <v>54167.830759999997</v>
      </c>
      <c r="S361" s="7"/>
      <c r="T361" s="7"/>
      <c r="U361" s="7"/>
      <c r="V361" s="7"/>
      <c r="W361" s="7"/>
      <c r="X361" s="7"/>
      <c r="Y361" s="7"/>
      <c r="Z361" s="7"/>
      <c r="AA361" s="7"/>
      <c r="AB361" s="7"/>
    </row>
    <row r="362" spans="1:28" s="315" customFormat="1" ht="13.5">
      <c r="A362" s="341"/>
      <c r="B362" s="336" t="s">
        <v>9</v>
      </c>
      <c r="C362" s="336" t="s">
        <v>9</v>
      </c>
      <c r="D362" s="336" t="s">
        <v>9</v>
      </c>
      <c r="E362" s="337">
        <v>98</v>
      </c>
      <c r="F362" s="338">
        <v>3651.6812099999997</v>
      </c>
      <c r="G362" s="339">
        <v>11774.473249999999</v>
      </c>
      <c r="H362" s="339">
        <v>15426.154460000002</v>
      </c>
      <c r="I362" s="339">
        <v>22993.017100000001</v>
      </c>
      <c r="J362" s="339">
        <v>10977.586960000001</v>
      </c>
      <c r="K362" s="339">
        <v>33970.604060000005</v>
      </c>
      <c r="L362" s="339">
        <v>11999.37068</v>
      </c>
      <c r="M362" s="339">
        <v>5983.7650300000005</v>
      </c>
      <c r="N362" s="339">
        <v>17983.135710000002</v>
      </c>
      <c r="O362" s="339">
        <v>67379.894230000005</v>
      </c>
      <c r="P362" s="339">
        <v>320.57763</v>
      </c>
      <c r="Q362" s="339">
        <v>7.7159999999999992E-2</v>
      </c>
      <c r="R362" s="340">
        <v>320.65478999999999</v>
      </c>
      <c r="S362" s="7"/>
      <c r="T362" s="7"/>
      <c r="U362" s="7"/>
      <c r="V362" s="7"/>
      <c r="W362" s="7"/>
      <c r="X362" s="7"/>
      <c r="Y362" s="7"/>
      <c r="Z362" s="7"/>
      <c r="AA362" s="7"/>
      <c r="AB362" s="7"/>
    </row>
    <row r="363" spans="1:28" s="315" customFormat="1" ht="13.5">
      <c r="A363" s="341"/>
      <c r="B363" s="341"/>
      <c r="C363" s="341"/>
      <c r="D363" s="336" t="s">
        <v>227</v>
      </c>
      <c r="E363" s="337">
        <v>93</v>
      </c>
      <c r="F363" s="338">
        <v>7350.2821699999995</v>
      </c>
      <c r="G363" s="339">
        <v>762.64317000000005</v>
      </c>
      <c r="H363" s="339">
        <v>8112.9253399999998</v>
      </c>
      <c r="I363" s="339">
        <v>20498.30143</v>
      </c>
      <c r="J363" s="339">
        <v>10208.00316</v>
      </c>
      <c r="K363" s="339">
        <v>30706.30459</v>
      </c>
      <c r="L363" s="339">
        <v>17149.69584</v>
      </c>
      <c r="M363" s="339">
        <v>13627.605619999998</v>
      </c>
      <c r="N363" s="339">
        <v>30777.301460000002</v>
      </c>
      <c r="O363" s="339">
        <v>69596.531390000004</v>
      </c>
      <c r="P363" s="339">
        <v>6368.7996399999993</v>
      </c>
      <c r="Q363" s="339">
        <v>2.45322</v>
      </c>
      <c r="R363" s="340">
        <v>6371.2528600000005</v>
      </c>
      <c r="S363" s="7"/>
      <c r="T363" s="7"/>
      <c r="U363" s="7"/>
      <c r="V363" s="7"/>
      <c r="W363" s="7"/>
      <c r="X363" s="7"/>
      <c r="Y363" s="7"/>
      <c r="Z363" s="7"/>
      <c r="AA363" s="7"/>
      <c r="AB363" s="7"/>
    </row>
    <row r="364" spans="1:28" s="315" customFormat="1" ht="13.5">
      <c r="A364" s="341"/>
      <c r="B364" s="336" t="s">
        <v>12</v>
      </c>
      <c r="C364" s="336" t="s">
        <v>235</v>
      </c>
      <c r="D364" s="336" t="s">
        <v>236</v>
      </c>
      <c r="E364" s="337">
        <v>53</v>
      </c>
      <c r="F364" s="338">
        <v>6277.0251799999996</v>
      </c>
      <c r="G364" s="339">
        <v>423.76365000000004</v>
      </c>
      <c r="H364" s="339">
        <v>6700.7888300000004</v>
      </c>
      <c r="I364" s="339">
        <v>11576.86398</v>
      </c>
      <c r="J364" s="339">
        <v>1638.30377</v>
      </c>
      <c r="K364" s="339">
        <v>13215.167750000001</v>
      </c>
      <c r="L364" s="339">
        <v>14388.21334</v>
      </c>
      <c r="M364" s="339">
        <v>1485.4474700000001</v>
      </c>
      <c r="N364" s="339">
        <v>15873.660810000001</v>
      </c>
      <c r="O364" s="339">
        <v>35789.617389999999</v>
      </c>
      <c r="P364" s="339">
        <v>2246.4620399999999</v>
      </c>
      <c r="Q364" s="339">
        <v>0.36133999999999999</v>
      </c>
      <c r="R364" s="340">
        <v>2246.8233799999998</v>
      </c>
      <c r="S364" s="7"/>
      <c r="T364" s="7"/>
      <c r="U364" s="7"/>
      <c r="V364" s="7"/>
      <c r="W364" s="7"/>
      <c r="X364" s="7"/>
      <c r="Y364" s="7"/>
      <c r="Z364" s="7"/>
      <c r="AA364" s="7"/>
      <c r="AB364" s="7"/>
    </row>
    <row r="365" spans="1:28" s="315" customFormat="1" ht="13.5">
      <c r="A365" s="341"/>
      <c r="B365" s="341"/>
      <c r="C365" s="336" t="s">
        <v>12</v>
      </c>
      <c r="D365" s="336" t="s">
        <v>12</v>
      </c>
      <c r="E365" s="337">
        <v>45</v>
      </c>
      <c r="F365" s="338">
        <v>20463.13769</v>
      </c>
      <c r="G365" s="339">
        <v>6171.7887199999996</v>
      </c>
      <c r="H365" s="339">
        <v>26634.92641</v>
      </c>
      <c r="I365" s="339">
        <v>46123.625630000002</v>
      </c>
      <c r="J365" s="339">
        <v>17997.89027</v>
      </c>
      <c r="K365" s="339">
        <v>64121.515899999999</v>
      </c>
      <c r="L365" s="339">
        <v>44837.349600000001</v>
      </c>
      <c r="M365" s="339">
        <v>20409.395940000002</v>
      </c>
      <c r="N365" s="339">
        <v>65246.745539999996</v>
      </c>
      <c r="O365" s="339">
        <v>156003.18784999999</v>
      </c>
      <c r="P365" s="339">
        <v>9391.715619999999</v>
      </c>
      <c r="Q365" s="339">
        <v>3065.36886</v>
      </c>
      <c r="R365" s="340">
        <v>12457.084480000001</v>
      </c>
      <c r="S365" s="7"/>
      <c r="T365" s="7"/>
      <c r="U365" s="7"/>
      <c r="V365" s="7"/>
      <c r="W365" s="7"/>
      <c r="X365" s="7"/>
      <c r="Y365" s="7"/>
      <c r="Z365" s="7"/>
      <c r="AA365" s="7"/>
      <c r="AB365" s="7"/>
    </row>
    <row r="366" spans="1:28" s="315" customFormat="1" ht="13.5">
      <c r="A366" s="341"/>
      <c r="B366" s="336" t="s">
        <v>240</v>
      </c>
      <c r="C366" s="336" t="s">
        <v>243</v>
      </c>
      <c r="D366" s="336" t="s">
        <v>243</v>
      </c>
      <c r="E366" s="337">
        <v>66</v>
      </c>
      <c r="F366" s="338">
        <v>3787.1034</v>
      </c>
      <c r="G366" s="339">
        <v>2390.6850299999996</v>
      </c>
      <c r="H366" s="339">
        <v>6177.7884299999996</v>
      </c>
      <c r="I366" s="339">
        <v>20714.759449999998</v>
      </c>
      <c r="J366" s="339">
        <v>2509.4418900000001</v>
      </c>
      <c r="K366" s="339">
        <v>23224.20134</v>
      </c>
      <c r="L366" s="339">
        <v>18180.76886</v>
      </c>
      <c r="M366" s="339">
        <v>7418.7121100000004</v>
      </c>
      <c r="N366" s="339">
        <v>25599.480970000001</v>
      </c>
      <c r="O366" s="339">
        <v>55001.470740000004</v>
      </c>
      <c r="P366" s="339">
        <v>23142.242149999998</v>
      </c>
      <c r="Q366" s="339">
        <v>0.13550000000000001</v>
      </c>
      <c r="R366" s="340">
        <v>23142.377649999999</v>
      </c>
      <c r="S366" s="7"/>
      <c r="T366" s="7"/>
      <c r="U366" s="7"/>
      <c r="V366" s="7"/>
      <c r="W366" s="7"/>
      <c r="X366" s="7"/>
      <c r="Y366" s="7"/>
      <c r="Z366" s="7"/>
      <c r="AA366" s="7"/>
      <c r="AB366" s="7"/>
    </row>
    <row r="367" spans="1:28" s="315" customFormat="1" ht="13.5">
      <c r="A367" s="341"/>
      <c r="B367" s="336" t="s">
        <v>14</v>
      </c>
      <c r="C367" s="336" t="s">
        <v>254</v>
      </c>
      <c r="D367" s="336" t="s">
        <v>254</v>
      </c>
      <c r="E367" s="337">
        <v>24</v>
      </c>
      <c r="F367" s="338">
        <v>31890.9113</v>
      </c>
      <c r="G367" s="339">
        <v>20386.679219999998</v>
      </c>
      <c r="H367" s="339">
        <v>52277.590520000005</v>
      </c>
      <c r="I367" s="339">
        <v>51308.216</v>
      </c>
      <c r="J367" s="339">
        <v>9943.8994600000005</v>
      </c>
      <c r="K367" s="339">
        <v>61252.115460000001</v>
      </c>
      <c r="L367" s="339">
        <v>22288.031480000001</v>
      </c>
      <c r="M367" s="339">
        <v>24584.73343</v>
      </c>
      <c r="N367" s="339">
        <v>46872.764909999998</v>
      </c>
      <c r="O367" s="339">
        <v>160402.47089</v>
      </c>
      <c r="P367" s="339">
        <v>36729.141579999996</v>
      </c>
      <c r="Q367" s="339">
        <v>2457.5442200000002</v>
      </c>
      <c r="R367" s="340">
        <v>39186.685799999999</v>
      </c>
      <c r="S367" s="7"/>
      <c r="T367" s="7"/>
      <c r="U367" s="7"/>
      <c r="V367" s="7"/>
      <c r="W367" s="7"/>
      <c r="X367" s="7"/>
      <c r="Y367" s="7"/>
      <c r="Z367" s="7"/>
      <c r="AA367" s="7"/>
      <c r="AB367" s="7"/>
    </row>
    <row r="368" spans="1:28" s="315" customFormat="1" ht="13.5">
      <c r="A368" s="341"/>
      <c r="B368" s="341"/>
      <c r="C368" s="341"/>
      <c r="D368" s="341"/>
      <c r="E368" s="342">
        <v>81</v>
      </c>
      <c r="F368" s="343">
        <v>6301.65416</v>
      </c>
      <c r="G368" s="344">
        <v>1826.3462500000001</v>
      </c>
      <c r="H368" s="344">
        <v>8128.0004100000006</v>
      </c>
      <c r="I368" s="344">
        <v>34019.269560000001</v>
      </c>
      <c r="J368" s="344">
        <v>7965.3729899999998</v>
      </c>
      <c r="K368" s="344">
        <v>41984.642549999997</v>
      </c>
      <c r="L368" s="344">
        <v>28989.34979</v>
      </c>
      <c r="M368" s="344">
        <v>21058.754370000002</v>
      </c>
      <c r="N368" s="344">
        <v>50048.104159999995</v>
      </c>
      <c r="O368" s="344">
        <v>100160.74712</v>
      </c>
      <c r="P368" s="344">
        <v>6814.7801300000001</v>
      </c>
      <c r="Q368" s="344">
        <v>213.27195999999998</v>
      </c>
      <c r="R368" s="345">
        <v>7028.0520900000001</v>
      </c>
      <c r="S368" s="7"/>
      <c r="T368" s="7"/>
      <c r="U368" s="7"/>
      <c r="V368" s="7"/>
      <c r="W368" s="7"/>
      <c r="X368" s="7"/>
      <c r="Y368" s="7"/>
      <c r="Z368" s="7"/>
      <c r="AA368" s="7"/>
      <c r="AB368" s="7"/>
    </row>
    <row r="369" spans="1:28" s="315" customFormat="1" ht="13.5">
      <c r="A369" s="341"/>
      <c r="B369" s="336" t="s">
        <v>15</v>
      </c>
      <c r="C369" s="336" t="s">
        <v>257</v>
      </c>
      <c r="D369" s="336" t="s">
        <v>257</v>
      </c>
      <c r="E369" s="337">
        <v>38</v>
      </c>
      <c r="F369" s="338">
        <v>9396.8243899999998</v>
      </c>
      <c r="G369" s="339">
        <v>1067.7443500000002</v>
      </c>
      <c r="H369" s="339">
        <v>10464.568740000001</v>
      </c>
      <c r="I369" s="339">
        <v>22070.041690000002</v>
      </c>
      <c r="J369" s="339">
        <v>7115.1311299999998</v>
      </c>
      <c r="K369" s="339">
        <v>29185.17282</v>
      </c>
      <c r="L369" s="339">
        <v>29004.273710000001</v>
      </c>
      <c r="M369" s="339">
        <v>12944.725920000001</v>
      </c>
      <c r="N369" s="339">
        <v>41948.999630000006</v>
      </c>
      <c r="O369" s="339">
        <v>81598.741190000001</v>
      </c>
      <c r="P369" s="339">
        <v>56707.948840000005</v>
      </c>
      <c r="Q369" s="339">
        <v>9.1241900000000005</v>
      </c>
      <c r="R369" s="340">
        <v>56717.07303</v>
      </c>
      <c r="S369" s="7"/>
      <c r="T369" s="7"/>
      <c r="U369" s="7"/>
      <c r="V369" s="7"/>
      <c r="W369" s="7"/>
      <c r="X369" s="7"/>
      <c r="Y369" s="7"/>
      <c r="Z369" s="7"/>
      <c r="AA369" s="7"/>
      <c r="AB369" s="7"/>
    </row>
    <row r="370" spans="1:28" s="315" customFormat="1" ht="13.5">
      <c r="A370" s="341"/>
      <c r="B370" s="341"/>
      <c r="C370" s="341"/>
      <c r="D370" s="341"/>
      <c r="E370" s="342">
        <v>110</v>
      </c>
      <c r="F370" s="343">
        <v>1965.2921999999999</v>
      </c>
      <c r="G370" s="344">
        <v>10109.60426</v>
      </c>
      <c r="H370" s="344">
        <v>12074.896460000002</v>
      </c>
      <c r="I370" s="344">
        <v>12457.24152</v>
      </c>
      <c r="J370" s="344">
        <v>2567.20343</v>
      </c>
      <c r="K370" s="344">
        <v>15024.444949999999</v>
      </c>
      <c r="L370" s="344">
        <v>7055.3533799999996</v>
      </c>
      <c r="M370" s="344">
        <v>17696.397860000001</v>
      </c>
      <c r="N370" s="344">
        <v>24751.751239999998</v>
      </c>
      <c r="O370" s="344">
        <v>51851.092649999999</v>
      </c>
      <c r="P370" s="344">
        <v>4740.1387500000001</v>
      </c>
      <c r="Q370" s="344">
        <v>446.98971</v>
      </c>
      <c r="R370" s="345">
        <v>5187.1284599999999</v>
      </c>
      <c r="S370" s="7"/>
      <c r="T370" s="7"/>
      <c r="U370" s="7"/>
      <c r="V370" s="7"/>
      <c r="W370" s="7"/>
      <c r="X370" s="7"/>
      <c r="Y370" s="7"/>
      <c r="Z370" s="7"/>
      <c r="AA370" s="7"/>
      <c r="AB370" s="7"/>
    </row>
    <row r="371" spans="1:28" s="315" customFormat="1" ht="13.5">
      <c r="A371" s="341"/>
      <c r="B371" s="336" t="s">
        <v>16</v>
      </c>
      <c r="C371" s="336" t="s">
        <v>16</v>
      </c>
      <c r="D371" s="336" t="s">
        <v>270</v>
      </c>
      <c r="E371" s="337">
        <v>40</v>
      </c>
      <c r="F371" s="338">
        <v>5023.3793800000003</v>
      </c>
      <c r="G371" s="339">
        <v>3963.8658500000001</v>
      </c>
      <c r="H371" s="339">
        <v>8987.2452300000004</v>
      </c>
      <c r="I371" s="339">
        <v>35042.455620000001</v>
      </c>
      <c r="J371" s="339">
        <v>13502.07043</v>
      </c>
      <c r="K371" s="339">
        <v>48544.52605</v>
      </c>
      <c r="L371" s="339">
        <v>29061.445350000002</v>
      </c>
      <c r="M371" s="339">
        <v>22048.593960000002</v>
      </c>
      <c r="N371" s="339">
        <v>51110.03931</v>
      </c>
      <c r="O371" s="339">
        <v>108641.81059000001</v>
      </c>
      <c r="P371" s="339">
        <v>33055.184979999998</v>
      </c>
      <c r="Q371" s="339">
        <v>4.3269700000000002</v>
      </c>
      <c r="R371" s="340">
        <v>33059.51195</v>
      </c>
      <c r="S371" s="7"/>
      <c r="T371" s="7"/>
      <c r="U371" s="7"/>
      <c r="V371" s="7"/>
      <c r="W371" s="7"/>
      <c r="X371" s="7"/>
      <c r="Y371" s="7"/>
      <c r="Z371" s="7"/>
      <c r="AA371" s="7"/>
      <c r="AB371" s="7"/>
    </row>
    <row r="372" spans="1:28" s="315" customFormat="1" ht="13.5">
      <c r="A372" s="341"/>
      <c r="B372" s="341"/>
      <c r="C372" s="341"/>
      <c r="D372" s="341"/>
      <c r="E372" s="342">
        <v>64</v>
      </c>
      <c r="F372" s="343">
        <v>355.46176000000003</v>
      </c>
      <c r="G372" s="344">
        <v>6.5603100000000003</v>
      </c>
      <c r="H372" s="344">
        <v>362.02206999999999</v>
      </c>
      <c r="I372" s="344">
        <v>34910.555659999998</v>
      </c>
      <c r="J372" s="344">
        <v>8535.7799800000012</v>
      </c>
      <c r="K372" s="344">
        <v>43446.335639999998</v>
      </c>
      <c r="L372" s="344">
        <v>26279.322629999999</v>
      </c>
      <c r="M372" s="344">
        <v>20521.25159</v>
      </c>
      <c r="N372" s="344">
        <v>46800.574220000002</v>
      </c>
      <c r="O372" s="344">
        <v>90608.931930000006</v>
      </c>
      <c r="P372" s="344">
        <v>1379.4772700000001</v>
      </c>
      <c r="Q372" s="344">
        <v>96.804699999999997</v>
      </c>
      <c r="R372" s="345">
        <v>1476.28197</v>
      </c>
      <c r="S372" s="7"/>
      <c r="T372" s="7"/>
      <c r="U372" s="7"/>
      <c r="V372" s="7"/>
      <c r="W372" s="7"/>
      <c r="X372" s="7"/>
      <c r="Y372" s="7"/>
      <c r="Z372" s="7"/>
      <c r="AA372" s="7"/>
      <c r="AB372" s="7"/>
    </row>
    <row r="373" spans="1:28" s="315" customFormat="1" ht="13.5">
      <c r="A373" s="341"/>
      <c r="B373" s="341"/>
      <c r="C373" s="341"/>
      <c r="D373" s="336" t="s">
        <v>78</v>
      </c>
      <c r="E373" s="337">
        <v>16</v>
      </c>
      <c r="F373" s="338">
        <v>2340.4122499999999</v>
      </c>
      <c r="G373" s="339">
        <v>5397.3371399999996</v>
      </c>
      <c r="H373" s="339">
        <v>7737.7493899999999</v>
      </c>
      <c r="I373" s="339">
        <v>42389.849219999996</v>
      </c>
      <c r="J373" s="339">
        <v>22093.680390000001</v>
      </c>
      <c r="K373" s="339">
        <v>64483.529609999998</v>
      </c>
      <c r="L373" s="339">
        <v>41373.793429999998</v>
      </c>
      <c r="M373" s="339">
        <v>38574.34878</v>
      </c>
      <c r="N373" s="339">
        <v>79948.142209999991</v>
      </c>
      <c r="O373" s="339">
        <v>152169.42121</v>
      </c>
      <c r="P373" s="339">
        <v>4602.2446900000004</v>
      </c>
      <c r="Q373" s="339">
        <v>1562.2969699999999</v>
      </c>
      <c r="R373" s="340">
        <v>6164.5416599999999</v>
      </c>
      <c r="S373" s="7"/>
      <c r="T373" s="7"/>
      <c r="U373" s="7"/>
      <c r="V373" s="7"/>
      <c r="W373" s="7"/>
      <c r="X373" s="7"/>
      <c r="Y373" s="7"/>
      <c r="Z373" s="7"/>
      <c r="AA373" s="7"/>
      <c r="AB373" s="7"/>
    </row>
    <row r="374" spans="1:28" s="315" customFormat="1" ht="13.5">
      <c r="A374" s="341"/>
      <c r="B374" s="341"/>
      <c r="C374" s="341"/>
      <c r="D374" s="341"/>
      <c r="E374" s="342">
        <v>30</v>
      </c>
      <c r="F374" s="343">
        <v>5213.53017</v>
      </c>
      <c r="G374" s="344">
        <v>145108.63926</v>
      </c>
      <c r="H374" s="344">
        <v>150322.16943000001</v>
      </c>
      <c r="I374" s="344">
        <v>21783.438570000002</v>
      </c>
      <c r="J374" s="344">
        <v>11117.534750000001</v>
      </c>
      <c r="K374" s="344">
        <v>32900.973319999997</v>
      </c>
      <c r="L374" s="344">
        <v>16591.400730000001</v>
      </c>
      <c r="M374" s="344">
        <v>19067.077209999999</v>
      </c>
      <c r="N374" s="344">
        <v>35658.477939999997</v>
      </c>
      <c r="O374" s="344">
        <v>218881.62069000001</v>
      </c>
      <c r="P374" s="344">
        <v>1372.3177800000001</v>
      </c>
      <c r="Q374" s="344">
        <v>1351.4259999999999</v>
      </c>
      <c r="R374" s="345">
        <v>2723.7437799999998</v>
      </c>
      <c r="S374" s="7"/>
      <c r="T374" s="7"/>
      <c r="U374" s="7"/>
      <c r="V374" s="7"/>
      <c r="W374" s="7"/>
      <c r="X374" s="7"/>
      <c r="Y374" s="7"/>
      <c r="Z374" s="7"/>
      <c r="AA374" s="7"/>
      <c r="AB374" s="7"/>
    </row>
    <row r="375" spans="1:28" s="315" customFormat="1" ht="13.5">
      <c r="A375" s="341"/>
      <c r="B375" s="341"/>
      <c r="C375" s="341"/>
      <c r="D375" s="341"/>
      <c r="E375" s="342">
        <v>50</v>
      </c>
      <c r="F375" s="343">
        <v>1974.7703899999999</v>
      </c>
      <c r="G375" s="344">
        <v>1437.1831299999999</v>
      </c>
      <c r="H375" s="344">
        <v>3411.95352</v>
      </c>
      <c r="I375" s="344">
        <v>30524.494790000001</v>
      </c>
      <c r="J375" s="344">
        <v>20668.59159</v>
      </c>
      <c r="K375" s="344">
        <v>51193.086380000001</v>
      </c>
      <c r="L375" s="344">
        <v>20630.486690000002</v>
      </c>
      <c r="M375" s="344">
        <v>27955.174629999998</v>
      </c>
      <c r="N375" s="344">
        <v>48585.661319999999</v>
      </c>
      <c r="O375" s="344">
        <v>103190.70122</v>
      </c>
      <c r="P375" s="344">
        <v>43.431730000000002</v>
      </c>
      <c r="Q375" s="344">
        <v>0.50185000000000002</v>
      </c>
      <c r="R375" s="345">
        <v>43.933579999999999</v>
      </c>
      <c r="S375" s="7"/>
      <c r="T375" s="7"/>
      <c r="U375" s="7"/>
      <c r="V375" s="7"/>
      <c r="W375" s="7"/>
      <c r="X375" s="7"/>
      <c r="Y375" s="7"/>
      <c r="Z375" s="7"/>
      <c r="AA375" s="7"/>
      <c r="AB375" s="7"/>
    </row>
    <row r="376" spans="1:28" s="315" customFormat="1" ht="13.5">
      <c r="A376" s="341"/>
      <c r="B376" s="341"/>
      <c r="C376" s="341"/>
      <c r="D376" s="336" t="s">
        <v>16</v>
      </c>
      <c r="E376" s="337">
        <v>15</v>
      </c>
      <c r="F376" s="338">
        <v>10105.136779999999</v>
      </c>
      <c r="G376" s="339">
        <v>10705.597300000001</v>
      </c>
      <c r="H376" s="339">
        <v>20810.734079999998</v>
      </c>
      <c r="I376" s="339">
        <v>59174.130920000003</v>
      </c>
      <c r="J376" s="339">
        <v>8053.9424300000001</v>
      </c>
      <c r="K376" s="339">
        <v>67228.073349999991</v>
      </c>
      <c r="L376" s="339">
        <v>27930.744589999998</v>
      </c>
      <c r="M376" s="339">
        <v>17230.050380000001</v>
      </c>
      <c r="N376" s="339">
        <v>45160.794969999995</v>
      </c>
      <c r="O376" s="339">
        <v>133199.6024</v>
      </c>
      <c r="P376" s="339">
        <v>28552.5471</v>
      </c>
      <c r="Q376" s="339">
        <v>1469.88246</v>
      </c>
      <c r="R376" s="340">
        <v>30022.429559999997</v>
      </c>
      <c r="S376" s="7"/>
      <c r="T376" s="7"/>
      <c r="U376" s="7"/>
      <c r="V376" s="7"/>
      <c r="W376" s="7"/>
      <c r="X376" s="7"/>
      <c r="Y376" s="7"/>
      <c r="Z376" s="7"/>
      <c r="AA376" s="7"/>
      <c r="AB376" s="7"/>
    </row>
    <row r="377" spans="1:28" s="315" customFormat="1" ht="13.5">
      <c r="A377" s="341"/>
      <c r="B377" s="341"/>
      <c r="C377" s="341"/>
      <c r="D377" s="341"/>
      <c r="E377" s="342">
        <v>32</v>
      </c>
      <c r="F377" s="343">
        <v>7511.4033399999998</v>
      </c>
      <c r="G377" s="344">
        <v>6334.7959199999996</v>
      </c>
      <c r="H377" s="344">
        <v>13846.199259999999</v>
      </c>
      <c r="I377" s="344">
        <v>23366.371469999998</v>
      </c>
      <c r="J377" s="344">
        <v>12628.17578</v>
      </c>
      <c r="K377" s="344">
        <v>35994.547250000003</v>
      </c>
      <c r="L377" s="344">
        <v>22605.83886</v>
      </c>
      <c r="M377" s="344">
        <v>13828.989310000001</v>
      </c>
      <c r="N377" s="344">
        <v>36434.828170000001</v>
      </c>
      <c r="O377" s="344">
        <v>86275.574680000005</v>
      </c>
      <c r="P377" s="344">
        <v>9425.86715</v>
      </c>
      <c r="Q377" s="344">
        <v>1616.4441399999998</v>
      </c>
      <c r="R377" s="345">
        <v>11042.31129</v>
      </c>
      <c r="S377" s="7"/>
      <c r="T377" s="7"/>
      <c r="U377" s="7"/>
      <c r="V377" s="7"/>
      <c r="W377" s="7"/>
      <c r="X377" s="7"/>
      <c r="Y377" s="7"/>
      <c r="Z377" s="7"/>
      <c r="AA377" s="7"/>
      <c r="AB377" s="7"/>
    </row>
    <row r="378" spans="1:28" s="315" customFormat="1" ht="13.5">
      <c r="A378" s="341"/>
      <c r="B378" s="341"/>
      <c r="C378" s="341"/>
      <c r="D378" s="336" t="s">
        <v>57</v>
      </c>
      <c r="E378" s="337">
        <v>14</v>
      </c>
      <c r="F378" s="338">
        <v>4912.89318</v>
      </c>
      <c r="G378" s="339">
        <v>6746.6752000000006</v>
      </c>
      <c r="H378" s="339">
        <v>11659.568380000001</v>
      </c>
      <c r="I378" s="339">
        <v>28263.614100000003</v>
      </c>
      <c r="J378" s="339">
        <v>9023.80818</v>
      </c>
      <c r="K378" s="339">
        <v>37287.422279999999</v>
      </c>
      <c r="L378" s="339">
        <v>23584.175829999996</v>
      </c>
      <c r="M378" s="339">
        <v>13647.28844</v>
      </c>
      <c r="N378" s="339">
        <v>37231.464270000004</v>
      </c>
      <c r="O378" s="339">
        <v>86178.454930000007</v>
      </c>
      <c r="P378" s="339">
        <v>265031.54048999998</v>
      </c>
      <c r="Q378" s="339">
        <v>878.9769</v>
      </c>
      <c r="R378" s="340">
        <v>265910.51738999999</v>
      </c>
      <c r="S378" s="7"/>
      <c r="T378" s="7"/>
      <c r="U378" s="7"/>
      <c r="V378" s="7"/>
      <c r="W378" s="7"/>
      <c r="X378" s="7"/>
      <c r="Y378" s="7"/>
      <c r="Z378" s="7"/>
      <c r="AA378" s="7"/>
      <c r="AB378" s="7"/>
    </row>
    <row r="379" spans="1:28" s="315" customFormat="1" ht="13.5">
      <c r="A379" s="341"/>
      <c r="B379" s="341"/>
      <c r="C379" s="341"/>
      <c r="D379" s="336" t="s">
        <v>58</v>
      </c>
      <c r="E379" s="337">
        <v>35</v>
      </c>
      <c r="F379" s="338">
        <v>5047.7681700000003</v>
      </c>
      <c r="G379" s="339">
        <v>3124.9790600000001</v>
      </c>
      <c r="H379" s="339">
        <v>8172.7472300000009</v>
      </c>
      <c r="I379" s="339">
        <v>32836.723740000001</v>
      </c>
      <c r="J379" s="339">
        <v>6384.3349800000005</v>
      </c>
      <c r="K379" s="339">
        <v>39221.058720000001</v>
      </c>
      <c r="L379" s="339">
        <v>21202.475579999998</v>
      </c>
      <c r="M379" s="339">
        <v>7429.2224500000002</v>
      </c>
      <c r="N379" s="339">
        <v>28631.69803</v>
      </c>
      <c r="O379" s="339">
        <v>76025.503980000009</v>
      </c>
      <c r="P379" s="339">
        <v>40305.605389999997</v>
      </c>
      <c r="Q379" s="339">
        <v>311.28525000000002</v>
      </c>
      <c r="R379" s="340">
        <v>40616.890639999998</v>
      </c>
      <c r="S379" s="7"/>
      <c r="T379" s="7"/>
      <c r="U379" s="7"/>
      <c r="V379" s="7"/>
      <c r="W379" s="7"/>
      <c r="X379" s="7"/>
      <c r="Y379" s="7"/>
      <c r="Z379" s="7"/>
      <c r="AA379" s="7"/>
      <c r="AB379" s="7"/>
    </row>
    <row r="380" spans="1:28" s="315" customFormat="1" ht="13.5">
      <c r="A380" s="341"/>
      <c r="B380" s="341"/>
      <c r="C380" s="341"/>
      <c r="D380" s="336" t="s">
        <v>273</v>
      </c>
      <c r="E380" s="337">
        <v>67</v>
      </c>
      <c r="F380" s="338">
        <v>218.78387000000001</v>
      </c>
      <c r="G380" s="339">
        <v>201.15516</v>
      </c>
      <c r="H380" s="339">
        <v>419.93903</v>
      </c>
      <c r="I380" s="339">
        <v>22787.076829999998</v>
      </c>
      <c r="J380" s="339">
        <v>9348.0686400000013</v>
      </c>
      <c r="K380" s="339">
        <v>32135.145469999999</v>
      </c>
      <c r="L380" s="339">
        <v>22042.887050000001</v>
      </c>
      <c r="M380" s="339">
        <v>13220.313960000001</v>
      </c>
      <c r="N380" s="339">
        <v>35263.201009999997</v>
      </c>
      <c r="O380" s="339">
        <v>67818.285510000002</v>
      </c>
      <c r="P380" s="339">
        <v>6.4623900000000001</v>
      </c>
      <c r="Q380" s="339">
        <v>244.17651000000001</v>
      </c>
      <c r="R380" s="340">
        <v>250.63890000000001</v>
      </c>
      <c r="S380" s="7"/>
      <c r="T380" s="7"/>
      <c r="U380" s="7"/>
      <c r="V380" s="7"/>
      <c r="W380" s="7"/>
      <c r="X380" s="7"/>
      <c r="Y380" s="7"/>
      <c r="Z380" s="7"/>
      <c r="AA380" s="7"/>
      <c r="AB380" s="7"/>
    </row>
    <row r="381" spans="1:28" s="315" customFormat="1" ht="13.5">
      <c r="A381" s="341"/>
      <c r="B381" s="341"/>
      <c r="C381" s="341"/>
      <c r="D381" s="336" t="s">
        <v>60</v>
      </c>
      <c r="E381" s="337">
        <v>8</v>
      </c>
      <c r="F381" s="338">
        <v>138079.87943999999</v>
      </c>
      <c r="G381" s="339">
        <v>9708.7057599999989</v>
      </c>
      <c r="H381" s="339">
        <v>147788.5852</v>
      </c>
      <c r="I381" s="339">
        <v>42460.577960000002</v>
      </c>
      <c r="J381" s="339">
        <v>19583.614750000001</v>
      </c>
      <c r="K381" s="339">
        <v>62044.192710000003</v>
      </c>
      <c r="L381" s="339">
        <v>63952.883590000005</v>
      </c>
      <c r="M381" s="339">
        <v>38553.831189999997</v>
      </c>
      <c r="N381" s="339">
        <v>102506.71477999999</v>
      </c>
      <c r="O381" s="339">
        <v>312339.49268999998</v>
      </c>
      <c r="P381" s="339">
        <v>10097.463949999999</v>
      </c>
      <c r="Q381" s="339">
        <v>1614.53592</v>
      </c>
      <c r="R381" s="340">
        <v>11711.99987</v>
      </c>
      <c r="S381" s="7"/>
      <c r="T381" s="7"/>
      <c r="U381" s="7"/>
      <c r="V381" s="7"/>
      <c r="W381" s="7"/>
      <c r="X381" s="7"/>
      <c r="Y381" s="7"/>
      <c r="Z381" s="7"/>
      <c r="AA381" s="7"/>
      <c r="AB381" s="7"/>
    </row>
    <row r="382" spans="1:28" s="315" customFormat="1" ht="13.5">
      <c r="A382" s="341"/>
      <c r="B382" s="341"/>
      <c r="C382" s="341"/>
      <c r="D382" s="341"/>
      <c r="E382" s="342">
        <v>25</v>
      </c>
      <c r="F382" s="343">
        <v>30377.80269</v>
      </c>
      <c r="G382" s="344">
        <v>13707.195220000001</v>
      </c>
      <c r="H382" s="344">
        <v>44084.997909999998</v>
      </c>
      <c r="I382" s="344">
        <v>40797.823579999997</v>
      </c>
      <c r="J382" s="344">
        <v>27316.653389999999</v>
      </c>
      <c r="K382" s="344">
        <v>68114.476970000003</v>
      </c>
      <c r="L382" s="344">
        <v>40511.044200000004</v>
      </c>
      <c r="M382" s="344">
        <v>55462.314760000001</v>
      </c>
      <c r="N382" s="344">
        <v>95973.358959999998</v>
      </c>
      <c r="O382" s="344">
        <v>208172.83384000001</v>
      </c>
      <c r="P382" s="344">
        <v>515.76422000000002</v>
      </c>
      <c r="Q382" s="344">
        <v>8.5365699999999993</v>
      </c>
      <c r="R382" s="345">
        <v>524.30079000000001</v>
      </c>
      <c r="S382" s="7"/>
      <c r="T382" s="7"/>
      <c r="U382" s="7"/>
      <c r="V382" s="7"/>
      <c r="W382" s="7"/>
      <c r="X382" s="7"/>
      <c r="Y382" s="7"/>
      <c r="Z382" s="7"/>
      <c r="AA382" s="7"/>
      <c r="AB382" s="7"/>
    </row>
    <row r="383" spans="1:28" s="315" customFormat="1" ht="13.5">
      <c r="A383" s="341"/>
      <c r="B383" s="341"/>
      <c r="C383" s="341"/>
      <c r="D383" s="341"/>
      <c r="E383" s="342">
        <v>108</v>
      </c>
      <c r="F383" s="343">
        <v>1422.86365</v>
      </c>
      <c r="G383" s="344">
        <v>5549.2100599999994</v>
      </c>
      <c r="H383" s="344">
        <v>6972.0737099999997</v>
      </c>
      <c r="I383" s="344">
        <v>29683.665929999999</v>
      </c>
      <c r="J383" s="344">
        <v>12400.53889</v>
      </c>
      <c r="K383" s="344">
        <v>42084.204819999999</v>
      </c>
      <c r="L383" s="344">
        <v>14917.97192</v>
      </c>
      <c r="M383" s="344">
        <v>24083.875820000001</v>
      </c>
      <c r="N383" s="344">
        <v>39001.847740000005</v>
      </c>
      <c r="O383" s="344">
        <v>88058.126269999993</v>
      </c>
      <c r="P383" s="344">
        <v>10794.836599999999</v>
      </c>
      <c r="Q383" s="344">
        <v>456.67934000000002</v>
      </c>
      <c r="R383" s="345">
        <v>11251.515939999999</v>
      </c>
      <c r="S383" s="7"/>
      <c r="T383" s="7"/>
      <c r="U383" s="7"/>
      <c r="V383" s="7"/>
      <c r="W383" s="7"/>
      <c r="X383" s="7"/>
      <c r="Y383" s="7"/>
      <c r="Z383" s="7"/>
      <c r="AA383" s="7"/>
      <c r="AB383" s="7"/>
    </row>
    <row r="384" spans="1:28" s="315" customFormat="1" ht="13.5">
      <c r="A384" s="341"/>
      <c r="B384" s="341"/>
      <c r="C384" s="341"/>
      <c r="D384" s="336" t="s">
        <v>67</v>
      </c>
      <c r="E384" s="337">
        <v>10</v>
      </c>
      <c r="F384" s="338">
        <v>16959.08395</v>
      </c>
      <c r="G384" s="339">
        <v>4374.0650099999993</v>
      </c>
      <c r="H384" s="339">
        <v>21333.148960000002</v>
      </c>
      <c r="I384" s="339">
        <v>48428.850880000005</v>
      </c>
      <c r="J384" s="339">
        <v>19516.182659999999</v>
      </c>
      <c r="K384" s="339">
        <v>67945.033540000004</v>
      </c>
      <c r="L384" s="339">
        <v>38729.461739999999</v>
      </c>
      <c r="M384" s="339">
        <v>30516.043010000001</v>
      </c>
      <c r="N384" s="339">
        <v>69245.504749999993</v>
      </c>
      <c r="O384" s="339">
        <v>158523.68724999999</v>
      </c>
      <c r="P384" s="339">
        <v>949.66052000000002</v>
      </c>
      <c r="Q384" s="339">
        <v>2958.44976</v>
      </c>
      <c r="R384" s="340">
        <v>3908.1102799999999</v>
      </c>
      <c r="S384" s="7"/>
      <c r="T384" s="7"/>
      <c r="U384" s="7"/>
      <c r="V384" s="7"/>
      <c r="W384" s="7"/>
      <c r="X384" s="7"/>
      <c r="Y384" s="7"/>
      <c r="Z384" s="7"/>
      <c r="AA384" s="7"/>
      <c r="AB384" s="7"/>
    </row>
    <row r="385" spans="1:28" s="315" customFormat="1" ht="13.5">
      <c r="A385" s="341"/>
      <c r="B385" s="341"/>
      <c r="C385" s="341"/>
      <c r="D385" s="341"/>
      <c r="E385" s="342">
        <v>59</v>
      </c>
      <c r="F385" s="343">
        <v>324.5498</v>
      </c>
      <c r="G385" s="344">
        <v>1394.9073799999999</v>
      </c>
      <c r="H385" s="344">
        <v>1719.4571799999999</v>
      </c>
      <c r="I385" s="344">
        <v>36243.447740000003</v>
      </c>
      <c r="J385" s="344">
        <v>22253.362820000002</v>
      </c>
      <c r="K385" s="344">
        <v>58496.810560000005</v>
      </c>
      <c r="L385" s="344">
        <v>29423.366030000001</v>
      </c>
      <c r="M385" s="344">
        <v>42026.376080000002</v>
      </c>
      <c r="N385" s="344">
        <v>71449.742110000007</v>
      </c>
      <c r="O385" s="344">
        <v>131666.00985</v>
      </c>
      <c r="P385" s="344">
        <v>683.44448999999997</v>
      </c>
      <c r="Q385" s="344">
        <v>1041.6830400000001</v>
      </c>
      <c r="R385" s="345">
        <v>1725.12753</v>
      </c>
      <c r="S385" s="7"/>
      <c r="T385" s="7"/>
      <c r="U385" s="7"/>
      <c r="V385" s="7"/>
      <c r="W385" s="7"/>
      <c r="X385" s="7"/>
      <c r="Y385" s="7"/>
      <c r="Z385" s="7"/>
      <c r="AA385" s="7"/>
      <c r="AB385" s="7"/>
    </row>
    <row r="386" spans="1:28" s="315" customFormat="1" ht="13.5">
      <c r="A386" s="341"/>
      <c r="B386" s="341"/>
      <c r="C386" s="341"/>
      <c r="D386" s="336" t="s">
        <v>63</v>
      </c>
      <c r="E386" s="337">
        <v>2</v>
      </c>
      <c r="F386" s="338">
        <v>1959715.7728800001</v>
      </c>
      <c r="G386" s="339">
        <v>1304900.71918</v>
      </c>
      <c r="H386" s="339">
        <v>3264616.4920600001</v>
      </c>
      <c r="I386" s="339">
        <v>186926.37221999999</v>
      </c>
      <c r="J386" s="339">
        <v>209109.15411999999</v>
      </c>
      <c r="K386" s="339">
        <v>396035.52633999998</v>
      </c>
      <c r="L386" s="339">
        <v>3241478.38955</v>
      </c>
      <c r="M386" s="339">
        <v>2562723.5795300002</v>
      </c>
      <c r="N386" s="339">
        <v>5804201.9690800002</v>
      </c>
      <c r="O386" s="339">
        <v>9464853.9874799997</v>
      </c>
      <c r="P386" s="339">
        <v>8510963.5159200002</v>
      </c>
      <c r="Q386" s="339">
        <v>4970383.8551099999</v>
      </c>
      <c r="R386" s="340">
        <v>13481347.371030001</v>
      </c>
      <c r="S386" s="7"/>
      <c r="T386" s="7"/>
      <c r="U386" s="7"/>
      <c r="V386" s="7"/>
      <c r="W386" s="7"/>
      <c r="X386" s="7"/>
      <c r="Y386" s="7"/>
      <c r="Z386" s="7"/>
      <c r="AA386" s="7"/>
      <c r="AB386" s="7"/>
    </row>
    <row r="387" spans="1:28" s="315" customFormat="1" ht="13.5">
      <c r="A387" s="341"/>
      <c r="B387" s="341"/>
      <c r="C387" s="341"/>
      <c r="D387" s="341"/>
      <c r="E387" s="342">
        <v>12</v>
      </c>
      <c r="F387" s="343">
        <v>6893.3260399999999</v>
      </c>
      <c r="G387" s="344">
        <v>15331.485919999999</v>
      </c>
      <c r="H387" s="344">
        <v>22224.811959999999</v>
      </c>
      <c r="I387" s="344">
        <v>38618.990140000002</v>
      </c>
      <c r="J387" s="344">
        <v>20685.66634</v>
      </c>
      <c r="K387" s="344">
        <v>59304.656479999998</v>
      </c>
      <c r="L387" s="344">
        <v>34669.72479</v>
      </c>
      <c r="M387" s="344">
        <v>31894.705760000001</v>
      </c>
      <c r="N387" s="344">
        <v>66564.43054999999</v>
      </c>
      <c r="O387" s="344">
        <v>148093.89899000002</v>
      </c>
      <c r="P387" s="344">
        <v>1462.1004800000001</v>
      </c>
      <c r="Q387" s="344">
        <v>147.47614999999999</v>
      </c>
      <c r="R387" s="345">
        <v>1609.5766299999998</v>
      </c>
      <c r="S387" s="7"/>
      <c r="T387" s="7"/>
      <c r="U387" s="7"/>
      <c r="V387" s="7"/>
      <c r="W387" s="7"/>
      <c r="X387" s="7"/>
      <c r="Y387" s="7"/>
      <c r="Z387" s="7"/>
      <c r="AA387" s="7"/>
      <c r="AB387" s="7"/>
    </row>
    <row r="388" spans="1:28" s="315" customFormat="1" ht="13.5">
      <c r="A388" s="341"/>
      <c r="B388" s="341"/>
      <c r="C388" s="341"/>
      <c r="D388" s="341"/>
      <c r="E388" s="342">
        <v>22</v>
      </c>
      <c r="F388" s="343">
        <v>5457.2547599999998</v>
      </c>
      <c r="G388" s="344">
        <v>4749.7691699999996</v>
      </c>
      <c r="H388" s="344">
        <v>10207.023929999999</v>
      </c>
      <c r="I388" s="344">
        <v>25950.402399999999</v>
      </c>
      <c r="J388" s="344">
        <v>21008.46542</v>
      </c>
      <c r="K388" s="344">
        <v>46958.867819999999</v>
      </c>
      <c r="L388" s="344">
        <v>23900.831489999997</v>
      </c>
      <c r="M388" s="344">
        <v>30849.21285</v>
      </c>
      <c r="N388" s="344">
        <v>54750.04434</v>
      </c>
      <c r="O388" s="344">
        <v>111915.93609</v>
      </c>
      <c r="P388" s="344">
        <v>1161.9071799999999</v>
      </c>
      <c r="Q388" s="344">
        <v>57.341910000000006</v>
      </c>
      <c r="R388" s="345">
        <v>1219.24909</v>
      </c>
      <c r="S388" s="7"/>
      <c r="T388" s="7"/>
      <c r="U388" s="7"/>
      <c r="V388" s="7"/>
      <c r="W388" s="7"/>
      <c r="X388" s="7"/>
      <c r="Y388" s="7"/>
      <c r="Z388" s="7"/>
      <c r="AA388" s="7"/>
      <c r="AB388" s="7"/>
    </row>
    <row r="389" spans="1:28" s="315" customFormat="1" ht="13.5">
      <c r="A389" s="341"/>
      <c r="B389" s="341"/>
      <c r="C389" s="341"/>
      <c r="D389" s="341"/>
      <c r="E389" s="342">
        <v>37</v>
      </c>
      <c r="F389" s="343">
        <v>706.71266000000003</v>
      </c>
      <c r="G389" s="344">
        <v>826.94944999999996</v>
      </c>
      <c r="H389" s="344">
        <v>1533.6621100000002</v>
      </c>
      <c r="I389" s="344">
        <v>27762.040140000001</v>
      </c>
      <c r="J389" s="344">
        <v>17766.952570000001</v>
      </c>
      <c r="K389" s="344">
        <v>45528.992709999999</v>
      </c>
      <c r="L389" s="344">
        <v>19221.479039999998</v>
      </c>
      <c r="M389" s="344">
        <v>32651.96718</v>
      </c>
      <c r="N389" s="344">
        <v>51873.446219999998</v>
      </c>
      <c r="O389" s="344">
        <v>98936.101040000009</v>
      </c>
      <c r="P389" s="344">
        <v>14630.011400000001</v>
      </c>
      <c r="Q389" s="344">
        <v>3205.04799</v>
      </c>
      <c r="R389" s="345">
        <v>17835.059390000002</v>
      </c>
      <c r="S389" s="7"/>
      <c r="T389" s="7"/>
      <c r="U389" s="7"/>
      <c r="V389" s="7"/>
      <c r="W389" s="7"/>
      <c r="X389" s="7"/>
      <c r="Y389" s="7"/>
      <c r="Z389" s="7"/>
      <c r="AA389" s="7"/>
      <c r="AB389" s="7"/>
    </row>
    <row r="390" spans="1:28" s="315" customFormat="1" ht="13.5">
      <c r="A390" s="341"/>
      <c r="B390" s="341"/>
      <c r="C390" s="341"/>
      <c r="D390" s="336" t="s">
        <v>64</v>
      </c>
      <c r="E390" s="337">
        <v>58</v>
      </c>
      <c r="F390" s="338">
        <v>2871.3519000000001</v>
      </c>
      <c r="G390" s="339">
        <v>870.14126999999996</v>
      </c>
      <c r="H390" s="339">
        <v>3741.4931699999997</v>
      </c>
      <c r="I390" s="339">
        <v>28889.71846</v>
      </c>
      <c r="J390" s="339">
        <v>4411.4513299999999</v>
      </c>
      <c r="K390" s="339">
        <v>33301.16979</v>
      </c>
      <c r="L390" s="339">
        <v>16641.703949999999</v>
      </c>
      <c r="M390" s="339">
        <v>5896.2716399999999</v>
      </c>
      <c r="N390" s="339">
        <v>22537.975589999998</v>
      </c>
      <c r="O390" s="339">
        <v>59580.638549999996</v>
      </c>
      <c r="P390" s="339">
        <v>5311.79331</v>
      </c>
      <c r="Q390" s="339">
        <v>80.708820000000003</v>
      </c>
      <c r="R390" s="340">
        <v>5392.5021299999999</v>
      </c>
      <c r="S390" s="7"/>
      <c r="T390" s="7"/>
      <c r="U390" s="7"/>
      <c r="V390" s="7"/>
      <c r="W390" s="7"/>
      <c r="X390" s="7"/>
      <c r="Y390" s="7"/>
      <c r="Z390" s="7"/>
      <c r="AA390" s="7"/>
      <c r="AB390" s="7"/>
    </row>
    <row r="391" spans="1:28" s="315" customFormat="1" ht="13.5">
      <c r="A391" s="341"/>
      <c r="B391" s="341"/>
      <c r="C391" s="341"/>
      <c r="D391" s="336" t="s">
        <v>274</v>
      </c>
      <c r="E391" s="337">
        <v>9</v>
      </c>
      <c r="F391" s="338">
        <v>2767.1706400000003</v>
      </c>
      <c r="G391" s="339">
        <v>2348.5319500000001</v>
      </c>
      <c r="H391" s="339">
        <v>5115.7025899999999</v>
      </c>
      <c r="I391" s="339">
        <v>23739.870780000001</v>
      </c>
      <c r="J391" s="339">
        <v>5073.9497199999996</v>
      </c>
      <c r="K391" s="339">
        <v>28813.820500000002</v>
      </c>
      <c r="L391" s="339">
        <v>30510.51685</v>
      </c>
      <c r="M391" s="339">
        <v>10890.050039999998</v>
      </c>
      <c r="N391" s="339">
        <v>41400.566890000002</v>
      </c>
      <c r="O391" s="339">
        <v>75330.089980000004</v>
      </c>
      <c r="P391" s="339">
        <v>19012.030780000001</v>
      </c>
      <c r="Q391" s="339">
        <v>4740.4464800000005</v>
      </c>
      <c r="R391" s="340">
        <v>23752.477260000003</v>
      </c>
      <c r="S391" s="7"/>
      <c r="T391" s="7"/>
      <c r="U391" s="7"/>
      <c r="V391" s="7"/>
      <c r="W391" s="7"/>
      <c r="X391" s="7"/>
      <c r="Y391" s="7"/>
      <c r="Z391" s="7"/>
      <c r="AA391" s="7"/>
      <c r="AB391" s="7"/>
    </row>
    <row r="392" spans="1:28" s="315" customFormat="1" ht="13.5">
      <c r="A392" s="341"/>
      <c r="B392" s="341"/>
      <c r="C392" s="341"/>
      <c r="D392" s="336" t="s">
        <v>68</v>
      </c>
      <c r="E392" s="337">
        <v>21</v>
      </c>
      <c r="F392" s="338">
        <v>21100.196</v>
      </c>
      <c r="G392" s="339">
        <v>4776.6507899999997</v>
      </c>
      <c r="H392" s="339">
        <v>25876.84679</v>
      </c>
      <c r="I392" s="339">
        <v>46238.83928</v>
      </c>
      <c r="J392" s="339">
        <v>14960.54902</v>
      </c>
      <c r="K392" s="339">
        <v>61199.388299999999</v>
      </c>
      <c r="L392" s="339">
        <v>39772.46153</v>
      </c>
      <c r="M392" s="339">
        <v>19125.400160000001</v>
      </c>
      <c r="N392" s="339">
        <v>58897.861689999998</v>
      </c>
      <c r="O392" s="339">
        <v>145974.09677999999</v>
      </c>
      <c r="P392" s="339">
        <v>16631.972229999999</v>
      </c>
      <c r="Q392" s="339">
        <v>2514.5028600000001</v>
      </c>
      <c r="R392" s="340">
        <v>19146.47509</v>
      </c>
      <c r="S392" s="7"/>
      <c r="T392" s="7"/>
      <c r="U392" s="7"/>
      <c r="V392" s="7"/>
      <c r="W392" s="7"/>
      <c r="X392" s="7"/>
      <c r="Y392" s="7"/>
      <c r="Z392" s="7"/>
      <c r="AA392" s="7"/>
      <c r="AB392" s="7"/>
    </row>
    <row r="393" spans="1:28" s="315" customFormat="1" ht="13.5">
      <c r="A393" s="341"/>
      <c r="B393" s="341"/>
      <c r="C393" s="341"/>
      <c r="D393" s="336" t="s">
        <v>83</v>
      </c>
      <c r="E393" s="337">
        <v>3</v>
      </c>
      <c r="F393" s="338">
        <v>9847.2368499999993</v>
      </c>
      <c r="G393" s="339">
        <v>9613.6371400000007</v>
      </c>
      <c r="H393" s="339">
        <v>19460.87399</v>
      </c>
      <c r="I393" s="339">
        <v>39793.343810000006</v>
      </c>
      <c r="J393" s="339">
        <v>11179.174289999999</v>
      </c>
      <c r="K393" s="339">
        <v>50972.518100000001</v>
      </c>
      <c r="L393" s="339">
        <v>32347.236100000002</v>
      </c>
      <c r="M393" s="339">
        <v>16322.49566</v>
      </c>
      <c r="N393" s="339">
        <v>48669.731759999995</v>
      </c>
      <c r="O393" s="339">
        <v>119103.12384999999</v>
      </c>
      <c r="P393" s="339">
        <v>19809.457600000002</v>
      </c>
      <c r="Q393" s="339">
        <v>1877.8428000000001</v>
      </c>
      <c r="R393" s="340">
        <v>21687.3004</v>
      </c>
      <c r="S393" s="7"/>
      <c r="T393" s="7"/>
      <c r="U393" s="7"/>
      <c r="V393" s="7"/>
      <c r="W393" s="7"/>
      <c r="X393" s="7"/>
      <c r="Y393" s="7"/>
      <c r="Z393" s="7"/>
      <c r="AA393" s="7"/>
      <c r="AB393" s="7"/>
    </row>
    <row r="394" spans="1:28" s="315" customFormat="1" ht="13.5">
      <c r="A394" s="341"/>
      <c r="B394" s="341"/>
      <c r="C394" s="341"/>
      <c r="D394" s="341"/>
      <c r="E394" s="342">
        <v>11</v>
      </c>
      <c r="F394" s="343">
        <v>18716.026879999998</v>
      </c>
      <c r="G394" s="344">
        <v>7185.0960300000006</v>
      </c>
      <c r="H394" s="344">
        <v>25901.122910000002</v>
      </c>
      <c r="I394" s="344">
        <v>30830.062530000003</v>
      </c>
      <c r="J394" s="344">
        <v>8056.6789600000002</v>
      </c>
      <c r="K394" s="344">
        <v>38886.74149</v>
      </c>
      <c r="L394" s="344">
        <v>16809.962649999998</v>
      </c>
      <c r="M394" s="344">
        <v>10381.745140000001</v>
      </c>
      <c r="N394" s="344">
        <v>27191.70779</v>
      </c>
      <c r="O394" s="344">
        <v>91979.572189999992</v>
      </c>
      <c r="P394" s="344">
        <v>14417.33936</v>
      </c>
      <c r="Q394" s="344">
        <v>961.38418999999999</v>
      </c>
      <c r="R394" s="345">
        <v>15378.723550000001</v>
      </c>
      <c r="S394" s="7"/>
      <c r="T394" s="7"/>
      <c r="U394" s="7"/>
      <c r="V394" s="7"/>
      <c r="W394" s="7"/>
      <c r="X394" s="7"/>
      <c r="Y394" s="7"/>
      <c r="Z394" s="7"/>
      <c r="AA394" s="7"/>
      <c r="AB394" s="7"/>
    </row>
    <row r="395" spans="1:28" s="315" customFormat="1" ht="13.5">
      <c r="A395" s="341"/>
      <c r="B395" s="341"/>
      <c r="C395" s="341"/>
      <c r="D395" s="336" t="s">
        <v>69</v>
      </c>
      <c r="E395" s="337">
        <v>13</v>
      </c>
      <c r="F395" s="338">
        <v>44712.847500000003</v>
      </c>
      <c r="G395" s="339">
        <v>3687.4474700000001</v>
      </c>
      <c r="H395" s="339">
        <v>48400.294969999995</v>
      </c>
      <c r="I395" s="339">
        <v>47500.75043</v>
      </c>
      <c r="J395" s="339">
        <v>21713.982760000003</v>
      </c>
      <c r="K395" s="339">
        <v>69214.733189999999</v>
      </c>
      <c r="L395" s="339">
        <v>34610.214789999998</v>
      </c>
      <c r="M395" s="339">
        <v>44709.237569999998</v>
      </c>
      <c r="N395" s="339">
        <v>79319.452359999996</v>
      </c>
      <c r="O395" s="339">
        <v>196934.48052000001</v>
      </c>
      <c r="P395" s="339">
        <v>8630.1755199999989</v>
      </c>
      <c r="Q395" s="339">
        <v>3.8834299999999997</v>
      </c>
      <c r="R395" s="340">
        <v>8634.0589499999987</v>
      </c>
      <c r="S395" s="7"/>
      <c r="T395" s="7"/>
      <c r="U395" s="7"/>
      <c r="V395" s="7"/>
      <c r="W395" s="7"/>
      <c r="X395" s="7"/>
      <c r="Y395" s="7"/>
      <c r="Z395" s="7"/>
      <c r="AA395" s="7"/>
      <c r="AB395" s="7"/>
    </row>
    <row r="396" spans="1:28" s="315" customFormat="1" ht="13.5">
      <c r="A396" s="341"/>
      <c r="B396" s="341"/>
      <c r="C396" s="341"/>
      <c r="D396" s="341"/>
      <c r="E396" s="342">
        <v>39</v>
      </c>
      <c r="F396" s="343">
        <v>8121.5670399999999</v>
      </c>
      <c r="G396" s="344">
        <v>9285.2774200000003</v>
      </c>
      <c r="H396" s="344">
        <v>17406.84446</v>
      </c>
      <c r="I396" s="344">
        <v>39678.048470000002</v>
      </c>
      <c r="J396" s="344">
        <v>21342.6512</v>
      </c>
      <c r="K396" s="344">
        <v>61020.699670000002</v>
      </c>
      <c r="L396" s="344">
        <v>25621.58582</v>
      </c>
      <c r="M396" s="344">
        <v>33282.338040000002</v>
      </c>
      <c r="N396" s="344">
        <v>58903.923860000003</v>
      </c>
      <c r="O396" s="344">
        <v>137331.46799</v>
      </c>
      <c r="P396" s="344">
        <v>3278.2126400000002</v>
      </c>
      <c r="Q396" s="344">
        <v>2327.4372899999998</v>
      </c>
      <c r="R396" s="345">
        <v>5605.6499299999996</v>
      </c>
      <c r="S396" s="7"/>
      <c r="T396" s="7"/>
      <c r="U396" s="7"/>
      <c r="V396" s="7"/>
      <c r="W396" s="7"/>
      <c r="X396" s="7"/>
      <c r="Y396" s="7"/>
      <c r="Z396" s="7"/>
      <c r="AA396" s="7"/>
      <c r="AB396" s="7"/>
    </row>
    <row r="397" spans="1:28" s="315" customFormat="1" ht="13.5">
      <c r="A397" s="341"/>
      <c r="B397" s="341"/>
      <c r="C397" s="341"/>
      <c r="D397" s="341"/>
      <c r="E397" s="342">
        <v>52</v>
      </c>
      <c r="F397" s="343">
        <v>3337.6538999999998</v>
      </c>
      <c r="G397" s="344">
        <v>3405.9767499999998</v>
      </c>
      <c r="H397" s="344">
        <v>6743.6306500000001</v>
      </c>
      <c r="I397" s="344">
        <v>56799.626960000001</v>
      </c>
      <c r="J397" s="344">
        <v>17671.994440000002</v>
      </c>
      <c r="K397" s="344">
        <v>74471.621400000004</v>
      </c>
      <c r="L397" s="344">
        <v>38557.278270000003</v>
      </c>
      <c r="M397" s="344">
        <v>33128.176460000002</v>
      </c>
      <c r="N397" s="344">
        <v>71685.454729999998</v>
      </c>
      <c r="O397" s="344">
        <v>152900.70678000001</v>
      </c>
      <c r="P397" s="344">
        <v>5956.3822</v>
      </c>
      <c r="Q397" s="344">
        <v>551.85172</v>
      </c>
      <c r="R397" s="345">
        <v>6508.2339199999997</v>
      </c>
      <c r="S397" s="7"/>
      <c r="T397" s="7"/>
      <c r="U397" s="7"/>
      <c r="V397" s="7"/>
      <c r="W397" s="7"/>
      <c r="X397" s="7"/>
      <c r="Y397" s="7"/>
      <c r="Z397" s="7"/>
      <c r="AA397" s="7"/>
      <c r="AB397" s="7"/>
    </row>
    <row r="398" spans="1:28" s="315" customFormat="1" ht="13.5">
      <c r="A398" s="341"/>
      <c r="B398" s="341"/>
      <c r="C398" s="341"/>
      <c r="D398" s="341"/>
      <c r="E398" s="342">
        <v>90</v>
      </c>
      <c r="F398" s="343">
        <v>1106.9692700000001</v>
      </c>
      <c r="G398" s="344">
        <v>10.164190000000001</v>
      </c>
      <c r="H398" s="344">
        <v>1117.13346</v>
      </c>
      <c r="I398" s="344">
        <v>23594.179250000001</v>
      </c>
      <c r="J398" s="344">
        <v>8391.1775099999995</v>
      </c>
      <c r="K398" s="344">
        <v>31985.356760000002</v>
      </c>
      <c r="L398" s="344">
        <v>16315.98029</v>
      </c>
      <c r="M398" s="344">
        <v>14575.45479</v>
      </c>
      <c r="N398" s="344">
        <v>30891.435079999999</v>
      </c>
      <c r="O398" s="344">
        <v>63993.925299999995</v>
      </c>
      <c r="P398" s="344">
        <v>205.52271999999999</v>
      </c>
      <c r="Q398" s="344">
        <v>360.03224</v>
      </c>
      <c r="R398" s="345">
        <v>565.55495999999994</v>
      </c>
      <c r="S398" s="7"/>
      <c r="T398" s="7"/>
      <c r="U398" s="7"/>
      <c r="V398" s="7"/>
      <c r="W398" s="7"/>
      <c r="X398" s="7"/>
      <c r="Y398" s="7"/>
      <c r="Z398" s="7"/>
      <c r="AA398" s="7"/>
      <c r="AB398" s="7"/>
    </row>
    <row r="399" spans="1:28" s="315" customFormat="1" ht="13.5">
      <c r="A399" s="341"/>
      <c r="B399" s="341"/>
      <c r="C399" s="341"/>
      <c r="D399" s="341"/>
      <c r="E399" s="342">
        <v>109</v>
      </c>
      <c r="F399" s="343">
        <v>0</v>
      </c>
      <c r="G399" s="344">
        <v>1.25206</v>
      </c>
      <c r="H399" s="344">
        <v>1.25206</v>
      </c>
      <c r="I399" s="344">
        <v>28714.809370000003</v>
      </c>
      <c r="J399" s="344">
        <v>11799.317929999999</v>
      </c>
      <c r="K399" s="344">
        <v>40514.1273</v>
      </c>
      <c r="L399" s="344">
        <v>12847.287390000001</v>
      </c>
      <c r="M399" s="344">
        <v>20761.965</v>
      </c>
      <c r="N399" s="344">
        <v>33609.252390000001</v>
      </c>
      <c r="O399" s="344">
        <v>74124.63175</v>
      </c>
      <c r="P399" s="344">
        <v>26.217749999999999</v>
      </c>
      <c r="Q399" s="344">
        <v>0</v>
      </c>
      <c r="R399" s="345">
        <v>26.217749999999999</v>
      </c>
      <c r="S399" s="7"/>
      <c r="T399" s="7"/>
      <c r="U399" s="7"/>
      <c r="V399" s="7"/>
      <c r="W399" s="7"/>
      <c r="X399" s="7"/>
      <c r="Y399" s="7"/>
      <c r="Z399" s="7"/>
      <c r="AA399" s="7"/>
      <c r="AB399" s="7"/>
    </row>
    <row r="400" spans="1:28" s="315" customFormat="1" ht="13.5">
      <c r="A400" s="341"/>
      <c r="B400" s="341"/>
      <c r="C400" s="341"/>
      <c r="D400" s="341"/>
      <c r="E400" s="342">
        <v>112</v>
      </c>
      <c r="F400" s="343">
        <v>380.80990000000003</v>
      </c>
      <c r="G400" s="344">
        <v>748.46474000000001</v>
      </c>
      <c r="H400" s="344">
        <v>1129.2746399999999</v>
      </c>
      <c r="I400" s="344">
        <v>46228.910499999998</v>
      </c>
      <c r="J400" s="344">
        <v>18089.017030000003</v>
      </c>
      <c r="K400" s="344">
        <v>64317.927530000001</v>
      </c>
      <c r="L400" s="344">
        <v>40192.624640000002</v>
      </c>
      <c r="M400" s="344">
        <v>21192.85932</v>
      </c>
      <c r="N400" s="344">
        <v>61385.483959999998</v>
      </c>
      <c r="O400" s="344">
        <v>126832.68613</v>
      </c>
      <c r="P400" s="344">
        <v>165.36218</v>
      </c>
      <c r="Q400" s="344">
        <v>63.82817</v>
      </c>
      <c r="R400" s="345">
        <v>229.19035</v>
      </c>
      <c r="S400" s="7"/>
      <c r="T400" s="7"/>
      <c r="U400" s="7"/>
      <c r="V400" s="7"/>
      <c r="W400" s="7"/>
      <c r="X400" s="7"/>
      <c r="Y400" s="7"/>
      <c r="Z400" s="7"/>
      <c r="AA400" s="7"/>
      <c r="AB400" s="7"/>
    </row>
    <row r="401" spans="1:28" s="315" customFormat="1" ht="13.5">
      <c r="A401" s="341"/>
      <c r="B401" s="341"/>
      <c r="C401" s="341"/>
      <c r="D401" s="336" t="s">
        <v>77</v>
      </c>
      <c r="E401" s="337">
        <v>56</v>
      </c>
      <c r="F401" s="338">
        <v>15245.17807</v>
      </c>
      <c r="G401" s="339">
        <v>16620.432980000001</v>
      </c>
      <c r="H401" s="339">
        <v>31865.61105</v>
      </c>
      <c r="I401" s="339">
        <v>46053.051740000003</v>
      </c>
      <c r="J401" s="339">
        <v>9215.8227999999999</v>
      </c>
      <c r="K401" s="339">
        <v>55268.874539999997</v>
      </c>
      <c r="L401" s="339">
        <v>32541.649010000001</v>
      </c>
      <c r="M401" s="339">
        <v>12678.928759999999</v>
      </c>
      <c r="N401" s="339">
        <v>45220.577770000004</v>
      </c>
      <c r="O401" s="339">
        <v>132355.06336</v>
      </c>
      <c r="P401" s="339">
        <v>8773.4659200000006</v>
      </c>
      <c r="Q401" s="339">
        <v>672.11443000000008</v>
      </c>
      <c r="R401" s="340">
        <v>9445.5803500000002</v>
      </c>
      <c r="S401" s="7"/>
      <c r="T401" s="7"/>
      <c r="U401" s="7"/>
      <c r="V401" s="7"/>
      <c r="W401" s="7"/>
      <c r="X401" s="7"/>
      <c r="Y401" s="7"/>
      <c r="Z401" s="7"/>
      <c r="AA401" s="7"/>
      <c r="AB401" s="7"/>
    </row>
    <row r="402" spans="1:28" s="315" customFormat="1" ht="13.5">
      <c r="A402" s="341"/>
      <c r="B402" s="341"/>
      <c r="C402" s="341"/>
      <c r="D402" s="336" t="s">
        <v>53</v>
      </c>
      <c r="E402" s="337">
        <v>70</v>
      </c>
      <c r="F402" s="338">
        <v>138.89326</v>
      </c>
      <c r="G402" s="339">
        <v>23.175660000000001</v>
      </c>
      <c r="H402" s="339">
        <v>162.06892000000002</v>
      </c>
      <c r="I402" s="339">
        <v>18177.382430000001</v>
      </c>
      <c r="J402" s="339">
        <v>3126.2433599999999</v>
      </c>
      <c r="K402" s="339">
        <v>21303.625789999998</v>
      </c>
      <c r="L402" s="339">
        <v>11738.330970000001</v>
      </c>
      <c r="M402" s="339">
        <v>3594.2736800000002</v>
      </c>
      <c r="N402" s="339">
        <v>15332.604650000001</v>
      </c>
      <c r="O402" s="339">
        <v>36798.299359999997</v>
      </c>
      <c r="P402" s="339">
        <v>1497.86313</v>
      </c>
      <c r="Q402" s="339">
        <v>399.59640000000002</v>
      </c>
      <c r="R402" s="340">
        <v>1897.4595300000001</v>
      </c>
      <c r="S402" s="7"/>
      <c r="T402" s="7"/>
      <c r="U402" s="7"/>
      <c r="V402" s="7"/>
      <c r="W402" s="7"/>
      <c r="X402" s="7"/>
      <c r="Y402" s="7"/>
      <c r="Z402" s="7"/>
      <c r="AA402" s="7"/>
      <c r="AB402" s="7"/>
    </row>
    <row r="403" spans="1:28" s="315" customFormat="1" ht="13.5">
      <c r="A403" s="341"/>
      <c r="B403" s="341"/>
      <c r="C403" s="341"/>
      <c r="D403" s="336" t="s">
        <v>276</v>
      </c>
      <c r="E403" s="337">
        <v>63</v>
      </c>
      <c r="F403" s="338">
        <v>3789.7913599999997</v>
      </c>
      <c r="G403" s="339">
        <v>4680.1090800000002</v>
      </c>
      <c r="H403" s="339">
        <v>8469.9004399999994</v>
      </c>
      <c r="I403" s="339">
        <v>32136.593440000001</v>
      </c>
      <c r="J403" s="339">
        <v>12172.944009999999</v>
      </c>
      <c r="K403" s="339">
        <v>44309.537450000003</v>
      </c>
      <c r="L403" s="339">
        <v>30349.227170000002</v>
      </c>
      <c r="M403" s="339">
        <v>23297.01843</v>
      </c>
      <c r="N403" s="339">
        <v>53646.245600000002</v>
      </c>
      <c r="O403" s="339">
        <v>106425.68349</v>
      </c>
      <c r="P403" s="339">
        <v>4497.4833499999995</v>
      </c>
      <c r="Q403" s="339">
        <v>324.96120999999999</v>
      </c>
      <c r="R403" s="340">
        <v>4822.4445599999999</v>
      </c>
      <c r="S403" s="7"/>
      <c r="T403" s="7"/>
      <c r="U403" s="7"/>
      <c r="V403" s="7"/>
      <c r="W403" s="7"/>
      <c r="X403" s="7"/>
      <c r="Y403" s="7"/>
      <c r="Z403" s="7"/>
      <c r="AA403" s="7"/>
      <c r="AB403" s="7"/>
    </row>
    <row r="404" spans="1:28" s="315" customFormat="1" ht="13.5">
      <c r="A404" s="341"/>
      <c r="B404" s="341"/>
      <c r="C404" s="341"/>
      <c r="D404" s="336" t="s">
        <v>54</v>
      </c>
      <c r="E404" s="337">
        <v>44</v>
      </c>
      <c r="F404" s="338">
        <v>5847.58068</v>
      </c>
      <c r="G404" s="339">
        <v>8356.26116</v>
      </c>
      <c r="H404" s="339">
        <v>14203.841839999999</v>
      </c>
      <c r="I404" s="339">
        <v>36880.37268</v>
      </c>
      <c r="J404" s="339">
        <v>6443.4988800000001</v>
      </c>
      <c r="K404" s="339">
        <v>43323.87156</v>
      </c>
      <c r="L404" s="339">
        <v>24230.440859999999</v>
      </c>
      <c r="M404" s="339">
        <v>13837.58288</v>
      </c>
      <c r="N404" s="339">
        <v>38068.023740000004</v>
      </c>
      <c r="O404" s="339">
        <v>95595.737139999997</v>
      </c>
      <c r="P404" s="339">
        <v>3277.8964900000001</v>
      </c>
      <c r="Q404" s="339">
        <v>1038.51828</v>
      </c>
      <c r="R404" s="340">
        <v>4316.4147699999994</v>
      </c>
      <c r="S404" s="7"/>
      <c r="T404" s="7"/>
      <c r="U404" s="7"/>
      <c r="V404" s="7"/>
      <c r="W404" s="7"/>
      <c r="X404" s="7"/>
      <c r="Y404" s="7"/>
      <c r="Z404" s="7"/>
      <c r="AA404" s="7"/>
      <c r="AB404" s="7"/>
    </row>
    <row r="405" spans="1:28" s="315" customFormat="1" ht="13.5">
      <c r="A405" s="341"/>
      <c r="B405" s="341"/>
      <c r="C405" s="341"/>
      <c r="D405" s="341"/>
      <c r="E405" s="342">
        <v>74</v>
      </c>
      <c r="F405" s="343">
        <v>1326.1216399999998</v>
      </c>
      <c r="G405" s="344">
        <v>1252.8154500000001</v>
      </c>
      <c r="H405" s="344">
        <v>2578.9370899999999</v>
      </c>
      <c r="I405" s="344">
        <v>26127.858130000001</v>
      </c>
      <c r="J405" s="344">
        <v>4875.6844499999997</v>
      </c>
      <c r="K405" s="344">
        <v>31003.542579999998</v>
      </c>
      <c r="L405" s="344">
        <v>12892.519179999999</v>
      </c>
      <c r="M405" s="344">
        <v>5398.4267</v>
      </c>
      <c r="N405" s="344">
        <v>18290.945879999999</v>
      </c>
      <c r="O405" s="344">
        <v>51873.42555</v>
      </c>
      <c r="P405" s="344">
        <v>7388.4435400000002</v>
      </c>
      <c r="Q405" s="344">
        <v>36.177379999999999</v>
      </c>
      <c r="R405" s="345">
        <v>7424.6209200000003</v>
      </c>
      <c r="S405" s="7"/>
      <c r="T405" s="7"/>
      <c r="U405" s="7"/>
      <c r="V405" s="7"/>
      <c r="W405" s="7"/>
      <c r="X405" s="7"/>
      <c r="Y405" s="7"/>
      <c r="Z405" s="7"/>
      <c r="AA405" s="7"/>
      <c r="AB405" s="7"/>
    </row>
    <row r="406" spans="1:28" s="315" customFormat="1" ht="13.5">
      <c r="A406" s="341"/>
      <c r="B406" s="341"/>
      <c r="C406" s="341"/>
      <c r="D406" s="341"/>
      <c r="E406" s="342">
        <v>107</v>
      </c>
      <c r="F406" s="343">
        <v>60.951169999999998</v>
      </c>
      <c r="G406" s="344">
        <v>68.856809999999996</v>
      </c>
      <c r="H406" s="344">
        <v>129.80797999999999</v>
      </c>
      <c r="I406" s="344">
        <v>15733.115800000001</v>
      </c>
      <c r="J406" s="344">
        <v>5979.3567400000002</v>
      </c>
      <c r="K406" s="344">
        <v>21712.472539999999</v>
      </c>
      <c r="L406" s="344">
        <v>14702.18346</v>
      </c>
      <c r="M406" s="344">
        <v>26227.40238</v>
      </c>
      <c r="N406" s="344">
        <v>40929.585840000007</v>
      </c>
      <c r="O406" s="344">
        <v>62771.86636</v>
      </c>
      <c r="P406" s="344">
        <v>0.21</v>
      </c>
      <c r="Q406" s="344">
        <v>0.20702000000000001</v>
      </c>
      <c r="R406" s="345">
        <v>0.41702</v>
      </c>
      <c r="S406" s="7"/>
      <c r="T406" s="7"/>
      <c r="U406" s="7"/>
      <c r="V406" s="7"/>
      <c r="W406" s="7"/>
      <c r="X406" s="7"/>
      <c r="Y406" s="7"/>
      <c r="Z406" s="7"/>
      <c r="AA406" s="7"/>
      <c r="AB406" s="7"/>
    </row>
    <row r="407" spans="1:28" s="315" customFormat="1" ht="13.5">
      <c r="A407" s="341"/>
      <c r="B407" s="341"/>
      <c r="C407" s="341"/>
      <c r="D407" s="336" t="s">
        <v>52</v>
      </c>
      <c r="E407" s="337">
        <v>96</v>
      </c>
      <c r="F407" s="338">
        <v>605.26819999999998</v>
      </c>
      <c r="G407" s="339">
        <v>5348.65895</v>
      </c>
      <c r="H407" s="339">
        <v>5953.9271500000004</v>
      </c>
      <c r="I407" s="339">
        <v>21648.907800000001</v>
      </c>
      <c r="J407" s="339">
        <v>7196.1046999999999</v>
      </c>
      <c r="K407" s="339">
        <v>28845.012500000001</v>
      </c>
      <c r="L407" s="339">
        <v>13684.0309</v>
      </c>
      <c r="M407" s="339">
        <v>14635.44109</v>
      </c>
      <c r="N407" s="339">
        <v>28319.471989999998</v>
      </c>
      <c r="O407" s="339">
        <v>63118.411639999998</v>
      </c>
      <c r="P407" s="339">
        <v>47055.675889999999</v>
      </c>
      <c r="Q407" s="339">
        <v>2343.1739199999997</v>
      </c>
      <c r="R407" s="340">
        <v>49398.84981</v>
      </c>
      <c r="S407" s="7"/>
      <c r="T407" s="7"/>
      <c r="U407" s="7"/>
      <c r="V407" s="7"/>
      <c r="W407" s="7"/>
      <c r="X407" s="7"/>
      <c r="Y407" s="7"/>
      <c r="Z407" s="7"/>
      <c r="AA407" s="7"/>
      <c r="AB407" s="7"/>
    </row>
    <row r="408" spans="1:28" s="315" customFormat="1" ht="13.5">
      <c r="A408" s="341"/>
      <c r="B408" s="341"/>
      <c r="C408" s="341"/>
      <c r="D408" s="336" t="s">
        <v>70</v>
      </c>
      <c r="E408" s="337">
        <v>69</v>
      </c>
      <c r="F408" s="338">
        <v>2291.11922</v>
      </c>
      <c r="G408" s="339">
        <v>1152.33339</v>
      </c>
      <c r="H408" s="339">
        <v>3443.4526099999998</v>
      </c>
      <c r="I408" s="339">
        <v>35522.187170000005</v>
      </c>
      <c r="J408" s="339">
        <v>11897.33987</v>
      </c>
      <c r="K408" s="339">
        <v>47419.527040000001</v>
      </c>
      <c r="L408" s="339">
        <v>20218.920180000001</v>
      </c>
      <c r="M408" s="339">
        <v>11523.265130000002</v>
      </c>
      <c r="N408" s="339">
        <v>31742.185309999997</v>
      </c>
      <c r="O408" s="339">
        <v>82605.164959999995</v>
      </c>
      <c r="P408" s="339">
        <v>6039.0710799999997</v>
      </c>
      <c r="Q408" s="339">
        <v>153.27482000000001</v>
      </c>
      <c r="R408" s="340">
        <v>6192.3459000000003</v>
      </c>
      <c r="S408" s="7"/>
      <c r="T408" s="7"/>
      <c r="U408" s="7"/>
      <c r="V408" s="7"/>
      <c r="W408" s="7"/>
      <c r="X408" s="7"/>
      <c r="Y408" s="7"/>
      <c r="Z408" s="7"/>
      <c r="AA408" s="7"/>
      <c r="AB408" s="7"/>
    </row>
    <row r="409" spans="1:28" s="315" customFormat="1" ht="13.5">
      <c r="A409" s="341"/>
      <c r="B409" s="336" t="s">
        <v>17</v>
      </c>
      <c r="C409" s="336" t="s">
        <v>281</v>
      </c>
      <c r="D409" s="336" t="s">
        <v>282</v>
      </c>
      <c r="E409" s="337">
        <v>82</v>
      </c>
      <c r="F409" s="338">
        <v>8692.2034499999991</v>
      </c>
      <c r="G409" s="339">
        <v>14672.34764</v>
      </c>
      <c r="H409" s="339">
        <v>23364.551090000001</v>
      </c>
      <c r="I409" s="339">
        <v>13292.99511</v>
      </c>
      <c r="J409" s="339">
        <v>1910.7676100000001</v>
      </c>
      <c r="K409" s="339">
        <v>15203.762720000001</v>
      </c>
      <c r="L409" s="339">
        <v>10584.233259999999</v>
      </c>
      <c r="M409" s="339">
        <v>3012.8733199999997</v>
      </c>
      <c r="N409" s="339">
        <v>13597.10658</v>
      </c>
      <c r="O409" s="339">
        <v>52165.420389999999</v>
      </c>
      <c r="P409" s="339">
        <v>3908.8147799999997</v>
      </c>
      <c r="Q409" s="339">
        <v>0.92896000000000001</v>
      </c>
      <c r="R409" s="340">
        <v>3909.7437400000003</v>
      </c>
      <c r="S409" s="7"/>
      <c r="T409" s="7"/>
      <c r="U409" s="7"/>
      <c r="V409" s="7"/>
      <c r="W409" s="7"/>
      <c r="X409" s="7"/>
      <c r="Y409" s="7"/>
      <c r="Z409" s="7"/>
      <c r="AA409" s="7"/>
      <c r="AB409" s="7"/>
    </row>
    <row r="410" spans="1:28" s="315" customFormat="1" ht="13.5">
      <c r="A410" s="341"/>
      <c r="B410" s="336" t="s">
        <v>21</v>
      </c>
      <c r="C410" s="336" t="s">
        <v>21</v>
      </c>
      <c r="D410" s="336" t="s">
        <v>294</v>
      </c>
      <c r="E410" s="337">
        <v>100</v>
      </c>
      <c r="F410" s="338">
        <v>3746.81997</v>
      </c>
      <c r="G410" s="339">
        <v>3154.6960299999996</v>
      </c>
      <c r="H410" s="339">
        <v>6901.5159999999996</v>
      </c>
      <c r="I410" s="339">
        <v>13320.62443</v>
      </c>
      <c r="J410" s="339">
        <v>1361.6241399999999</v>
      </c>
      <c r="K410" s="339">
        <v>14682.24857</v>
      </c>
      <c r="L410" s="339">
        <v>7555.7935800000005</v>
      </c>
      <c r="M410" s="339">
        <v>3320.0578500000001</v>
      </c>
      <c r="N410" s="339">
        <v>10875.851429999999</v>
      </c>
      <c r="O410" s="339">
        <v>32459.616000000002</v>
      </c>
      <c r="P410" s="339">
        <v>9427.6028399999996</v>
      </c>
      <c r="Q410" s="339">
        <v>692.56667000000004</v>
      </c>
      <c r="R410" s="340">
        <v>10120.16951</v>
      </c>
      <c r="S410" s="7"/>
      <c r="T410" s="7"/>
      <c r="U410" s="7"/>
      <c r="V410" s="7"/>
      <c r="W410" s="7"/>
      <c r="X410" s="7"/>
      <c r="Y410" s="7"/>
      <c r="Z410" s="7"/>
      <c r="AA410" s="7"/>
      <c r="AB410" s="7"/>
    </row>
    <row r="411" spans="1:28" s="315" customFormat="1" ht="13.5">
      <c r="A411" s="341"/>
      <c r="B411" s="341"/>
      <c r="C411" s="341"/>
      <c r="D411" s="336" t="s">
        <v>21</v>
      </c>
      <c r="E411" s="337">
        <v>43</v>
      </c>
      <c r="F411" s="338">
        <v>31707.69514</v>
      </c>
      <c r="G411" s="339">
        <v>3032.3261699999998</v>
      </c>
      <c r="H411" s="339">
        <v>34740.021310000004</v>
      </c>
      <c r="I411" s="339">
        <v>22209.543799999999</v>
      </c>
      <c r="J411" s="339">
        <v>7443.5575899999994</v>
      </c>
      <c r="K411" s="339">
        <v>29653.10139</v>
      </c>
      <c r="L411" s="339">
        <v>25775.438959999999</v>
      </c>
      <c r="M411" s="339">
        <v>16875.931980000001</v>
      </c>
      <c r="N411" s="339">
        <v>42651.370940000001</v>
      </c>
      <c r="O411" s="339">
        <v>107044.49364</v>
      </c>
      <c r="P411" s="339">
        <v>52424.920880000005</v>
      </c>
      <c r="Q411" s="339">
        <v>1318.3087399999999</v>
      </c>
      <c r="R411" s="340">
        <v>53743.229619999998</v>
      </c>
      <c r="S411" s="7"/>
      <c r="T411" s="7"/>
      <c r="U411" s="7"/>
      <c r="V411" s="7"/>
      <c r="W411" s="7"/>
      <c r="X411" s="7"/>
      <c r="Y411" s="7"/>
      <c r="Z411" s="7"/>
      <c r="AA411" s="7"/>
      <c r="AB411" s="7"/>
    </row>
    <row r="412" spans="1:28" s="315" customFormat="1" ht="13.5">
      <c r="A412" s="341"/>
      <c r="B412" s="341"/>
      <c r="C412" s="336" t="s">
        <v>297</v>
      </c>
      <c r="D412" s="336" t="s">
        <v>297</v>
      </c>
      <c r="E412" s="337">
        <v>73</v>
      </c>
      <c r="F412" s="338">
        <v>631.29836</v>
      </c>
      <c r="G412" s="339">
        <v>94.18713000000001</v>
      </c>
      <c r="H412" s="339">
        <v>725.48549000000003</v>
      </c>
      <c r="I412" s="339">
        <v>6716.8493899999994</v>
      </c>
      <c r="J412" s="339">
        <v>1096.0126599999999</v>
      </c>
      <c r="K412" s="339">
        <v>7812.8620499999997</v>
      </c>
      <c r="L412" s="339">
        <v>3540.8272299999999</v>
      </c>
      <c r="M412" s="339">
        <v>2316.0722400000004</v>
      </c>
      <c r="N412" s="339">
        <v>5856.8994699999994</v>
      </c>
      <c r="O412" s="339">
        <v>14395.247009999999</v>
      </c>
      <c r="P412" s="339">
        <v>28193.50909</v>
      </c>
      <c r="Q412" s="339">
        <v>2.4839000000000002</v>
      </c>
      <c r="R412" s="340">
        <v>28195.992989999999</v>
      </c>
      <c r="S412" s="7"/>
      <c r="T412" s="7"/>
      <c r="U412" s="7"/>
      <c r="V412" s="7"/>
      <c r="W412" s="7"/>
      <c r="X412" s="7"/>
      <c r="Y412" s="7"/>
      <c r="Z412" s="7"/>
      <c r="AA412" s="7"/>
      <c r="AB412" s="7"/>
    </row>
    <row r="413" spans="1:28" s="315" customFormat="1" ht="13.5">
      <c r="A413" s="341"/>
      <c r="B413" s="336" t="s">
        <v>22</v>
      </c>
      <c r="C413" s="336" t="s">
        <v>300</v>
      </c>
      <c r="D413" s="336" t="s">
        <v>301</v>
      </c>
      <c r="E413" s="337">
        <v>76</v>
      </c>
      <c r="F413" s="338">
        <v>27648.59001</v>
      </c>
      <c r="G413" s="339">
        <v>875.90809000000002</v>
      </c>
      <c r="H413" s="339">
        <v>28524.498100000001</v>
      </c>
      <c r="I413" s="339">
        <v>23755.242489999997</v>
      </c>
      <c r="J413" s="339">
        <v>5062.2942800000001</v>
      </c>
      <c r="K413" s="339">
        <v>28817.536769999999</v>
      </c>
      <c r="L413" s="339">
        <v>9414.5083200000008</v>
      </c>
      <c r="M413" s="339">
        <v>5708.7213000000002</v>
      </c>
      <c r="N413" s="339">
        <v>15123.22962</v>
      </c>
      <c r="O413" s="339">
        <v>72465.264490000001</v>
      </c>
      <c r="P413" s="339">
        <v>5620.3965900000003</v>
      </c>
      <c r="Q413" s="339">
        <v>0.26151999999999997</v>
      </c>
      <c r="R413" s="340">
        <v>5620.6581100000003</v>
      </c>
      <c r="S413" s="7"/>
      <c r="T413" s="7"/>
      <c r="U413" s="7"/>
      <c r="V413" s="7"/>
      <c r="W413" s="7"/>
      <c r="X413" s="7"/>
      <c r="Y413" s="7"/>
      <c r="Z413" s="7"/>
      <c r="AA413" s="7"/>
      <c r="AB413" s="7"/>
    </row>
    <row r="414" spans="1:28" s="315" customFormat="1" ht="13.5">
      <c r="A414" s="341"/>
      <c r="B414" s="336" t="s">
        <v>302</v>
      </c>
      <c r="C414" s="336" t="s">
        <v>302</v>
      </c>
      <c r="D414" s="336" t="s">
        <v>308</v>
      </c>
      <c r="E414" s="337">
        <v>99</v>
      </c>
      <c r="F414" s="338">
        <v>7899.2397300000002</v>
      </c>
      <c r="G414" s="339">
        <v>175.40751999999998</v>
      </c>
      <c r="H414" s="339">
        <v>8074.64725</v>
      </c>
      <c r="I414" s="339">
        <v>11820.214980000001</v>
      </c>
      <c r="J414" s="339">
        <v>1262.9454499999999</v>
      </c>
      <c r="K414" s="339">
        <v>13083.16043</v>
      </c>
      <c r="L414" s="339">
        <v>12327.385050000001</v>
      </c>
      <c r="M414" s="339">
        <v>1333.3882699999999</v>
      </c>
      <c r="N414" s="339">
        <v>13660.77332</v>
      </c>
      <c r="O414" s="339">
        <v>34818.580999999998</v>
      </c>
      <c r="P414" s="339">
        <v>5114.0833300000004</v>
      </c>
      <c r="Q414" s="339">
        <v>3.6016999999999997</v>
      </c>
      <c r="R414" s="340">
        <v>5117.6850300000006</v>
      </c>
      <c r="S414" s="7"/>
      <c r="T414" s="7"/>
      <c r="U414" s="7"/>
      <c r="V414" s="7"/>
      <c r="W414" s="7"/>
      <c r="X414" s="7"/>
      <c r="Y414" s="7"/>
      <c r="Z414" s="7"/>
      <c r="AA414" s="7"/>
      <c r="AB414" s="7"/>
    </row>
    <row r="415" spans="1:28" s="315" customFormat="1" ht="13.5">
      <c r="A415" s="341"/>
      <c r="B415" s="336" t="s">
        <v>24</v>
      </c>
      <c r="C415" s="336" t="s">
        <v>24</v>
      </c>
      <c r="D415" s="336" t="s">
        <v>24</v>
      </c>
      <c r="E415" s="337">
        <v>68</v>
      </c>
      <c r="F415" s="338">
        <v>10531.199470000001</v>
      </c>
      <c r="G415" s="339">
        <v>3275.48072</v>
      </c>
      <c r="H415" s="339">
        <v>13806.680189999999</v>
      </c>
      <c r="I415" s="339">
        <v>25023.385109999999</v>
      </c>
      <c r="J415" s="339">
        <v>14045.787900000001</v>
      </c>
      <c r="K415" s="339">
        <v>39069.173009999999</v>
      </c>
      <c r="L415" s="339">
        <v>15508.56371</v>
      </c>
      <c r="M415" s="339">
        <v>10165.884890000001</v>
      </c>
      <c r="N415" s="339">
        <v>25674.4486</v>
      </c>
      <c r="O415" s="339">
        <v>78550.301800000001</v>
      </c>
      <c r="P415" s="339">
        <v>3302.2887799999999</v>
      </c>
      <c r="Q415" s="339">
        <v>1.8135699999999999</v>
      </c>
      <c r="R415" s="340">
        <v>3304.1023500000001</v>
      </c>
      <c r="S415" s="7"/>
      <c r="T415" s="7"/>
      <c r="U415" s="7"/>
      <c r="V415" s="7"/>
      <c r="W415" s="7"/>
      <c r="X415" s="7"/>
      <c r="Y415" s="7"/>
      <c r="Z415" s="7"/>
      <c r="AA415" s="7"/>
      <c r="AB415" s="7"/>
    </row>
    <row r="416" spans="1:28" s="315" customFormat="1" ht="13.5">
      <c r="A416" s="341"/>
      <c r="B416" s="336" t="s">
        <v>26</v>
      </c>
      <c r="C416" s="336" t="s">
        <v>311</v>
      </c>
      <c r="D416" s="336" t="s">
        <v>313</v>
      </c>
      <c r="E416" s="337">
        <v>85</v>
      </c>
      <c r="F416" s="338">
        <v>10392.64158</v>
      </c>
      <c r="G416" s="339">
        <v>547.52182999999991</v>
      </c>
      <c r="H416" s="339">
        <v>10940.163410000001</v>
      </c>
      <c r="I416" s="339">
        <v>9695.3109899999999</v>
      </c>
      <c r="J416" s="339">
        <v>1649.6666</v>
      </c>
      <c r="K416" s="339">
        <v>11344.97759</v>
      </c>
      <c r="L416" s="339">
        <v>6376.4189400000005</v>
      </c>
      <c r="M416" s="339">
        <v>6183.2313600000007</v>
      </c>
      <c r="N416" s="339">
        <v>12559.650300000001</v>
      </c>
      <c r="O416" s="339">
        <v>34844.791299999997</v>
      </c>
      <c r="P416" s="339">
        <v>6898.0403499999993</v>
      </c>
      <c r="Q416" s="339">
        <v>14.611739999999999</v>
      </c>
      <c r="R416" s="340">
        <v>6912.6520899999996</v>
      </c>
      <c r="S416" s="7"/>
      <c r="T416" s="7"/>
      <c r="U416" s="7"/>
      <c r="V416" s="7"/>
      <c r="W416" s="7"/>
      <c r="X416" s="7"/>
      <c r="Y416" s="7"/>
      <c r="Z416" s="7"/>
      <c r="AA416" s="7"/>
      <c r="AB416" s="7"/>
    </row>
    <row r="417" spans="1:28" s="315" customFormat="1" ht="13.5">
      <c r="A417" s="336" t="s">
        <v>317</v>
      </c>
      <c r="B417" s="336" t="s">
        <v>3</v>
      </c>
      <c r="C417" s="336" t="s">
        <v>198</v>
      </c>
      <c r="D417" s="336" t="s">
        <v>198</v>
      </c>
      <c r="E417" s="337">
        <v>143</v>
      </c>
      <c r="F417" s="338">
        <v>9272.6886500000001</v>
      </c>
      <c r="G417" s="339">
        <v>4433.7848199999999</v>
      </c>
      <c r="H417" s="339">
        <v>13706.473470000001</v>
      </c>
      <c r="I417" s="339">
        <v>85884.097349999996</v>
      </c>
      <c r="J417" s="339">
        <v>14247.353869999999</v>
      </c>
      <c r="K417" s="339">
        <v>100131.45122</v>
      </c>
      <c r="L417" s="339">
        <v>39121.758099999999</v>
      </c>
      <c r="M417" s="339">
        <v>12248.03861</v>
      </c>
      <c r="N417" s="339">
        <v>51369.796710000002</v>
      </c>
      <c r="O417" s="339">
        <v>165207.72140000001</v>
      </c>
      <c r="P417" s="339">
        <v>215488.97558000003</v>
      </c>
      <c r="Q417" s="339">
        <v>2119.7569100000001</v>
      </c>
      <c r="R417" s="340">
        <v>217608.73249000002</v>
      </c>
      <c r="S417" s="7"/>
      <c r="T417" s="7"/>
      <c r="U417" s="7"/>
      <c r="V417" s="7"/>
      <c r="W417" s="7"/>
      <c r="X417" s="7"/>
      <c r="Y417" s="7"/>
      <c r="Z417" s="7"/>
      <c r="AA417" s="7"/>
      <c r="AB417" s="7"/>
    </row>
    <row r="418" spans="1:28" s="315" customFormat="1" ht="13.5">
      <c r="A418" s="341"/>
      <c r="B418" s="341"/>
      <c r="C418" s="336" t="s">
        <v>201</v>
      </c>
      <c r="D418" s="336" t="s">
        <v>202</v>
      </c>
      <c r="E418" s="337">
        <v>104</v>
      </c>
      <c r="F418" s="338">
        <v>9343.7797100000007</v>
      </c>
      <c r="G418" s="339">
        <v>8773.5611099999987</v>
      </c>
      <c r="H418" s="339">
        <v>18117.340820000001</v>
      </c>
      <c r="I418" s="339">
        <v>46614.799749999998</v>
      </c>
      <c r="J418" s="339">
        <v>12743.429259999999</v>
      </c>
      <c r="K418" s="339">
        <v>59358.229009999995</v>
      </c>
      <c r="L418" s="339">
        <v>28818.308929999999</v>
      </c>
      <c r="M418" s="339">
        <v>10184.239250000001</v>
      </c>
      <c r="N418" s="339">
        <v>39002.548179999998</v>
      </c>
      <c r="O418" s="339">
        <v>116478.11801000001</v>
      </c>
      <c r="P418" s="339">
        <v>239426.73352000001</v>
      </c>
      <c r="Q418" s="339">
        <v>15670.069529999999</v>
      </c>
      <c r="R418" s="340">
        <v>255096.80305000002</v>
      </c>
      <c r="S418" s="7"/>
      <c r="T418" s="7"/>
      <c r="U418" s="7"/>
      <c r="V418" s="7"/>
      <c r="W418" s="7"/>
      <c r="X418" s="7"/>
      <c r="Y418" s="7"/>
      <c r="Z418" s="7"/>
      <c r="AA418" s="7"/>
      <c r="AB418" s="7"/>
    </row>
    <row r="419" spans="1:28" s="315" customFormat="1" ht="13.5">
      <c r="A419" s="341"/>
      <c r="B419" s="336" t="s">
        <v>203</v>
      </c>
      <c r="C419" s="336" t="s">
        <v>204</v>
      </c>
      <c r="D419" s="336" t="s">
        <v>204</v>
      </c>
      <c r="E419" s="337">
        <v>383</v>
      </c>
      <c r="F419" s="338">
        <v>7419.1865900000003</v>
      </c>
      <c r="G419" s="339">
        <v>608.47563000000002</v>
      </c>
      <c r="H419" s="339">
        <v>8027.6622200000002</v>
      </c>
      <c r="I419" s="339">
        <v>19191.36449</v>
      </c>
      <c r="J419" s="339">
        <v>2561.67911</v>
      </c>
      <c r="K419" s="339">
        <v>21753.043600000001</v>
      </c>
      <c r="L419" s="339">
        <v>5499.0143099999996</v>
      </c>
      <c r="M419" s="339">
        <v>2501.3459800000001</v>
      </c>
      <c r="N419" s="339">
        <v>8000.3602899999996</v>
      </c>
      <c r="O419" s="339">
        <v>37781.06611</v>
      </c>
      <c r="P419" s="339">
        <v>69235.67211</v>
      </c>
      <c r="Q419" s="339">
        <v>7.2829999999999992E-2</v>
      </c>
      <c r="R419" s="340">
        <v>69235.744940000004</v>
      </c>
      <c r="S419" s="7"/>
      <c r="T419" s="7"/>
      <c r="U419" s="7"/>
      <c r="V419" s="7"/>
      <c r="W419" s="7"/>
      <c r="X419" s="7"/>
      <c r="Y419" s="7"/>
      <c r="Z419" s="7"/>
      <c r="AA419" s="7"/>
      <c r="AB419" s="7"/>
    </row>
    <row r="420" spans="1:28" s="315" customFormat="1" ht="13.5">
      <c r="A420" s="341"/>
      <c r="B420" s="336" t="s">
        <v>5</v>
      </c>
      <c r="C420" s="336" t="s">
        <v>5</v>
      </c>
      <c r="D420" s="336" t="s">
        <v>5</v>
      </c>
      <c r="E420" s="337">
        <v>80</v>
      </c>
      <c r="F420" s="338">
        <v>216602.8939</v>
      </c>
      <c r="G420" s="339">
        <v>65437.39804</v>
      </c>
      <c r="H420" s="339">
        <v>282040.29194000002</v>
      </c>
      <c r="I420" s="339">
        <v>86560.362689999994</v>
      </c>
      <c r="J420" s="339">
        <v>64999.371100000004</v>
      </c>
      <c r="K420" s="339">
        <v>151559.73379</v>
      </c>
      <c r="L420" s="339">
        <v>31547.832999999999</v>
      </c>
      <c r="M420" s="339">
        <v>32299.099249999999</v>
      </c>
      <c r="N420" s="339">
        <v>63846.932249999998</v>
      </c>
      <c r="O420" s="339">
        <v>497446.95798000001</v>
      </c>
      <c r="P420" s="339">
        <v>364762.81844</v>
      </c>
      <c r="Q420" s="339">
        <v>210538.72461</v>
      </c>
      <c r="R420" s="340">
        <v>575301.54304999998</v>
      </c>
      <c r="S420" s="7"/>
      <c r="T420" s="7"/>
      <c r="U420" s="7"/>
      <c r="V420" s="7"/>
      <c r="W420" s="7"/>
      <c r="X420" s="7"/>
      <c r="Y420" s="7"/>
      <c r="Z420" s="7"/>
      <c r="AA420" s="7"/>
      <c r="AB420" s="7"/>
    </row>
    <row r="421" spans="1:28" s="315" customFormat="1" ht="13.5">
      <c r="A421" s="341"/>
      <c r="B421" s="341"/>
      <c r="C421" s="341"/>
      <c r="D421" s="341"/>
      <c r="E421" s="342">
        <v>178</v>
      </c>
      <c r="F421" s="343">
        <v>28140.891399999997</v>
      </c>
      <c r="G421" s="344">
        <v>8809.0169700000006</v>
      </c>
      <c r="H421" s="344">
        <v>36949.908369999997</v>
      </c>
      <c r="I421" s="344">
        <v>21963.55184</v>
      </c>
      <c r="J421" s="344">
        <v>16040.78096</v>
      </c>
      <c r="K421" s="344">
        <v>38004.332799999996</v>
      </c>
      <c r="L421" s="344">
        <v>10901.417579999999</v>
      </c>
      <c r="M421" s="344">
        <v>10293.749890000001</v>
      </c>
      <c r="N421" s="344">
        <v>21195.16747</v>
      </c>
      <c r="O421" s="344">
        <v>96149.408639999994</v>
      </c>
      <c r="P421" s="344">
        <v>191104.65432</v>
      </c>
      <c r="Q421" s="344">
        <v>10199.782740000001</v>
      </c>
      <c r="R421" s="345">
        <v>201304.43706</v>
      </c>
      <c r="S421" s="7"/>
      <c r="T421" s="7"/>
      <c r="U421" s="7"/>
      <c r="V421" s="7"/>
      <c r="W421" s="7"/>
      <c r="X421" s="7"/>
      <c r="Y421" s="7"/>
      <c r="Z421" s="7"/>
      <c r="AA421" s="7"/>
      <c r="AB421" s="7"/>
    </row>
    <row r="422" spans="1:28" s="315" customFormat="1" ht="13.5">
      <c r="A422" s="341"/>
      <c r="B422" s="341"/>
      <c r="C422" s="341"/>
      <c r="D422" s="336" t="s">
        <v>206</v>
      </c>
      <c r="E422" s="337">
        <v>179</v>
      </c>
      <c r="F422" s="338">
        <v>27305.212350000002</v>
      </c>
      <c r="G422" s="339">
        <v>9394.8187400000006</v>
      </c>
      <c r="H422" s="339">
        <v>36700.031090000004</v>
      </c>
      <c r="I422" s="339">
        <v>51095.656340000001</v>
      </c>
      <c r="J422" s="339">
        <v>46428.385549999999</v>
      </c>
      <c r="K422" s="339">
        <v>97524.041890000008</v>
      </c>
      <c r="L422" s="339">
        <v>41842.81381</v>
      </c>
      <c r="M422" s="339">
        <v>38800.666579999997</v>
      </c>
      <c r="N422" s="339">
        <v>80643.480389999997</v>
      </c>
      <c r="O422" s="339">
        <v>214867.55337000001</v>
      </c>
      <c r="P422" s="339">
        <v>209378.73449999999</v>
      </c>
      <c r="Q422" s="339">
        <v>55039.098810000003</v>
      </c>
      <c r="R422" s="340">
        <v>264417.83331000002</v>
      </c>
      <c r="S422" s="7"/>
      <c r="T422" s="7"/>
      <c r="U422" s="7"/>
      <c r="V422" s="7"/>
      <c r="W422" s="7"/>
      <c r="X422" s="7"/>
      <c r="Y422" s="7"/>
      <c r="Z422" s="7"/>
      <c r="AA422" s="7"/>
      <c r="AB422" s="7"/>
    </row>
    <row r="423" spans="1:28" s="315" customFormat="1" ht="13.5">
      <c r="A423" s="341"/>
      <c r="B423" s="341"/>
      <c r="C423" s="341"/>
      <c r="D423" s="336" t="s">
        <v>207</v>
      </c>
      <c r="E423" s="337">
        <v>344</v>
      </c>
      <c r="F423" s="338">
        <v>2117.9169300000003</v>
      </c>
      <c r="G423" s="339">
        <v>3068.4788199999998</v>
      </c>
      <c r="H423" s="339">
        <v>5186.3957499999997</v>
      </c>
      <c r="I423" s="339">
        <v>20254.01311</v>
      </c>
      <c r="J423" s="339">
        <v>13529.6001</v>
      </c>
      <c r="K423" s="339">
        <v>33783.613210000003</v>
      </c>
      <c r="L423" s="339">
        <v>7069.89347</v>
      </c>
      <c r="M423" s="339">
        <v>7924.7382500000003</v>
      </c>
      <c r="N423" s="339">
        <v>14994.631720000001</v>
      </c>
      <c r="O423" s="339">
        <v>53964.640679999997</v>
      </c>
      <c r="P423" s="339">
        <v>86839.470019999993</v>
      </c>
      <c r="Q423" s="339">
        <v>684.97050000000002</v>
      </c>
      <c r="R423" s="340">
        <v>87524.440519999989</v>
      </c>
      <c r="S423" s="7"/>
      <c r="T423" s="7"/>
      <c r="U423" s="7"/>
      <c r="V423" s="7"/>
      <c r="W423" s="7"/>
      <c r="X423" s="7"/>
      <c r="Y423" s="7"/>
      <c r="Z423" s="7"/>
      <c r="AA423" s="7"/>
      <c r="AB423" s="7"/>
    </row>
    <row r="424" spans="1:28" s="315" customFormat="1" ht="13.5">
      <c r="A424" s="341"/>
      <c r="B424" s="341"/>
      <c r="C424" s="341"/>
      <c r="D424" s="336" t="s">
        <v>208</v>
      </c>
      <c r="E424" s="337">
        <v>377</v>
      </c>
      <c r="F424" s="338">
        <v>896.17902000000004</v>
      </c>
      <c r="G424" s="339">
        <v>7.3679199999999998</v>
      </c>
      <c r="H424" s="339">
        <v>903.54693999999995</v>
      </c>
      <c r="I424" s="339">
        <v>20738.944050000002</v>
      </c>
      <c r="J424" s="339">
        <v>12636.95297</v>
      </c>
      <c r="K424" s="339">
        <v>33375.897019999997</v>
      </c>
      <c r="L424" s="339">
        <v>6332.6337800000001</v>
      </c>
      <c r="M424" s="339">
        <v>4072.3373199999996</v>
      </c>
      <c r="N424" s="339">
        <v>10404.971099999999</v>
      </c>
      <c r="O424" s="339">
        <v>44684.415059999999</v>
      </c>
      <c r="P424" s="339">
        <v>76213.208870000002</v>
      </c>
      <c r="Q424" s="339">
        <v>7.2760000000000005E-2</v>
      </c>
      <c r="R424" s="340">
        <v>76213.281629999998</v>
      </c>
      <c r="S424" s="7"/>
      <c r="T424" s="7"/>
      <c r="U424" s="7"/>
      <c r="V424" s="7"/>
      <c r="W424" s="7"/>
      <c r="X424" s="7"/>
      <c r="Y424" s="7"/>
      <c r="Z424" s="7"/>
      <c r="AA424" s="7"/>
      <c r="AB424" s="7"/>
    </row>
    <row r="425" spans="1:28" s="315" customFormat="1" ht="13.5">
      <c r="A425" s="341"/>
      <c r="B425" s="341"/>
      <c r="C425" s="341"/>
      <c r="D425" s="336" t="s">
        <v>60</v>
      </c>
      <c r="E425" s="337">
        <v>298</v>
      </c>
      <c r="F425" s="338">
        <v>1447.0364500000001</v>
      </c>
      <c r="G425" s="339">
        <v>834.05276000000003</v>
      </c>
      <c r="H425" s="339">
        <v>2281.0892100000001</v>
      </c>
      <c r="I425" s="339">
        <v>23132.25318</v>
      </c>
      <c r="J425" s="339">
        <v>8247.091910000001</v>
      </c>
      <c r="K425" s="339">
        <v>31379.345089999999</v>
      </c>
      <c r="L425" s="339">
        <v>4673.7862999999998</v>
      </c>
      <c r="M425" s="339">
        <v>3404.8527400000003</v>
      </c>
      <c r="N425" s="339">
        <v>8078.63904</v>
      </c>
      <c r="O425" s="339">
        <v>41739.073340000003</v>
      </c>
      <c r="P425" s="339">
        <v>98363.706109999999</v>
      </c>
      <c r="Q425" s="339">
        <v>2444.5736099999999</v>
      </c>
      <c r="R425" s="340">
        <v>100808.27972000001</v>
      </c>
      <c r="S425" s="7"/>
      <c r="T425" s="7"/>
      <c r="U425" s="7"/>
      <c r="V425" s="7"/>
      <c r="W425" s="7"/>
      <c r="X425" s="7"/>
      <c r="Y425" s="7"/>
      <c r="Z425" s="7"/>
      <c r="AA425" s="7"/>
      <c r="AB425" s="7"/>
    </row>
    <row r="426" spans="1:28" s="315" customFormat="1" ht="13.5">
      <c r="A426" s="341"/>
      <c r="B426" s="341"/>
      <c r="C426" s="341"/>
      <c r="D426" s="336" t="s">
        <v>209</v>
      </c>
      <c r="E426" s="337">
        <v>316</v>
      </c>
      <c r="F426" s="338">
        <v>1795.19506</v>
      </c>
      <c r="G426" s="339">
        <v>443.05144999999999</v>
      </c>
      <c r="H426" s="339">
        <v>2238.2465099999999</v>
      </c>
      <c r="I426" s="339">
        <v>24124.41876</v>
      </c>
      <c r="J426" s="339">
        <v>15435.196800000002</v>
      </c>
      <c r="K426" s="339">
        <v>39559.615560000006</v>
      </c>
      <c r="L426" s="339">
        <v>15180.87176</v>
      </c>
      <c r="M426" s="339">
        <v>12938.08381</v>
      </c>
      <c r="N426" s="339">
        <v>28118.955570000002</v>
      </c>
      <c r="O426" s="339">
        <v>69916.817639999994</v>
      </c>
      <c r="P426" s="339">
        <v>90389.028849999988</v>
      </c>
      <c r="Q426" s="339">
        <v>972.00403000000006</v>
      </c>
      <c r="R426" s="340">
        <v>91361.032879999999</v>
      </c>
      <c r="S426" s="7"/>
      <c r="T426" s="7"/>
      <c r="U426" s="7"/>
      <c r="V426" s="7"/>
      <c r="W426" s="7"/>
      <c r="X426" s="7"/>
      <c r="Y426" s="7"/>
      <c r="Z426" s="7"/>
      <c r="AA426" s="7"/>
      <c r="AB426" s="7"/>
    </row>
    <row r="427" spans="1:28" s="315" customFormat="1" ht="13.5">
      <c r="A427" s="341"/>
      <c r="B427" s="336" t="s">
        <v>7</v>
      </c>
      <c r="C427" s="336" t="s">
        <v>7</v>
      </c>
      <c r="D427" s="336" t="s">
        <v>7</v>
      </c>
      <c r="E427" s="337">
        <v>108</v>
      </c>
      <c r="F427" s="338">
        <v>19717.304090000001</v>
      </c>
      <c r="G427" s="339">
        <v>54837.010590000005</v>
      </c>
      <c r="H427" s="339">
        <v>74554.31468000001</v>
      </c>
      <c r="I427" s="339">
        <v>90414.101120000007</v>
      </c>
      <c r="J427" s="339">
        <v>20236.448059999999</v>
      </c>
      <c r="K427" s="339">
        <v>110650.54918</v>
      </c>
      <c r="L427" s="339">
        <v>34548.362679999998</v>
      </c>
      <c r="M427" s="339">
        <v>16456.12686</v>
      </c>
      <c r="N427" s="339">
        <v>51004.489540000002</v>
      </c>
      <c r="O427" s="339">
        <v>236209.35339999999</v>
      </c>
      <c r="P427" s="339">
        <v>203395.97090000001</v>
      </c>
      <c r="Q427" s="339">
        <v>6903.0076399999998</v>
      </c>
      <c r="R427" s="340">
        <v>210298.97853999998</v>
      </c>
      <c r="S427" s="7"/>
      <c r="T427" s="7"/>
      <c r="U427" s="7"/>
      <c r="V427" s="7"/>
      <c r="W427" s="7"/>
      <c r="X427" s="7"/>
      <c r="Y427" s="7"/>
      <c r="Z427" s="7"/>
      <c r="AA427" s="7"/>
      <c r="AB427" s="7"/>
    </row>
    <row r="428" spans="1:28" s="315" customFormat="1" ht="13.5">
      <c r="A428" s="341"/>
      <c r="B428" s="341"/>
      <c r="C428" s="341"/>
      <c r="D428" s="341"/>
      <c r="E428" s="342">
        <v>294</v>
      </c>
      <c r="F428" s="343">
        <v>8934.1511199999986</v>
      </c>
      <c r="G428" s="344">
        <v>15871.07</v>
      </c>
      <c r="H428" s="344">
        <v>24805.221120000002</v>
      </c>
      <c r="I428" s="344">
        <v>46382.060119999995</v>
      </c>
      <c r="J428" s="344">
        <v>15376.110279999999</v>
      </c>
      <c r="K428" s="344">
        <v>61758.170399999995</v>
      </c>
      <c r="L428" s="344">
        <v>20858.37443</v>
      </c>
      <c r="M428" s="344">
        <v>14061.23415</v>
      </c>
      <c r="N428" s="344">
        <v>34919.60858</v>
      </c>
      <c r="O428" s="344">
        <v>121483.00009999999</v>
      </c>
      <c r="P428" s="344">
        <v>116369.64539000001</v>
      </c>
      <c r="Q428" s="344">
        <v>7030.7928099999999</v>
      </c>
      <c r="R428" s="345">
        <v>123400.4382</v>
      </c>
      <c r="S428" s="7"/>
      <c r="T428" s="7"/>
      <c r="U428" s="7"/>
      <c r="V428" s="7"/>
      <c r="W428" s="7"/>
      <c r="X428" s="7"/>
      <c r="Y428" s="7"/>
      <c r="Z428" s="7"/>
      <c r="AA428" s="7"/>
      <c r="AB428" s="7"/>
    </row>
    <row r="429" spans="1:28" s="315" customFormat="1" ht="13.5">
      <c r="A429" s="341"/>
      <c r="B429" s="341"/>
      <c r="C429" s="341"/>
      <c r="D429" s="341"/>
      <c r="E429" s="342">
        <v>388</v>
      </c>
      <c r="F429" s="343">
        <v>832.02403000000004</v>
      </c>
      <c r="G429" s="344">
        <v>1363.29441</v>
      </c>
      <c r="H429" s="344">
        <v>2195.31844</v>
      </c>
      <c r="I429" s="344">
        <v>27947.12573</v>
      </c>
      <c r="J429" s="344">
        <v>6597.6126399999994</v>
      </c>
      <c r="K429" s="344">
        <v>34544.738369999999</v>
      </c>
      <c r="L429" s="344">
        <v>15892.141170000001</v>
      </c>
      <c r="M429" s="344">
        <v>6325.0919199999998</v>
      </c>
      <c r="N429" s="344">
        <v>22217.233090000002</v>
      </c>
      <c r="O429" s="344">
        <v>58957.289899999996</v>
      </c>
      <c r="P429" s="344">
        <v>81614.095069999996</v>
      </c>
      <c r="Q429" s="344">
        <v>1588.4440900000002</v>
      </c>
      <c r="R429" s="345">
        <v>83202.53916</v>
      </c>
      <c r="S429" s="7"/>
      <c r="T429" s="7"/>
      <c r="U429" s="7"/>
      <c r="V429" s="7"/>
      <c r="W429" s="7"/>
      <c r="X429" s="7"/>
      <c r="Y429" s="7"/>
      <c r="Z429" s="7"/>
      <c r="AA429" s="7"/>
      <c r="AB429" s="7"/>
    </row>
    <row r="430" spans="1:28" s="315" customFormat="1" ht="13.5">
      <c r="A430" s="341"/>
      <c r="B430" s="341"/>
      <c r="C430" s="336" t="s">
        <v>221</v>
      </c>
      <c r="D430" s="336" t="s">
        <v>221</v>
      </c>
      <c r="E430" s="337">
        <v>343</v>
      </c>
      <c r="F430" s="338">
        <v>6844.9491799999996</v>
      </c>
      <c r="G430" s="339">
        <v>420.14231000000001</v>
      </c>
      <c r="H430" s="339">
        <v>7265.0914899999998</v>
      </c>
      <c r="I430" s="339">
        <v>17980.82</v>
      </c>
      <c r="J430" s="339">
        <v>1430.5153899999998</v>
      </c>
      <c r="K430" s="339">
        <v>19411.33539</v>
      </c>
      <c r="L430" s="339">
        <v>2701.6727000000001</v>
      </c>
      <c r="M430" s="339">
        <v>1137.0678500000001</v>
      </c>
      <c r="N430" s="339">
        <v>3838.74055</v>
      </c>
      <c r="O430" s="339">
        <v>30515.167430000001</v>
      </c>
      <c r="P430" s="339">
        <v>188488.62527000002</v>
      </c>
      <c r="Q430" s="339">
        <v>0</v>
      </c>
      <c r="R430" s="340">
        <v>188488.62527000002</v>
      </c>
      <c r="S430" s="7"/>
      <c r="T430" s="7"/>
      <c r="U430" s="7"/>
      <c r="V430" s="7"/>
      <c r="W430" s="7"/>
      <c r="X430" s="7"/>
      <c r="Y430" s="7"/>
      <c r="Z430" s="7"/>
      <c r="AA430" s="7"/>
      <c r="AB430" s="7"/>
    </row>
    <row r="431" spans="1:28" s="315" customFormat="1" ht="13.5">
      <c r="A431" s="341"/>
      <c r="B431" s="336" t="s">
        <v>8</v>
      </c>
      <c r="C431" s="336" t="s">
        <v>222</v>
      </c>
      <c r="D431" s="336" t="s">
        <v>8</v>
      </c>
      <c r="E431" s="337">
        <v>3</v>
      </c>
      <c r="F431" s="338">
        <v>71597.965890000007</v>
      </c>
      <c r="G431" s="339">
        <v>7997.9167400000006</v>
      </c>
      <c r="H431" s="339">
        <v>79595.882629999993</v>
      </c>
      <c r="I431" s="339">
        <v>71758.090620000003</v>
      </c>
      <c r="J431" s="339">
        <v>37537.893889999999</v>
      </c>
      <c r="K431" s="339">
        <v>109295.98451000001</v>
      </c>
      <c r="L431" s="339">
        <v>27390.891339999998</v>
      </c>
      <c r="M431" s="339">
        <v>20634.537390000001</v>
      </c>
      <c r="N431" s="339">
        <v>48025.42873</v>
      </c>
      <c r="O431" s="339">
        <v>236917.29587</v>
      </c>
      <c r="P431" s="339">
        <v>78813.644530000005</v>
      </c>
      <c r="Q431" s="339">
        <v>19104.468010000001</v>
      </c>
      <c r="R431" s="340">
        <v>97918.112540000002</v>
      </c>
      <c r="S431" s="7"/>
      <c r="T431" s="7"/>
      <c r="U431" s="7"/>
      <c r="V431" s="7"/>
      <c r="W431" s="7"/>
      <c r="X431" s="7"/>
      <c r="Y431" s="7"/>
      <c r="Z431" s="7"/>
      <c r="AA431" s="7"/>
      <c r="AB431" s="7"/>
    </row>
    <row r="432" spans="1:28" s="315" customFormat="1" ht="13.5">
      <c r="A432" s="341"/>
      <c r="B432" s="341"/>
      <c r="C432" s="341"/>
      <c r="D432" s="341"/>
      <c r="E432" s="342">
        <v>109</v>
      </c>
      <c r="F432" s="343">
        <v>9978.2116400000014</v>
      </c>
      <c r="G432" s="344">
        <v>7272.5721100000001</v>
      </c>
      <c r="H432" s="344">
        <v>17250.783749999999</v>
      </c>
      <c r="I432" s="344">
        <v>24707.799079999997</v>
      </c>
      <c r="J432" s="344">
        <v>9244.5185399999991</v>
      </c>
      <c r="K432" s="344">
        <v>33952.317619999994</v>
      </c>
      <c r="L432" s="344">
        <v>18820.523870000001</v>
      </c>
      <c r="M432" s="344">
        <v>12286.8755</v>
      </c>
      <c r="N432" s="344">
        <v>31107.399370000003</v>
      </c>
      <c r="O432" s="344">
        <v>82310.500739999989</v>
      </c>
      <c r="P432" s="344">
        <v>54012.204539999999</v>
      </c>
      <c r="Q432" s="344">
        <v>2052.6044699999998</v>
      </c>
      <c r="R432" s="345">
        <v>56064.809009999997</v>
      </c>
      <c r="S432" s="7"/>
      <c r="T432" s="7"/>
      <c r="U432" s="7"/>
      <c r="V432" s="7"/>
      <c r="W432" s="7"/>
      <c r="X432" s="7"/>
      <c r="Y432" s="7"/>
      <c r="Z432" s="7"/>
      <c r="AA432" s="7"/>
      <c r="AB432" s="7"/>
    </row>
    <row r="433" spans="1:28" s="315" customFormat="1" ht="13.5">
      <c r="A433" s="341"/>
      <c r="B433" s="341"/>
      <c r="C433" s="341"/>
      <c r="D433" s="341"/>
      <c r="E433" s="342">
        <v>361</v>
      </c>
      <c r="F433" s="343">
        <v>1613.9096200000001</v>
      </c>
      <c r="G433" s="344">
        <v>1795.2387900000001</v>
      </c>
      <c r="H433" s="344">
        <v>3409.1484100000002</v>
      </c>
      <c r="I433" s="344">
        <v>24168.167890000001</v>
      </c>
      <c r="J433" s="344">
        <v>8370.3265900000006</v>
      </c>
      <c r="K433" s="344">
        <v>32538.494480000001</v>
      </c>
      <c r="L433" s="344">
        <v>12110.51694</v>
      </c>
      <c r="M433" s="344">
        <v>8406.4604600000002</v>
      </c>
      <c r="N433" s="344">
        <v>20516.9774</v>
      </c>
      <c r="O433" s="344">
        <v>56464.620289999999</v>
      </c>
      <c r="P433" s="344">
        <v>53140.909479999995</v>
      </c>
      <c r="Q433" s="344">
        <v>1528.22262</v>
      </c>
      <c r="R433" s="345">
        <v>54669.132100000003</v>
      </c>
      <c r="S433" s="7"/>
      <c r="T433" s="7"/>
      <c r="U433" s="7"/>
      <c r="V433" s="7"/>
      <c r="W433" s="7"/>
      <c r="X433" s="7"/>
      <c r="Y433" s="7"/>
      <c r="Z433" s="7"/>
      <c r="AA433" s="7"/>
      <c r="AB433" s="7"/>
    </row>
    <row r="434" spans="1:28" s="315" customFormat="1" ht="13.5">
      <c r="A434" s="341"/>
      <c r="B434" s="341"/>
      <c r="C434" s="341"/>
      <c r="D434" s="336" t="s">
        <v>93</v>
      </c>
      <c r="E434" s="337">
        <v>319</v>
      </c>
      <c r="F434" s="338">
        <v>898.92415000000005</v>
      </c>
      <c r="G434" s="339">
        <v>110.82589999999999</v>
      </c>
      <c r="H434" s="339">
        <v>1009.7500500000001</v>
      </c>
      <c r="I434" s="339">
        <v>24952.620790000001</v>
      </c>
      <c r="J434" s="339">
        <v>3469.5643799999998</v>
      </c>
      <c r="K434" s="339">
        <v>28422.185170000001</v>
      </c>
      <c r="L434" s="339">
        <v>10068.33807</v>
      </c>
      <c r="M434" s="339">
        <v>2425.3948300000002</v>
      </c>
      <c r="N434" s="339">
        <v>12493.732900000001</v>
      </c>
      <c r="O434" s="339">
        <v>41925.668119999995</v>
      </c>
      <c r="P434" s="339">
        <v>44530.880270000001</v>
      </c>
      <c r="Q434" s="339">
        <v>492.07315</v>
      </c>
      <c r="R434" s="340">
        <v>45022.953420000005</v>
      </c>
      <c r="S434" s="7"/>
      <c r="T434" s="7"/>
      <c r="U434" s="7"/>
      <c r="V434" s="7"/>
      <c r="W434" s="7"/>
      <c r="X434" s="7"/>
      <c r="Y434" s="7"/>
      <c r="Z434" s="7"/>
      <c r="AA434" s="7"/>
      <c r="AB434" s="7"/>
    </row>
    <row r="435" spans="1:28" s="315" customFormat="1" ht="13.5">
      <c r="A435" s="341"/>
      <c r="B435" s="341"/>
      <c r="C435" s="341"/>
      <c r="D435" s="336" t="s">
        <v>223</v>
      </c>
      <c r="E435" s="337">
        <v>91</v>
      </c>
      <c r="F435" s="338">
        <v>28538.037090000002</v>
      </c>
      <c r="G435" s="339">
        <v>33280.586839999996</v>
      </c>
      <c r="H435" s="339">
        <v>61818.623930000002</v>
      </c>
      <c r="I435" s="339">
        <v>30725.462079999998</v>
      </c>
      <c r="J435" s="339">
        <v>23083.12831</v>
      </c>
      <c r="K435" s="339">
        <v>53808.590389999998</v>
      </c>
      <c r="L435" s="339">
        <v>26912.175170000002</v>
      </c>
      <c r="M435" s="339">
        <v>19229.634829999999</v>
      </c>
      <c r="N435" s="339">
        <v>46141.81</v>
      </c>
      <c r="O435" s="339">
        <v>161769.02432</v>
      </c>
      <c r="P435" s="339">
        <v>193273.2439</v>
      </c>
      <c r="Q435" s="339">
        <v>192327.74784</v>
      </c>
      <c r="R435" s="340">
        <v>385600.99174000003</v>
      </c>
      <c r="S435" s="7"/>
      <c r="T435" s="7"/>
      <c r="U435" s="7"/>
      <c r="V435" s="7"/>
      <c r="W435" s="7"/>
      <c r="X435" s="7"/>
      <c r="Y435" s="7"/>
      <c r="Z435" s="7"/>
      <c r="AA435" s="7"/>
      <c r="AB435" s="7"/>
    </row>
    <row r="436" spans="1:28" s="315" customFormat="1" ht="13.5">
      <c r="A436" s="341"/>
      <c r="B436" s="336" t="s">
        <v>9</v>
      </c>
      <c r="C436" s="336" t="s">
        <v>9</v>
      </c>
      <c r="D436" s="336" t="s">
        <v>9</v>
      </c>
      <c r="E436" s="337">
        <v>111</v>
      </c>
      <c r="F436" s="338">
        <v>24847.426299999999</v>
      </c>
      <c r="G436" s="339">
        <v>9322.4567100000004</v>
      </c>
      <c r="H436" s="339">
        <v>34169.883009999998</v>
      </c>
      <c r="I436" s="339">
        <v>107814.42783</v>
      </c>
      <c r="J436" s="339">
        <v>76024.326189999992</v>
      </c>
      <c r="K436" s="339">
        <v>183838.75402000002</v>
      </c>
      <c r="L436" s="339">
        <v>48290.658600000002</v>
      </c>
      <c r="M436" s="339">
        <v>69641.374340000009</v>
      </c>
      <c r="N436" s="339">
        <v>117932.03294</v>
      </c>
      <c r="O436" s="339">
        <v>335940.66997000005</v>
      </c>
      <c r="P436" s="339">
        <v>382720.04691000003</v>
      </c>
      <c r="Q436" s="339">
        <v>9045.1288100000002</v>
      </c>
      <c r="R436" s="340">
        <v>391765.17572000006</v>
      </c>
      <c r="S436" s="7"/>
      <c r="T436" s="7"/>
      <c r="U436" s="7"/>
      <c r="V436" s="7"/>
      <c r="W436" s="7"/>
      <c r="X436" s="7"/>
      <c r="Y436" s="7"/>
      <c r="Z436" s="7"/>
      <c r="AA436" s="7"/>
      <c r="AB436" s="7"/>
    </row>
    <row r="437" spans="1:28" s="315" customFormat="1" ht="13.5">
      <c r="A437" s="341"/>
      <c r="B437" s="341"/>
      <c r="C437" s="341"/>
      <c r="D437" s="341"/>
      <c r="E437" s="342">
        <v>314</v>
      </c>
      <c r="F437" s="343">
        <v>1704.7871299999999</v>
      </c>
      <c r="G437" s="344">
        <v>1120.1217199999999</v>
      </c>
      <c r="H437" s="344">
        <v>2824.9088500000003</v>
      </c>
      <c r="I437" s="344">
        <v>22821.770690000001</v>
      </c>
      <c r="J437" s="344">
        <v>18447.978510000001</v>
      </c>
      <c r="K437" s="344">
        <v>41269.749200000006</v>
      </c>
      <c r="L437" s="344">
        <v>10225.666210000001</v>
      </c>
      <c r="M437" s="344">
        <v>10652.1042</v>
      </c>
      <c r="N437" s="344">
        <v>20877.770410000001</v>
      </c>
      <c r="O437" s="344">
        <v>64972.428460000003</v>
      </c>
      <c r="P437" s="344">
        <v>71172.267540000001</v>
      </c>
      <c r="Q437" s="344">
        <v>3463.0838900000003</v>
      </c>
      <c r="R437" s="345">
        <v>74635.35143000001</v>
      </c>
      <c r="S437" s="7"/>
      <c r="T437" s="7"/>
      <c r="U437" s="7"/>
      <c r="V437" s="7"/>
      <c r="W437" s="7"/>
      <c r="X437" s="7"/>
      <c r="Y437" s="7"/>
      <c r="Z437" s="7"/>
      <c r="AA437" s="7"/>
      <c r="AB437" s="7"/>
    </row>
    <row r="438" spans="1:28" s="315" customFormat="1" ht="13.5">
      <c r="A438" s="341"/>
      <c r="B438" s="341"/>
      <c r="C438" s="341"/>
      <c r="D438" s="336" t="s">
        <v>318</v>
      </c>
      <c r="E438" s="337">
        <v>359</v>
      </c>
      <c r="F438" s="338">
        <v>11397.562320000001</v>
      </c>
      <c r="G438" s="339">
        <v>288.57428000000004</v>
      </c>
      <c r="H438" s="339">
        <v>11686.1366</v>
      </c>
      <c r="I438" s="339">
        <v>13821.766750000001</v>
      </c>
      <c r="J438" s="339">
        <v>7041.0214699999997</v>
      </c>
      <c r="K438" s="339">
        <v>20862.788219999999</v>
      </c>
      <c r="L438" s="339">
        <v>36860.298419999999</v>
      </c>
      <c r="M438" s="339">
        <v>7170.4173700000001</v>
      </c>
      <c r="N438" s="339">
        <v>44030.715790000002</v>
      </c>
      <c r="O438" s="339">
        <v>76579.640610000002</v>
      </c>
      <c r="P438" s="339">
        <v>64615.829600000005</v>
      </c>
      <c r="Q438" s="339">
        <v>0</v>
      </c>
      <c r="R438" s="340">
        <v>64615.829600000005</v>
      </c>
      <c r="S438" s="7"/>
      <c r="T438" s="7"/>
      <c r="U438" s="7"/>
      <c r="V438" s="7"/>
      <c r="W438" s="7"/>
      <c r="X438" s="7"/>
      <c r="Y438" s="7"/>
      <c r="Z438" s="7"/>
      <c r="AA438" s="7"/>
      <c r="AB438" s="7"/>
    </row>
    <row r="439" spans="1:28" s="315" customFormat="1" ht="13.5">
      <c r="A439" s="341"/>
      <c r="B439" s="341"/>
      <c r="C439" s="341"/>
      <c r="D439" s="336" t="s">
        <v>227</v>
      </c>
      <c r="E439" s="337">
        <v>389</v>
      </c>
      <c r="F439" s="338">
        <v>2555.6236099999996</v>
      </c>
      <c r="G439" s="339">
        <v>76.412739999999999</v>
      </c>
      <c r="H439" s="339">
        <v>2632.0363500000003</v>
      </c>
      <c r="I439" s="339">
        <v>16182.69298</v>
      </c>
      <c r="J439" s="339">
        <v>9036.5278300000009</v>
      </c>
      <c r="K439" s="339">
        <v>25219.220809999999</v>
      </c>
      <c r="L439" s="339">
        <v>11531.389090000001</v>
      </c>
      <c r="M439" s="339">
        <v>8833.5512200000012</v>
      </c>
      <c r="N439" s="339">
        <v>20364.940309999998</v>
      </c>
      <c r="O439" s="339">
        <v>48216.197469999999</v>
      </c>
      <c r="P439" s="339">
        <v>60467.402770000001</v>
      </c>
      <c r="Q439" s="339">
        <v>0</v>
      </c>
      <c r="R439" s="340">
        <v>60467.402770000001</v>
      </c>
      <c r="S439" s="7"/>
      <c r="T439" s="7"/>
      <c r="U439" s="7"/>
      <c r="V439" s="7"/>
      <c r="W439" s="7"/>
      <c r="X439" s="7"/>
      <c r="Y439" s="7"/>
      <c r="Z439" s="7"/>
      <c r="AA439" s="7"/>
      <c r="AB439" s="7"/>
    </row>
    <row r="440" spans="1:28" s="315" customFormat="1" ht="13.5">
      <c r="A440" s="341"/>
      <c r="B440" s="336" t="s">
        <v>232</v>
      </c>
      <c r="C440" s="336" t="s">
        <v>232</v>
      </c>
      <c r="D440" s="336" t="s">
        <v>232</v>
      </c>
      <c r="E440" s="337">
        <v>246</v>
      </c>
      <c r="F440" s="338">
        <v>21385.86694</v>
      </c>
      <c r="G440" s="339">
        <v>381.89345000000003</v>
      </c>
      <c r="H440" s="339">
        <v>21767.760389999999</v>
      </c>
      <c r="I440" s="339">
        <v>37174.483560000001</v>
      </c>
      <c r="J440" s="339">
        <v>5627.0848800000003</v>
      </c>
      <c r="K440" s="339">
        <v>42801.568439999995</v>
      </c>
      <c r="L440" s="339">
        <v>24969.107769999999</v>
      </c>
      <c r="M440" s="339">
        <v>8716.2466600000007</v>
      </c>
      <c r="N440" s="339">
        <v>33685.354429999999</v>
      </c>
      <c r="O440" s="339">
        <v>98254.683260000005</v>
      </c>
      <c r="P440" s="339">
        <v>191435.70700999998</v>
      </c>
      <c r="Q440" s="339">
        <v>250.34698999999998</v>
      </c>
      <c r="R440" s="340">
        <v>191686.054</v>
      </c>
      <c r="S440" s="7"/>
      <c r="T440" s="7"/>
      <c r="U440" s="7"/>
      <c r="V440" s="7"/>
      <c r="W440" s="7"/>
      <c r="X440" s="7"/>
      <c r="Y440" s="7"/>
      <c r="Z440" s="7"/>
      <c r="AA440" s="7"/>
      <c r="AB440" s="7"/>
    </row>
    <row r="441" spans="1:28" s="315" customFormat="1" ht="13.5">
      <c r="A441" s="341"/>
      <c r="B441" s="341"/>
      <c r="C441" s="341"/>
      <c r="D441" s="341"/>
      <c r="E441" s="342">
        <v>346</v>
      </c>
      <c r="F441" s="343">
        <v>2820.88067</v>
      </c>
      <c r="G441" s="344">
        <v>48.311430000000001</v>
      </c>
      <c r="H441" s="344">
        <v>2869.1921000000002</v>
      </c>
      <c r="I441" s="344">
        <v>14100.834449999998</v>
      </c>
      <c r="J441" s="344">
        <v>3834.06565</v>
      </c>
      <c r="K441" s="344">
        <v>17934.900100000003</v>
      </c>
      <c r="L441" s="344">
        <v>8218.9193200000009</v>
      </c>
      <c r="M441" s="344">
        <v>3080.1874600000001</v>
      </c>
      <c r="N441" s="344">
        <v>11299.10678</v>
      </c>
      <c r="O441" s="344">
        <v>32103.198980000001</v>
      </c>
      <c r="P441" s="344">
        <v>82591.004459999996</v>
      </c>
      <c r="Q441" s="344">
        <v>0</v>
      </c>
      <c r="R441" s="345">
        <v>82591.004459999996</v>
      </c>
      <c r="S441" s="7"/>
      <c r="T441" s="7"/>
      <c r="U441" s="7"/>
      <c r="V441" s="7"/>
      <c r="W441" s="7"/>
      <c r="X441" s="7"/>
      <c r="Y441" s="7"/>
      <c r="Z441" s="7"/>
      <c r="AA441" s="7"/>
      <c r="AB441" s="7"/>
    </row>
    <row r="442" spans="1:28" s="315" customFormat="1" ht="13.5">
      <c r="A442" s="341"/>
      <c r="B442" s="336" t="s">
        <v>12</v>
      </c>
      <c r="C442" s="336" t="s">
        <v>235</v>
      </c>
      <c r="D442" s="336" t="s">
        <v>236</v>
      </c>
      <c r="E442" s="337">
        <v>183</v>
      </c>
      <c r="F442" s="338">
        <v>9011.2105199999987</v>
      </c>
      <c r="G442" s="339">
        <v>2487.2867000000001</v>
      </c>
      <c r="H442" s="339">
        <v>11498.497220000001</v>
      </c>
      <c r="I442" s="339">
        <v>22617.410649999998</v>
      </c>
      <c r="J442" s="339">
        <v>9478.6414299999997</v>
      </c>
      <c r="K442" s="339">
        <v>32096.052079999998</v>
      </c>
      <c r="L442" s="339">
        <v>11470.629710000001</v>
      </c>
      <c r="M442" s="339">
        <v>8309.4017399999993</v>
      </c>
      <c r="N442" s="339">
        <v>19780.031449999999</v>
      </c>
      <c r="O442" s="339">
        <v>63374.580750000001</v>
      </c>
      <c r="P442" s="339">
        <v>137731.63965999999</v>
      </c>
      <c r="Q442" s="339">
        <v>56136.054770000002</v>
      </c>
      <c r="R442" s="340">
        <v>193867.69443</v>
      </c>
      <c r="S442" s="7"/>
      <c r="T442" s="7"/>
      <c r="U442" s="7"/>
      <c r="V442" s="7"/>
      <c r="W442" s="7"/>
      <c r="X442" s="7"/>
      <c r="Y442" s="7"/>
      <c r="Z442" s="7"/>
      <c r="AA442" s="7"/>
      <c r="AB442" s="7"/>
    </row>
    <row r="443" spans="1:28" s="315" customFormat="1" ht="13.5">
      <c r="A443" s="341"/>
      <c r="B443" s="341"/>
      <c r="C443" s="336" t="s">
        <v>12</v>
      </c>
      <c r="D443" s="336" t="s">
        <v>12</v>
      </c>
      <c r="E443" s="337">
        <v>182</v>
      </c>
      <c r="F443" s="338">
        <v>19208.455999999998</v>
      </c>
      <c r="G443" s="339">
        <v>13653.90093</v>
      </c>
      <c r="H443" s="339">
        <v>32862.356930000002</v>
      </c>
      <c r="I443" s="339">
        <v>41438.1227</v>
      </c>
      <c r="J443" s="339">
        <v>55734.791729999997</v>
      </c>
      <c r="K443" s="339">
        <v>97172.914430000004</v>
      </c>
      <c r="L443" s="339">
        <v>24795.74569</v>
      </c>
      <c r="M443" s="339">
        <v>22931.412250000001</v>
      </c>
      <c r="N443" s="339">
        <v>47727.157939999997</v>
      </c>
      <c r="O443" s="339">
        <v>177762.42930000002</v>
      </c>
      <c r="P443" s="339">
        <v>119453.85493</v>
      </c>
      <c r="Q443" s="339">
        <v>159262.79163999998</v>
      </c>
      <c r="R443" s="340">
        <v>278716.64656999998</v>
      </c>
      <c r="S443" s="7"/>
      <c r="T443" s="7"/>
      <c r="U443" s="7"/>
      <c r="V443" s="7"/>
      <c r="W443" s="7"/>
      <c r="X443" s="7"/>
      <c r="Y443" s="7"/>
      <c r="Z443" s="7"/>
      <c r="AA443" s="7"/>
      <c r="AB443" s="7"/>
    </row>
    <row r="444" spans="1:28" s="315" customFormat="1" ht="13.5">
      <c r="A444" s="341"/>
      <c r="B444" s="341"/>
      <c r="C444" s="336" t="s">
        <v>239</v>
      </c>
      <c r="D444" s="336" t="s">
        <v>239</v>
      </c>
      <c r="E444" s="337">
        <v>237</v>
      </c>
      <c r="F444" s="338">
        <v>2035.1904500000001</v>
      </c>
      <c r="G444" s="339">
        <v>333.27984999999995</v>
      </c>
      <c r="H444" s="339">
        <v>2368.4703</v>
      </c>
      <c r="I444" s="339">
        <v>13547.89392</v>
      </c>
      <c r="J444" s="339">
        <v>3363.1010299999998</v>
      </c>
      <c r="K444" s="339">
        <v>16910.99495</v>
      </c>
      <c r="L444" s="339">
        <v>8427.8154700000014</v>
      </c>
      <c r="M444" s="339">
        <v>2146.7972400000003</v>
      </c>
      <c r="N444" s="339">
        <v>10574.612710000001</v>
      </c>
      <c r="O444" s="339">
        <v>29854.077960000002</v>
      </c>
      <c r="P444" s="339">
        <v>41223.619070000001</v>
      </c>
      <c r="Q444" s="339">
        <v>2471.7672699999998</v>
      </c>
      <c r="R444" s="340">
        <v>43695.386340000005</v>
      </c>
      <c r="S444" s="7"/>
      <c r="T444" s="7"/>
      <c r="U444" s="7"/>
      <c r="V444" s="7"/>
      <c r="W444" s="7"/>
      <c r="X444" s="7"/>
      <c r="Y444" s="7"/>
      <c r="Z444" s="7"/>
      <c r="AA444" s="7"/>
      <c r="AB444" s="7"/>
    </row>
    <row r="445" spans="1:28" s="315" customFormat="1" ht="13.5">
      <c r="A445" s="341"/>
      <c r="B445" s="336" t="s">
        <v>240</v>
      </c>
      <c r="C445" s="336" t="s">
        <v>241</v>
      </c>
      <c r="D445" s="336" t="s">
        <v>241</v>
      </c>
      <c r="E445" s="337">
        <v>375</v>
      </c>
      <c r="F445" s="338">
        <v>228.32439000000002</v>
      </c>
      <c r="G445" s="339">
        <v>48.662839999999996</v>
      </c>
      <c r="H445" s="339">
        <v>276.98722999999995</v>
      </c>
      <c r="I445" s="339">
        <v>9416.4833800000015</v>
      </c>
      <c r="J445" s="339">
        <v>1799.10348</v>
      </c>
      <c r="K445" s="339">
        <v>11215.586859999999</v>
      </c>
      <c r="L445" s="339">
        <v>5583.2240099999999</v>
      </c>
      <c r="M445" s="339">
        <v>3555.5377899999999</v>
      </c>
      <c r="N445" s="339">
        <v>9138.7618000000002</v>
      </c>
      <c r="O445" s="339">
        <v>20631.335890000002</v>
      </c>
      <c r="P445" s="339">
        <v>67898.336439999999</v>
      </c>
      <c r="Q445" s="339">
        <v>0</v>
      </c>
      <c r="R445" s="340">
        <v>67898.336439999999</v>
      </c>
      <c r="S445" s="7"/>
      <c r="T445" s="7"/>
      <c r="U445" s="7"/>
      <c r="V445" s="7"/>
      <c r="W445" s="7"/>
      <c r="X445" s="7"/>
      <c r="Y445" s="7"/>
      <c r="Z445" s="7"/>
      <c r="AA445" s="7"/>
      <c r="AB445" s="7"/>
    </row>
    <row r="446" spans="1:28" s="315" customFormat="1" ht="13.5">
      <c r="A446" s="341"/>
      <c r="B446" s="341"/>
      <c r="C446" s="336" t="s">
        <v>243</v>
      </c>
      <c r="D446" s="336" t="s">
        <v>244</v>
      </c>
      <c r="E446" s="337">
        <v>308</v>
      </c>
      <c r="F446" s="338">
        <v>888.89634999999998</v>
      </c>
      <c r="G446" s="339">
        <v>211.33015</v>
      </c>
      <c r="H446" s="339">
        <v>1100.2265</v>
      </c>
      <c r="I446" s="339">
        <v>26510.51685</v>
      </c>
      <c r="J446" s="339">
        <v>6304.4534599999997</v>
      </c>
      <c r="K446" s="339">
        <v>32814.970309999997</v>
      </c>
      <c r="L446" s="339">
        <v>15808.68204</v>
      </c>
      <c r="M446" s="339">
        <v>7193.2421900000008</v>
      </c>
      <c r="N446" s="339">
        <v>23001.924230000001</v>
      </c>
      <c r="O446" s="339">
        <v>56917.121039999998</v>
      </c>
      <c r="P446" s="339">
        <v>171783.57621</v>
      </c>
      <c r="Q446" s="339">
        <v>0</v>
      </c>
      <c r="R446" s="340">
        <v>171783.57621</v>
      </c>
      <c r="S446" s="7"/>
      <c r="T446" s="7"/>
      <c r="U446" s="7"/>
      <c r="V446" s="7"/>
      <c r="W446" s="7"/>
      <c r="X446" s="7"/>
      <c r="Y446" s="7"/>
      <c r="Z446" s="7"/>
      <c r="AA446" s="7"/>
      <c r="AB446" s="7"/>
    </row>
    <row r="447" spans="1:28" s="315" customFormat="1" ht="13.5">
      <c r="A447" s="341"/>
      <c r="B447" s="341"/>
      <c r="C447" s="341"/>
      <c r="D447" s="336" t="s">
        <v>243</v>
      </c>
      <c r="E447" s="337">
        <v>107</v>
      </c>
      <c r="F447" s="338">
        <v>32212.27522</v>
      </c>
      <c r="G447" s="339">
        <v>4202.7071599999999</v>
      </c>
      <c r="H447" s="339">
        <v>36414.982380000001</v>
      </c>
      <c r="I447" s="339">
        <v>72850.416299999997</v>
      </c>
      <c r="J447" s="339">
        <v>14923.640640000001</v>
      </c>
      <c r="K447" s="339">
        <v>87774.056939999995</v>
      </c>
      <c r="L447" s="339">
        <v>43690.849700000006</v>
      </c>
      <c r="M447" s="339">
        <v>27406.709930000001</v>
      </c>
      <c r="N447" s="339">
        <v>71097.559629999989</v>
      </c>
      <c r="O447" s="339">
        <v>195286.59894999999</v>
      </c>
      <c r="P447" s="339">
        <v>265918.99008999998</v>
      </c>
      <c r="Q447" s="339">
        <v>3501.9850099999999</v>
      </c>
      <c r="R447" s="340">
        <v>269420.97510000004</v>
      </c>
      <c r="S447" s="7"/>
      <c r="T447" s="7"/>
      <c r="U447" s="7"/>
      <c r="V447" s="7"/>
      <c r="W447" s="7"/>
      <c r="X447" s="7"/>
      <c r="Y447" s="7"/>
      <c r="Z447" s="7"/>
      <c r="AA447" s="7"/>
      <c r="AB447" s="7"/>
    </row>
    <row r="448" spans="1:28" s="315" customFormat="1" ht="13.5">
      <c r="A448" s="341"/>
      <c r="B448" s="341"/>
      <c r="C448" s="341"/>
      <c r="D448" s="341"/>
      <c r="E448" s="342">
        <v>304</v>
      </c>
      <c r="F448" s="343">
        <v>660.65287999999998</v>
      </c>
      <c r="G448" s="344">
        <v>8.9182299999999994</v>
      </c>
      <c r="H448" s="344">
        <v>669.57110999999998</v>
      </c>
      <c r="I448" s="344">
        <v>16896.285479999999</v>
      </c>
      <c r="J448" s="344">
        <v>3654.7514100000003</v>
      </c>
      <c r="K448" s="344">
        <v>20551.036889999999</v>
      </c>
      <c r="L448" s="344">
        <v>8435.1661300000014</v>
      </c>
      <c r="M448" s="344">
        <v>2948.0149000000001</v>
      </c>
      <c r="N448" s="344">
        <v>11383.18103</v>
      </c>
      <c r="O448" s="344">
        <v>32603.78903</v>
      </c>
      <c r="P448" s="344">
        <v>52474.372069999998</v>
      </c>
      <c r="Q448" s="344">
        <v>2550.6441099999997</v>
      </c>
      <c r="R448" s="345">
        <v>55025.016179999999</v>
      </c>
      <c r="S448" s="7"/>
      <c r="T448" s="7"/>
      <c r="U448" s="7"/>
      <c r="V448" s="7"/>
      <c r="W448" s="7"/>
      <c r="X448" s="7"/>
      <c r="Y448" s="7"/>
      <c r="Z448" s="7"/>
      <c r="AA448" s="7"/>
      <c r="AB448" s="7"/>
    </row>
    <row r="449" spans="1:28" s="315" customFormat="1" ht="13.5">
      <c r="A449" s="341"/>
      <c r="B449" s="336" t="s">
        <v>14</v>
      </c>
      <c r="C449" s="336" t="s">
        <v>254</v>
      </c>
      <c r="D449" s="336" t="s">
        <v>254</v>
      </c>
      <c r="E449" s="337">
        <v>94</v>
      </c>
      <c r="F449" s="338">
        <v>97903.240700000009</v>
      </c>
      <c r="G449" s="339">
        <v>121957.75199999999</v>
      </c>
      <c r="H449" s="339">
        <v>219860.9927</v>
      </c>
      <c r="I449" s="339">
        <v>86561.38798</v>
      </c>
      <c r="J449" s="339">
        <v>38519.597990000002</v>
      </c>
      <c r="K449" s="339">
        <v>125080.98596999999</v>
      </c>
      <c r="L449" s="339">
        <v>58395.716289999997</v>
      </c>
      <c r="M449" s="339">
        <v>37044.987240000002</v>
      </c>
      <c r="N449" s="339">
        <v>95440.703529999999</v>
      </c>
      <c r="O449" s="339">
        <v>440382.68219999998</v>
      </c>
      <c r="P449" s="339">
        <v>594002.02455999993</v>
      </c>
      <c r="Q449" s="339">
        <v>370637.14335000003</v>
      </c>
      <c r="R449" s="340">
        <v>964639.16790999996</v>
      </c>
      <c r="S449" s="7"/>
      <c r="T449" s="7"/>
      <c r="U449" s="7"/>
      <c r="V449" s="7"/>
      <c r="W449" s="7"/>
      <c r="X449" s="7"/>
      <c r="Y449" s="7"/>
      <c r="Z449" s="7"/>
      <c r="AA449" s="7"/>
      <c r="AB449" s="7"/>
    </row>
    <row r="450" spans="1:28" s="315" customFormat="1" ht="13.5">
      <c r="A450" s="341"/>
      <c r="B450" s="341"/>
      <c r="C450" s="341"/>
      <c r="D450" s="341"/>
      <c r="E450" s="342">
        <v>103</v>
      </c>
      <c r="F450" s="343">
        <v>17362.610219999999</v>
      </c>
      <c r="G450" s="344">
        <v>20210.768929999998</v>
      </c>
      <c r="H450" s="344">
        <v>37573.379150000001</v>
      </c>
      <c r="I450" s="344">
        <v>18328.451100000002</v>
      </c>
      <c r="J450" s="344">
        <v>5125.6622699999998</v>
      </c>
      <c r="K450" s="344">
        <v>23454.113370000003</v>
      </c>
      <c r="L450" s="344">
        <v>9119.4540399999987</v>
      </c>
      <c r="M450" s="344">
        <v>5968.0526300000001</v>
      </c>
      <c r="N450" s="344">
        <v>15087.506670000001</v>
      </c>
      <c r="O450" s="344">
        <v>76114.999190000002</v>
      </c>
      <c r="P450" s="344">
        <v>159329.11209000001</v>
      </c>
      <c r="Q450" s="344">
        <v>8348.8479499999994</v>
      </c>
      <c r="R450" s="345">
        <v>167677.96004000001</v>
      </c>
      <c r="S450" s="7"/>
      <c r="T450" s="7"/>
      <c r="U450" s="7"/>
      <c r="V450" s="7"/>
      <c r="W450" s="7"/>
      <c r="X450" s="7"/>
      <c r="Y450" s="7"/>
      <c r="Z450" s="7"/>
      <c r="AA450" s="7"/>
      <c r="AB450" s="7"/>
    </row>
    <row r="451" spans="1:28" s="315" customFormat="1" ht="13.5">
      <c r="A451" s="341"/>
      <c r="B451" s="341"/>
      <c r="C451" s="341"/>
      <c r="D451" s="341"/>
      <c r="E451" s="342">
        <v>291</v>
      </c>
      <c r="F451" s="343">
        <v>1477.8828500000002</v>
      </c>
      <c r="G451" s="344">
        <v>1540.5240100000001</v>
      </c>
      <c r="H451" s="344">
        <v>3018.4068600000001</v>
      </c>
      <c r="I451" s="344">
        <v>33128.189960000003</v>
      </c>
      <c r="J451" s="344">
        <v>20781.032579999999</v>
      </c>
      <c r="K451" s="344">
        <v>53909.222540000002</v>
      </c>
      <c r="L451" s="344">
        <v>22674.833350000001</v>
      </c>
      <c r="M451" s="344">
        <v>19636.226119999999</v>
      </c>
      <c r="N451" s="344">
        <v>42311.05947</v>
      </c>
      <c r="O451" s="344">
        <v>99238.688869999998</v>
      </c>
      <c r="P451" s="344">
        <v>97871.274310000008</v>
      </c>
      <c r="Q451" s="344">
        <v>7198.4933099999998</v>
      </c>
      <c r="R451" s="345">
        <v>105069.76762</v>
      </c>
      <c r="S451" s="7"/>
      <c r="T451" s="7"/>
      <c r="U451" s="7"/>
      <c r="V451" s="7"/>
      <c r="W451" s="7"/>
      <c r="X451" s="7"/>
      <c r="Y451" s="7"/>
      <c r="Z451" s="7"/>
      <c r="AA451" s="7"/>
      <c r="AB451" s="7"/>
    </row>
    <row r="452" spans="1:28" s="315" customFormat="1" ht="13.5">
      <c r="A452" s="341"/>
      <c r="B452" s="341"/>
      <c r="C452" s="341"/>
      <c r="D452" s="341"/>
      <c r="E452" s="342">
        <v>328</v>
      </c>
      <c r="F452" s="343">
        <v>8710.9199200000003</v>
      </c>
      <c r="G452" s="344">
        <v>5394.6440999999995</v>
      </c>
      <c r="H452" s="344">
        <v>14105.56402</v>
      </c>
      <c r="I452" s="344">
        <v>23272.880840000002</v>
      </c>
      <c r="J452" s="344">
        <v>10173.10375</v>
      </c>
      <c r="K452" s="344">
        <v>33445.98459</v>
      </c>
      <c r="L452" s="344">
        <v>14025.42023</v>
      </c>
      <c r="M452" s="344">
        <v>12854.30049</v>
      </c>
      <c r="N452" s="344">
        <v>26879.720719999998</v>
      </c>
      <c r="O452" s="344">
        <v>74431.269329999996</v>
      </c>
      <c r="P452" s="344">
        <v>118309.6731</v>
      </c>
      <c r="Q452" s="344">
        <v>6020.7713300000005</v>
      </c>
      <c r="R452" s="345">
        <v>124330.44443</v>
      </c>
      <c r="S452" s="7"/>
      <c r="T452" s="7"/>
      <c r="U452" s="7"/>
      <c r="V452" s="7"/>
      <c r="W452" s="7"/>
      <c r="X452" s="7"/>
      <c r="Y452" s="7"/>
      <c r="Z452" s="7"/>
      <c r="AA452" s="7"/>
      <c r="AB452" s="7"/>
    </row>
    <row r="453" spans="1:28" s="315" customFormat="1" ht="13.5">
      <c r="A453" s="341"/>
      <c r="B453" s="341"/>
      <c r="C453" s="341"/>
      <c r="D453" s="341"/>
      <c r="E453" s="342">
        <v>280</v>
      </c>
      <c r="F453" s="343">
        <v>7975.6575499999999</v>
      </c>
      <c r="G453" s="344">
        <v>4904.7276400000001</v>
      </c>
      <c r="H453" s="344">
        <v>12880.385189999999</v>
      </c>
      <c r="I453" s="344">
        <v>26450.98012</v>
      </c>
      <c r="J453" s="344">
        <v>15434.659820000001</v>
      </c>
      <c r="K453" s="344">
        <v>41885.639940000001</v>
      </c>
      <c r="L453" s="344">
        <v>14798.388130000001</v>
      </c>
      <c r="M453" s="344">
        <v>10033.90878</v>
      </c>
      <c r="N453" s="344">
        <v>24832.296910000001</v>
      </c>
      <c r="O453" s="344">
        <v>79598.322040000014</v>
      </c>
      <c r="P453" s="344">
        <v>117937.81118999999</v>
      </c>
      <c r="Q453" s="344">
        <v>1660.78548</v>
      </c>
      <c r="R453" s="345">
        <v>119598.59667</v>
      </c>
      <c r="S453" s="7"/>
      <c r="T453" s="7"/>
      <c r="U453" s="7"/>
      <c r="V453" s="7"/>
      <c r="W453" s="7"/>
      <c r="X453" s="7"/>
      <c r="Y453" s="7"/>
      <c r="Z453" s="7"/>
      <c r="AA453" s="7"/>
      <c r="AB453" s="7"/>
    </row>
    <row r="454" spans="1:28" s="315" customFormat="1" ht="13.5">
      <c r="A454" s="341"/>
      <c r="B454" s="341"/>
      <c r="C454" s="341"/>
      <c r="D454" s="341"/>
      <c r="E454" s="342">
        <v>297</v>
      </c>
      <c r="F454" s="343">
        <v>28996.815449999998</v>
      </c>
      <c r="G454" s="344">
        <v>1942.8169800000001</v>
      </c>
      <c r="H454" s="344">
        <v>30939.632430000001</v>
      </c>
      <c r="I454" s="344">
        <v>31852.211899999998</v>
      </c>
      <c r="J454" s="344">
        <v>11487.551529999999</v>
      </c>
      <c r="K454" s="344">
        <v>43339.763429999999</v>
      </c>
      <c r="L454" s="344">
        <v>19246.548489999997</v>
      </c>
      <c r="M454" s="344">
        <v>5029.7243799999997</v>
      </c>
      <c r="N454" s="344">
        <v>24276.272870000001</v>
      </c>
      <c r="O454" s="344">
        <v>98555.668730000005</v>
      </c>
      <c r="P454" s="344">
        <v>115959.648</v>
      </c>
      <c r="Q454" s="344">
        <v>8509.4261500000011</v>
      </c>
      <c r="R454" s="345">
        <v>124469.07415</v>
      </c>
      <c r="S454" s="7"/>
      <c r="T454" s="7"/>
      <c r="U454" s="7"/>
      <c r="V454" s="7"/>
      <c r="W454" s="7"/>
      <c r="X454" s="7"/>
      <c r="Y454" s="7"/>
      <c r="Z454" s="7"/>
      <c r="AA454" s="7"/>
      <c r="AB454" s="7"/>
    </row>
    <row r="455" spans="1:28" s="315" customFormat="1" ht="13.5">
      <c r="A455" s="341"/>
      <c r="B455" s="336" t="s">
        <v>15</v>
      </c>
      <c r="C455" s="336" t="s">
        <v>257</v>
      </c>
      <c r="D455" s="336" t="s">
        <v>257</v>
      </c>
      <c r="E455" s="337">
        <v>93</v>
      </c>
      <c r="F455" s="338">
        <v>17256.41057</v>
      </c>
      <c r="G455" s="339">
        <v>38527.262499999997</v>
      </c>
      <c r="H455" s="339">
        <v>55783.673069999997</v>
      </c>
      <c r="I455" s="339">
        <v>147225.4302</v>
      </c>
      <c r="J455" s="339">
        <v>66958.37053</v>
      </c>
      <c r="K455" s="339">
        <v>214183.80072999999</v>
      </c>
      <c r="L455" s="339">
        <v>79486.997380000001</v>
      </c>
      <c r="M455" s="339">
        <v>48384.79279</v>
      </c>
      <c r="N455" s="339">
        <v>127871.79017000001</v>
      </c>
      <c r="O455" s="339">
        <v>397839.26397000003</v>
      </c>
      <c r="P455" s="339">
        <v>553396.71409999998</v>
      </c>
      <c r="Q455" s="339">
        <v>59790.98403</v>
      </c>
      <c r="R455" s="340">
        <v>613187.69813000003</v>
      </c>
      <c r="S455" s="7"/>
      <c r="T455" s="7"/>
      <c r="U455" s="7"/>
      <c r="V455" s="7"/>
      <c r="W455" s="7"/>
      <c r="X455" s="7"/>
      <c r="Y455" s="7"/>
      <c r="Z455" s="7"/>
      <c r="AA455" s="7"/>
      <c r="AB455" s="7"/>
    </row>
    <row r="456" spans="1:28" s="315" customFormat="1" ht="13.5">
      <c r="A456" s="341"/>
      <c r="B456" s="341"/>
      <c r="C456" s="341"/>
      <c r="D456" s="341"/>
      <c r="E456" s="342">
        <v>184</v>
      </c>
      <c r="F456" s="343">
        <v>9174.043810000001</v>
      </c>
      <c r="G456" s="344">
        <v>32310.838079999998</v>
      </c>
      <c r="H456" s="344">
        <v>41484.881890000004</v>
      </c>
      <c r="I456" s="344">
        <v>47415.823950000005</v>
      </c>
      <c r="J456" s="344">
        <v>15702.87126</v>
      </c>
      <c r="K456" s="344">
        <v>63118.695209999998</v>
      </c>
      <c r="L456" s="344">
        <v>31037.987399999998</v>
      </c>
      <c r="M456" s="344">
        <v>12514.523630000002</v>
      </c>
      <c r="N456" s="344">
        <v>43552.511030000001</v>
      </c>
      <c r="O456" s="344">
        <v>148156.08812999999</v>
      </c>
      <c r="P456" s="344">
        <v>263876.69667999999</v>
      </c>
      <c r="Q456" s="344">
        <v>1003.44912</v>
      </c>
      <c r="R456" s="345">
        <v>264880.1458</v>
      </c>
      <c r="S456" s="7"/>
      <c r="T456" s="7"/>
      <c r="U456" s="7"/>
      <c r="V456" s="7"/>
      <c r="W456" s="7"/>
      <c r="X456" s="7"/>
      <c r="Y456" s="7"/>
      <c r="Z456" s="7"/>
      <c r="AA456" s="7"/>
      <c r="AB456" s="7"/>
    </row>
    <row r="457" spans="1:28" s="315" customFormat="1" ht="13.5">
      <c r="A457" s="341"/>
      <c r="B457" s="341"/>
      <c r="C457" s="341"/>
      <c r="D457" s="341"/>
      <c r="E457" s="342">
        <v>327</v>
      </c>
      <c r="F457" s="343">
        <v>2680.8267400000004</v>
      </c>
      <c r="G457" s="344">
        <v>543.66413999999997</v>
      </c>
      <c r="H457" s="344">
        <v>3224.4908799999998</v>
      </c>
      <c r="I457" s="344">
        <v>15786.655429999999</v>
      </c>
      <c r="J457" s="344">
        <v>4612.4497099999999</v>
      </c>
      <c r="K457" s="344">
        <v>20399.10514</v>
      </c>
      <c r="L457" s="344">
        <v>9025.7816000000003</v>
      </c>
      <c r="M457" s="344">
        <v>3365.5722900000001</v>
      </c>
      <c r="N457" s="344">
        <v>12391.35389</v>
      </c>
      <c r="O457" s="344">
        <v>36014.949909999996</v>
      </c>
      <c r="P457" s="344">
        <v>91896.437430000005</v>
      </c>
      <c r="Q457" s="344">
        <v>2203.6499399999998</v>
      </c>
      <c r="R457" s="345">
        <v>94100.087370000008</v>
      </c>
      <c r="S457" s="7"/>
      <c r="T457" s="7"/>
      <c r="U457" s="7"/>
      <c r="V457" s="7"/>
      <c r="W457" s="7"/>
      <c r="X457" s="7"/>
      <c r="Y457" s="7"/>
      <c r="Z457" s="7"/>
      <c r="AA457" s="7"/>
      <c r="AB457" s="7"/>
    </row>
    <row r="458" spans="1:28" s="315" customFormat="1" ht="13.5">
      <c r="A458" s="341"/>
      <c r="B458" s="336" t="s">
        <v>16</v>
      </c>
      <c r="C458" s="336" t="s">
        <v>259</v>
      </c>
      <c r="D458" s="336" t="s">
        <v>259</v>
      </c>
      <c r="E458" s="337">
        <v>311</v>
      </c>
      <c r="F458" s="338">
        <v>3058.5057299999999</v>
      </c>
      <c r="G458" s="339">
        <v>118.86967999999999</v>
      </c>
      <c r="H458" s="339">
        <v>3177.3754100000001</v>
      </c>
      <c r="I458" s="339">
        <v>16608.76051</v>
      </c>
      <c r="J458" s="339">
        <v>4017.3540499999999</v>
      </c>
      <c r="K458" s="339">
        <v>20626.114559999998</v>
      </c>
      <c r="L458" s="339">
        <v>10759.404349999999</v>
      </c>
      <c r="M458" s="339">
        <v>2033.8920600000001</v>
      </c>
      <c r="N458" s="339">
        <v>12793.296410000001</v>
      </c>
      <c r="O458" s="339">
        <v>36596.786380000005</v>
      </c>
      <c r="P458" s="339">
        <v>78156.880930000014</v>
      </c>
      <c r="Q458" s="339">
        <v>634.78026999999997</v>
      </c>
      <c r="R458" s="340">
        <v>78791.661200000002</v>
      </c>
      <c r="S458" s="7"/>
      <c r="T458" s="7"/>
      <c r="U458" s="7"/>
      <c r="V458" s="7"/>
      <c r="W458" s="7"/>
      <c r="X458" s="7"/>
      <c r="Y458" s="7"/>
      <c r="Z458" s="7"/>
      <c r="AA458" s="7"/>
      <c r="AB458" s="7"/>
    </row>
    <row r="459" spans="1:28" s="315" customFormat="1" ht="13.5">
      <c r="A459" s="341"/>
      <c r="B459" s="341"/>
      <c r="C459" s="336" t="s">
        <v>260</v>
      </c>
      <c r="D459" s="336" t="s">
        <v>263</v>
      </c>
      <c r="E459" s="337">
        <v>288</v>
      </c>
      <c r="F459" s="338">
        <v>3834.4427500000002</v>
      </c>
      <c r="G459" s="339">
        <v>1979.18678</v>
      </c>
      <c r="H459" s="339">
        <v>5813.6295300000002</v>
      </c>
      <c r="I459" s="339">
        <v>10977.2011</v>
      </c>
      <c r="J459" s="339">
        <v>3519.6570899999997</v>
      </c>
      <c r="K459" s="339">
        <v>14496.858189999999</v>
      </c>
      <c r="L459" s="339">
        <v>4509.3301300000003</v>
      </c>
      <c r="M459" s="339">
        <v>3879.9492999999998</v>
      </c>
      <c r="N459" s="339">
        <v>8389.2794300000005</v>
      </c>
      <c r="O459" s="339">
        <v>28699.76715</v>
      </c>
      <c r="P459" s="339">
        <v>62334.703409999995</v>
      </c>
      <c r="Q459" s="339">
        <v>402.31137000000001</v>
      </c>
      <c r="R459" s="340">
        <v>62737.014779999998</v>
      </c>
      <c r="S459" s="7"/>
      <c r="T459" s="7"/>
      <c r="U459" s="7"/>
      <c r="V459" s="7"/>
      <c r="W459" s="7"/>
      <c r="X459" s="7"/>
      <c r="Y459" s="7"/>
      <c r="Z459" s="7"/>
      <c r="AA459" s="7"/>
      <c r="AB459" s="7"/>
    </row>
    <row r="460" spans="1:28" s="315" customFormat="1" ht="13.5">
      <c r="A460" s="341"/>
      <c r="B460" s="341"/>
      <c r="C460" s="336" t="s">
        <v>265</v>
      </c>
      <c r="D460" s="336" t="s">
        <v>265</v>
      </c>
      <c r="E460" s="337">
        <v>248</v>
      </c>
      <c r="F460" s="338">
        <v>6656.6684100000002</v>
      </c>
      <c r="G460" s="339">
        <v>2539.1567999999997</v>
      </c>
      <c r="H460" s="339">
        <v>9195.8252100000009</v>
      </c>
      <c r="I460" s="339">
        <v>24262.833129999999</v>
      </c>
      <c r="J460" s="339">
        <v>7468.6452199999994</v>
      </c>
      <c r="K460" s="339">
        <v>31731.478350000001</v>
      </c>
      <c r="L460" s="339">
        <v>12174.358609999999</v>
      </c>
      <c r="M460" s="339">
        <v>6110.2403600000007</v>
      </c>
      <c r="N460" s="339">
        <v>18284.598969999999</v>
      </c>
      <c r="O460" s="339">
        <v>59211.902529999999</v>
      </c>
      <c r="P460" s="339">
        <v>75543.058579999997</v>
      </c>
      <c r="Q460" s="339">
        <v>0</v>
      </c>
      <c r="R460" s="340">
        <v>75543.058579999997</v>
      </c>
      <c r="S460" s="7"/>
      <c r="T460" s="7"/>
      <c r="U460" s="7"/>
      <c r="V460" s="7"/>
      <c r="W460" s="7"/>
      <c r="X460" s="7"/>
      <c r="Y460" s="7"/>
      <c r="Z460" s="7"/>
      <c r="AA460" s="7"/>
      <c r="AB460" s="7"/>
    </row>
    <row r="461" spans="1:28" s="315" customFormat="1" ht="13.5">
      <c r="A461" s="341"/>
      <c r="B461" s="341"/>
      <c r="C461" s="336" t="s">
        <v>267</v>
      </c>
      <c r="D461" s="336" t="s">
        <v>268</v>
      </c>
      <c r="E461" s="337">
        <v>242</v>
      </c>
      <c r="F461" s="338">
        <v>3814.8619399999998</v>
      </c>
      <c r="G461" s="339">
        <v>1139.26505</v>
      </c>
      <c r="H461" s="339">
        <v>4954.1269900000007</v>
      </c>
      <c r="I461" s="339">
        <v>31177.742109999999</v>
      </c>
      <c r="J461" s="339">
        <v>5265.7928700000002</v>
      </c>
      <c r="K461" s="339">
        <v>36443.534979999997</v>
      </c>
      <c r="L461" s="339">
        <v>18700.318149999999</v>
      </c>
      <c r="M461" s="339">
        <v>8755.8531000000003</v>
      </c>
      <c r="N461" s="339">
        <v>27456.171249999999</v>
      </c>
      <c r="O461" s="339">
        <v>68853.83322</v>
      </c>
      <c r="P461" s="339">
        <v>115823.76031</v>
      </c>
      <c r="Q461" s="339">
        <v>2940.8367200000002</v>
      </c>
      <c r="R461" s="340">
        <v>118764.59703</v>
      </c>
      <c r="S461" s="7"/>
      <c r="T461" s="7"/>
      <c r="U461" s="7"/>
      <c r="V461" s="7"/>
      <c r="W461" s="7"/>
      <c r="X461" s="7"/>
      <c r="Y461" s="7"/>
      <c r="Z461" s="7"/>
      <c r="AA461" s="7"/>
      <c r="AB461" s="7"/>
    </row>
    <row r="462" spans="1:28" s="315" customFormat="1" ht="13.5">
      <c r="A462" s="341"/>
      <c r="B462" s="341"/>
      <c r="C462" s="336" t="s">
        <v>16</v>
      </c>
      <c r="D462" s="336" t="s">
        <v>269</v>
      </c>
      <c r="E462" s="337">
        <v>238</v>
      </c>
      <c r="F462" s="338">
        <v>16466.920839999999</v>
      </c>
      <c r="G462" s="339">
        <v>2205.7980400000001</v>
      </c>
      <c r="H462" s="339">
        <v>18672.71888</v>
      </c>
      <c r="I462" s="339">
        <v>91470.679239999998</v>
      </c>
      <c r="J462" s="339">
        <v>53200.010799999996</v>
      </c>
      <c r="K462" s="339">
        <v>144670.69003999999</v>
      </c>
      <c r="L462" s="339">
        <v>53934.906490000001</v>
      </c>
      <c r="M462" s="339">
        <v>76119.027700000006</v>
      </c>
      <c r="N462" s="339">
        <v>130053.93419</v>
      </c>
      <c r="O462" s="339">
        <v>293397.34311000002</v>
      </c>
      <c r="P462" s="339">
        <v>178924.03108000002</v>
      </c>
      <c r="Q462" s="339">
        <v>29494.626829999997</v>
      </c>
      <c r="R462" s="340">
        <v>208418.65791000001</v>
      </c>
      <c r="S462" s="7"/>
      <c r="T462" s="7"/>
      <c r="U462" s="7"/>
      <c r="V462" s="7"/>
      <c r="W462" s="7"/>
      <c r="X462" s="7"/>
      <c r="Y462" s="7"/>
      <c r="Z462" s="7"/>
      <c r="AA462" s="7"/>
      <c r="AB462" s="7"/>
    </row>
    <row r="463" spans="1:28" s="315" customFormat="1" ht="13.5">
      <c r="A463" s="341"/>
      <c r="B463" s="341"/>
      <c r="C463" s="341"/>
      <c r="D463" s="336" t="s">
        <v>73</v>
      </c>
      <c r="E463" s="337">
        <v>156</v>
      </c>
      <c r="F463" s="338">
        <v>14870.857769999999</v>
      </c>
      <c r="G463" s="339">
        <v>19749.770960000002</v>
      </c>
      <c r="H463" s="339">
        <v>34620.628729999997</v>
      </c>
      <c r="I463" s="339">
        <v>37534.397520000006</v>
      </c>
      <c r="J463" s="339">
        <v>16461.4254</v>
      </c>
      <c r="K463" s="339">
        <v>53995.822919999999</v>
      </c>
      <c r="L463" s="339">
        <v>26464.09131</v>
      </c>
      <c r="M463" s="339">
        <v>10180.59606</v>
      </c>
      <c r="N463" s="339">
        <v>36644.68737</v>
      </c>
      <c r="O463" s="339">
        <v>125261.13902</v>
      </c>
      <c r="P463" s="339">
        <v>155141.99563999998</v>
      </c>
      <c r="Q463" s="339">
        <v>3155.6322799999998</v>
      </c>
      <c r="R463" s="340">
        <v>158297.62792</v>
      </c>
      <c r="S463" s="7"/>
      <c r="T463" s="7"/>
      <c r="U463" s="7"/>
      <c r="V463" s="7"/>
      <c r="W463" s="7"/>
      <c r="X463" s="7"/>
      <c r="Y463" s="7"/>
      <c r="Z463" s="7"/>
      <c r="AA463" s="7"/>
      <c r="AB463" s="7"/>
    </row>
    <row r="464" spans="1:28" s="315" customFormat="1" ht="13.5">
      <c r="A464" s="341"/>
      <c r="B464" s="341"/>
      <c r="C464" s="341"/>
      <c r="D464" s="341"/>
      <c r="E464" s="342">
        <v>239</v>
      </c>
      <c r="F464" s="343">
        <v>8380.4602300000006</v>
      </c>
      <c r="G464" s="344">
        <v>5365.8066399999998</v>
      </c>
      <c r="H464" s="344">
        <v>13746.266869999999</v>
      </c>
      <c r="I464" s="344">
        <v>23670.551149999999</v>
      </c>
      <c r="J464" s="344">
        <v>7885.3646900000003</v>
      </c>
      <c r="K464" s="344">
        <v>31555.915840000001</v>
      </c>
      <c r="L464" s="344">
        <v>16874.560649999999</v>
      </c>
      <c r="M464" s="344">
        <v>5977.0739899999999</v>
      </c>
      <c r="N464" s="344">
        <v>22851.63464</v>
      </c>
      <c r="O464" s="344">
        <v>68153.817349999998</v>
      </c>
      <c r="P464" s="344">
        <v>90610.400239999988</v>
      </c>
      <c r="Q464" s="344">
        <v>1952.4238600000001</v>
      </c>
      <c r="R464" s="345">
        <v>92562.824099999998</v>
      </c>
      <c r="S464" s="7"/>
      <c r="T464" s="7"/>
      <c r="U464" s="7"/>
      <c r="V464" s="7"/>
      <c r="W464" s="7"/>
      <c r="X464" s="7"/>
      <c r="Y464" s="7"/>
      <c r="Z464" s="7"/>
      <c r="AA464" s="7"/>
      <c r="AB464" s="7"/>
    </row>
    <row r="465" spans="1:28" s="315" customFormat="1" ht="13.5">
      <c r="A465" s="341"/>
      <c r="B465" s="341"/>
      <c r="C465" s="341"/>
      <c r="D465" s="336" t="s">
        <v>270</v>
      </c>
      <c r="E465" s="337">
        <v>65</v>
      </c>
      <c r="F465" s="338">
        <v>9948.3183800000006</v>
      </c>
      <c r="G465" s="339">
        <v>3687.7093500000001</v>
      </c>
      <c r="H465" s="339">
        <v>13636.02773</v>
      </c>
      <c r="I465" s="339">
        <v>52514.172509999997</v>
      </c>
      <c r="J465" s="339">
        <v>39945.909619999999</v>
      </c>
      <c r="K465" s="339">
        <v>92460.082129999995</v>
      </c>
      <c r="L465" s="339">
        <v>40110.696779999998</v>
      </c>
      <c r="M465" s="339">
        <v>36719.327520000006</v>
      </c>
      <c r="N465" s="339">
        <v>76830.02429999999</v>
      </c>
      <c r="O465" s="339">
        <v>182926.13415999999</v>
      </c>
      <c r="P465" s="339">
        <v>103018.25913999999</v>
      </c>
      <c r="Q465" s="339">
        <v>13100.456300000002</v>
      </c>
      <c r="R465" s="340">
        <v>116118.71544</v>
      </c>
      <c r="S465" s="7"/>
      <c r="T465" s="7"/>
      <c r="U465" s="7"/>
      <c r="V465" s="7"/>
      <c r="W465" s="7"/>
      <c r="X465" s="7"/>
      <c r="Y465" s="7"/>
      <c r="Z465" s="7"/>
      <c r="AA465" s="7"/>
      <c r="AB465" s="7"/>
    </row>
    <row r="466" spans="1:28" s="315" customFormat="1" ht="13.5">
      <c r="A466" s="341"/>
      <c r="B466" s="341"/>
      <c r="C466" s="341"/>
      <c r="D466" s="341"/>
      <c r="E466" s="342">
        <v>66</v>
      </c>
      <c r="F466" s="343">
        <v>8430.9037100000005</v>
      </c>
      <c r="G466" s="344">
        <v>28658.372940000001</v>
      </c>
      <c r="H466" s="344">
        <v>37089.27665</v>
      </c>
      <c r="I466" s="344">
        <v>47930.153630000001</v>
      </c>
      <c r="J466" s="344">
        <v>46265.106159999996</v>
      </c>
      <c r="K466" s="344">
        <v>94195.259790000011</v>
      </c>
      <c r="L466" s="344">
        <v>37027.641380000001</v>
      </c>
      <c r="M466" s="344">
        <v>43870.542529999999</v>
      </c>
      <c r="N466" s="344">
        <v>80898.183909999992</v>
      </c>
      <c r="O466" s="344">
        <v>212182.72034999999</v>
      </c>
      <c r="P466" s="344">
        <v>53774.298799999997</v>
      </c>
      <c r="Q466" s="344">
        <v>79322.276870000002</v>
      </c>
      <c r="R466" s="345">
        <v>133096.57566999999</v>
      </c>
      <c r="S466" s="7"/>
      <c r="T466" s="7"/>
      <c r="U466" s="7"/>
      <c r="V466" s="7"/>
      <c r="W466" s="7"/>
      <c r="X466" s="7"/>
      <c r="Y466" s="7"/>
      <c r="Z466" s="7"/>
      <c r="AA466" s="7"/>
      <c r="AB466" s="7"/>
    </row>
    <row r="467" spans="1:28" s="315" customFormat="1" ht="13.5">
      <c r="A467" s="341"/>
      <c r="B467" s="341"/>
      <c r="C467" s="341"/>
      <c r="D467" s="341"/>
      <c r="E467" s="342">
        <v>67</v>
      </c>
      <c r="F467" s="343">
        <v>8565.6373199999998</v>
      </c>
      <c r="G467" s="344">
        <v>4049.0728199999999</v>
      </c>
      <c r="H467" s="344">
        <v>12614.710140000001</v>
      </c>
      <c r="I467" s="344">
        <v>65503.52147</v>
      </c>
      <c r="J467" s="344">
        <v>20874.260699999999</v>
      </c>
      <c r="K467" s="344">
        <v>86377.782170000006</v>
      </c>
      <c r="L467" s="344">
        <v>27177.105829999997</v>
      </c>
      <c r="M467" s="344">
        <v>21324.110519999998</v>
      </c>
      <c r="N467" s="344">
        <v>48501.216350000002</v>
      </c>
      <c r="O467" s="344">
        <v>147493.70866</v>
      </c>
      <c r="P467" s="344">
        <v>593179.47402999992</v>
      </c>
      <c r="Q467" s="344">
        <v>23041.678920000002</v>
      </c>
      <c r="R467" s="345">
        <v>616221.15295000002</v>
      </c>
      <c r="S467" s="7"/>
      <c r="T467" s="7"/>
      <c r="U467" s="7"/>
      <c r="V467" s="7"/>
      <c r="W467" s="7"/>
      <c r="X467" s="7"/>
      <c r="Y467" s="7"/>
      <c r="Z467" s="7"/>
      <c r="AA467" s="7"/>
      <c r="AB467" s="7"/>
    </row>
    <row r="468" spans="1:28" s="315" customFormat="1" ht="13.5">
      <c r="A468" s="341"/>
      <c r="B468" s="341"/>
      <c r="C468" s="341"/>
      <c r="D468" s="341"/>
      <c r="E468" s="342">
        <v>358</v>
      </c>
      <c r="F468" s="343">
        <v>299.32246000000004</v>
      </c>
      <c r="G468" s="344">
        <v>117.00985</v>
      </c>
      <c r="H468" s="344">
        <v>416.33231000000001</v>
      </c>
      <c r="I468" s="344">
        <v>24219.70739</v>
      </c>
      <c r="J468" s="344">
        <v>19144.606070000002</v>
      </c>
      <c r="K468" s="344">
        <v>43364.313459999998</v>
      </c>
      <c r="L468" s="344">
        <v>15913.51748</v>
      </c>
      <c r="M468" s="344">
        <v>19598.805399999997</v>
      </c>
      <c r="N468" s="344">
        <v>35512.32288</v>
      </c>
      <c r="O468" s="344">
        <v>79292.96865000001</v>
      </c>
      <c r="P468" s="344">
        <v>53481.184740000004</v>
      </c>
      <c r="Q468" s="344">
        <v>2911.8609700000002</v>
      </c>
      <c r="R468" s="345">
        <v>56393.045709999999</v>
      </c>
      <c r="S468" s="7"/>
      <c r="T468" s="7"/>
      <c r="U468" s="7"/>
      <c r="V468" s="7"/>
      <c r="W468" s="7"/>
      <c r="X468" s="7"/>
      <c r="Y468" s="7"/>
      <c r="Z468" s="7"/>
      <c r="AA468" s="7"/>
      <c r="AB468" s="7"/>
    </row>
    <row r="469" spans="1:28" s="315" customFormat="1" ht="13.5">
      <c r="A469" s="341"/>
      <c r="B469" s="341"/>
      <c r="C469" s="341"/>
      <c r="D469" s="336" t="s">
        <v>78</v>
      </c>
      <c r="E469" s="337">
        <v>64</v>
      </c>
      <c r="F469" s="338">
        <v>26559.18795</v>
      </c>
      <c r="G469" s="339">
        <v>38752.439780000001</v>
      </c>
      <c r="H469" s="339">
        <v>65311.62773</v>
      </c>
      <c r="I469" s="339">
        <v>26127.698049999999</v>
      </c>
      <c r="J469" s="339">
        <v>25827.95218</v>
      </c>
      <c r="K469" s="339">
        <v>51955.650229999999</v>
      </c>
      <c r="L469" s="339">
        <v>15788.08466</v>
      </c>
      <c r="M469" s="339">
        <v>15288.55393</v>
      </c>
      <c r="N469" s="339">
        <v>31076.638589999999</v>
      </c>
      <c r="O469" s="339">
        <v>148343.91655000002</v>
      </c>
      <c r="P469" s="339">
        <v>29178.221089999999</v>
      </c>
      <c r="Q469" s="339">
        <v>49119.753170000004</v>
      </c>
      <c r="R469" s="340">
        <v>78297.974260000003</v>
      </c>
      <c r="S469" s="7"/>
      <c r="T469" s="7"/>
      <c r="U469" s="7"/>
      <c r="V469" s="7"/>
      <c r="W469" s="7"/>
      <c r="X469" s="7"/>
      <c r="Y469" s="7"/>
      <c r="Z469" s="7"/>
      <c r="AA469" s="7"/>
      <c r="AB469" s="7"/>
    </row>
    <row r="470" spans="1:28" s="315" customFormat="1" ht="13.5">
      <c r="A470" s="341"/>
      <c r="B470" s="341"/>
      <c r="C470" s="341"/>
      <c r="D470" s="341"/>
      <c r="E470" s="342">
        <v>267</v>
      </c>
      <c r="F470" s="343">
        <v>3981.7560199999998</v>
      </c>
      <c r="G470" s="344">
        <v>7149.7207900000003</v>
      </c>
      <c r="H470" s="344">
        <v>11131.47681</v>
      </c>
      <c r="I470" s="344">
        <v>84977.874329999991</v>
      </c>
      <c r="J470" s="344">
        <v>86859.963629999998</v>
      </c>
      <c r="K470" s="344">
        <v>171837.83796</v>
      </c>
      <c r="L470" s="344">
        <v>46181.014659999993</v>
      </c>
      <c r="M470" s="344">
        <v>67204.971439999994</v>
      </c>
      <c r="N470" s="344">
        <v>113385.98609999999</v>
      </c>
      <c r="O470" s="344">
        <v>296355.30086999998</v>
      </c>
      <c r="P470" s="344">
        <v>89191.752540000001</v>
      </c>
      <c r="Q470" s="344">
        <v>14230.60182</v>
      </c>
      <c r="R470" s="345">
        <v>103422.35436</v>
      </c>
      <c r="S470" s="7"/>
      <c r="T470" s="7"/>
      <c r="U470" s="7"/>
      <c r="V470" s="7"/>
      <c r="W470" s="7"/>
      <c r="X470" s="7"/>
      <c r="Y470" s="7"/>
      <c r="Z470" s="7"/>
      <c r="AA470" s="7"/>
      <c r="AB470" s="7"/>
    </row>
    <row r="471" spans="1:28" s="315" customFormat="1" ht="13.5">
      <c r="A471" s="341"/>
      <c r="B471" s="341"/>
      <c r="C471" s="341"/>
      <c r="D471" s="341"/>
      <c r="E471" s="342">
        <v>286</v>
      </c>
      <c r="F471" s="343">
        <v>6604.5976900000005</v>
      </c>
      <c r="G471" s="344">
        <v>4887.53557</v>
      </c>
      <c r="H471" s="344">
        <v>11492.133260000001</v>
      </c>
      <c r="I471" s="344">
        <v>41319.757109999999</v>
      </c>
      <c r="J471" s="344">
        <v>35480.171049999997</v>
      </c>
      <c r="K471" s="344">
        <v>76799.928159999996</v>
      </c>
      <c r="L471" s="344">
        <v>27568.24106</v>
      </c>
      <c r="M471" s="344">
        <v>33100.081630000001</v>
      </c>
      <c r="N471" s="344">
        <v>60668.322690000001</v>
      </c>
      <c r="O471" s="344">
        <v>148960.38411000001</v>
      </c>
      <c r="P471" s="344">
        <v>64633.126630000006</v>
      </c>
      <c r="Q471" s="344">
        <v>1219.23442</v>
      </c>
      <c r="R471" s="345">
        <v>65852.361049999992</v>
      </c>
      <c r="S471" s="7"/>
      <c r="T471" s="7"/>
      <c r="U471" s="7"/>
      <c r="V471" s="7"/>
      <c r="W471" s="7"/>
      <c r="X471" s="7"/>
      <c r="Y471" s="7"/>
      <c r="Z471" s="7"/>
      <c r="AA471" s="7"/>
      <c r="AB471" s="7"/>
    </row>
    <row r="472" spans="1:28" s="315" customFormat="1" ht="13.5">
      <c r="A472" s="341"/>
      <c r="B472" s="341"/>
      <c r="C472" s="341"/>
      <c r="D472" s="341"/>
      <c r="E472" s="342">
        <v>373</v>
      </c>
      <c r="F472" s="343">
        <v>59.542430000000003</v>
      </c>
      <c r="G472" s="344">
        <v>15.14927</v>
      </c>
      <c r="H472" s="344">
        <v>74.691699999999997</v>
      </c>
      <c r="I472" s="344">
        <v>22459.106399999997</v>
      </c>
      <c r="J472" s="344">
        <v>18968.08599</v>
      </c>
      <c r="K472" s="344">
        <v>41427.192390000004</v>
      </c>
      <c r="L472" s="344">
        <v>12835.453619999998</v>
      </c>
      <c r="M472" s="344">
        <v>13844.849560000001</v>
      </c>
      <c r="N472" s="344">
        <v>26680.303179999999</v>
      </c>
      <c r="O472" s="344">
        <v>68182.187269999995</v>
      </c>
      <c r="P472" s="344">
        <v>44864.791549999994</v>
      </c>
      <c r="Q472" s="344">
        <v>1061.25269</v>
      </c>
      <c r="R472" s="345">
        <v>45926.044240000003</v>
      </c>
      <c r="S472" s="7"/>
      <c r="T472" s="7"/>
      <c r="U472" s="7"/>
      <c r="V472" s="7"/>
      <c r="W472" s="7"/>
      <c r="X472" s="7"/>
      <c r="Y472" s="7"/>
      <c r="Z472" s="7"/>
      <c r="AA472" s="7"/>
      <c r="AB472" s="7"/>
    </row>
    <row r="473" spans="1:28" s="315" customFormat="1" ht="13.5">
      <c r="A473" s="341"/>
      <c r="B473" s="341"/>
      <c r="C473" s="341"/>
      <c r="D473" s="336" t="s">
        <v>56</v>
      </c>
      <c r="E473" s="337">
        <v>26</v>
      </c>
      <c r="F473" s="338">
        <v>19180.39818</v>
      </c>
      <c r="G473" s="339">
        <v>12237.42108</v>
      </c>
      <c r="H473" s="339">
        <v>31417.81926</v>
      </c>
      <c r="I473" s="339">
        <v>29549.551050000002</v>
      </c>
      <c r="J473" s="339">
        <v>21522.373670000001</v>
      </c>
      <c r="K473" s="339">
        <v>51071.924719999995</v>
      </c>
      <c r="L473" s="339">
        <v>15214.744560000001</v>
      </c>
      <c r="M473" s="339">
        <v>24330.63609</v>
      </c>
      <c r="N473" s="339">
        <v>39545.380649999999</v>
      </c>
      <c r="O473" s="339">
        <v>122035.12462999999</v>
      </c>
      <c r="P473" s="339">
        <v>55439.495240000004</v>
      </c>
      <c r="Q473" s="339">
        <v>64299.939310000002</v>
      </c>
      <c r="R473" s="340">
        <v>119739.43454999999</v>
      </c>
      <c r="S473" s="7"/>
      <c r="T473" s="7"/>
      <c r="U473" s="7"/>
      <c r="V473" s="7"/>
      <c r="W473" s="7"/>
      <c r="X473" s="7"/>
      <c r="Y473" s="7"/>
      <c r="Z473" s="7"/>
      <c r="AA473" s="7"/>
      <c r="AB473" s="7"/>
    </row>
    <row r="474" spans="1:28" s="315" customFormat="1" ht="13.5">
      <c r="A474" s="341"/>
      <c r="B474" s="341"/>
      <c r="C474" s="341"/>
      <c r="D474" s="341"/>
      <c r="E474" s="342">
        <v>28</v>
      </c>
      <c r="F474" s="343">
        <v>14626.151739999999</v>
      </c>
      <c r="G474" s="344">
        <v>4243.0835700000007</v>
      </c>
      <c r="H474" s="344">
        <v>18869.23531</v>
      </c>
      <c r="I474" s="344">
        <v>21465.829420000002</v>
      </c>
      <c r="J474" s="344">
        <v>8470.0341800000006</v>
      </c>
      <c r="K474" s="344">
        <v>29935.863600000001</v>
      </c>
      <c r="L474" s="344">
        <v>9383.4788200000003</v>
      </c>
      <c r="M474" s="344">
        <v>6589.1685299999999</v>
      </c>
      <c r="N474" s="344">
        <v>15972.647349999999</v>
      </c>
      <c r="O474" s="344">
        <v>64777.74626</v>
      </c>
      <c r="P474" s="344">
        <v>101418.01406</v>
      </c>
      <c r="Q474" s="344">
        <v>6408.1579499999998</v>
      </c>
      <c r="R474" s="345">
        <v>107826.17201000001</v>
      </c>
      <c r="S474" s="7"/>
      <c r="T474" s="7"/>
      <c r="U474" s="7"/>
      <c r="V474" s="7"/>
      <c r="W474" s="7"/>
      <c r="X474" s="7"/>
      <c r="Y474" s="7"/>
      <c r="Z474" s="7"/>
      <c r="AA474" s="7"/>
      <c r="AB474" s="7"/>
    </row>
    <row r="475" spans="1:28" s="315" customFormat="1" ht="13.5">
      <c r="A475" s="341"/>
      <c r="B475" s="341"/>
      <c r="C475" s="341"/>
      <c r="D475" s="341"/>
      <c r="E475" s="342">
        <v>161</v>
      </c>
      <c r="F475" s="343">
        <v>3501.5568399999997</v>
      </c>
      <c r="G475" s="344">
        <v>3149.1226000000001</v>
      </c>
      <c r="H475" s="344">
        <v>6650.6794400000008</v>
      </c>
      <c r="I475" s="344">
        <v>19858.13895</v>
      </c>
      <c r="J475" s="344">
        <v>5314.4473899999994</v>
      </c>
      <c r="K475" s="344">
        <v>25172.586340000002</v>
      </c>
      <c r="L475" s="344">
        <v>14838.34417</v>
      </c>
      <c r="M475" s="344">
        <v>5119.6938200000004</v>
      </c>
      <c r="N475" s="344">
        <v>19958.037989999997</v>
      </c>
      <c r="O475" s="344">
        <v>51781.303770000006</v>
      </c>
      <c r="P475" s="344">
        <v>165934.29248</v>
      </c>
      <c r="Q475" s="344">
        <v>6141.3689100000001</v>
      </c>
      <c r="R475" s="345">
        <v>172075.66138999999</v>
      </c>
      <c r="S475" s="7"/>
      <c r="T475" s="7"/>
      <c r="U475" s="7"/>
      <c r="V475" s="7"/>
      <c r="W475" s="7"/>
      <c r="X475" s="7"/>
      <c r="Y475" s="7"/>
      <c r="Z475" s="7"/>
      <c r="AA475" s="7"/>
      <c r="AB475" s="7"/>
    </row>
    <row r="476" spans="1:28" s="315" customFormat="1" ht="13.5">
      <c r="A476" s="341"/>
      <c r="B476" s="341"/>
      <c r="C476" s="341"/>
      <c r="D476" s="341"/>
      <c r="E476" s="342">
        <v>362</v>
      </c>
      <c r="F476" s="343">
        <v>1295.3577399999999</v>
      </c>
      <c r="G476" s="344">
        <v>501.96501000000001</v>
      </c>
      <c r="H476" s="344">
        <v>1797.32275</v>
      </c>
      <c r="I476" s="344">
        <v>14271.52563</v>
      </c>
      <c r="J476" s="344">
        <v>4384.8349800000005</v>
      </c>
      <c r="K476" s="344">
        <v>18656.36061</v>
      </c>
      <c r="L476" s="344">
        <v>6131.7053800000003</v>
      </c>
      <c r="M476" s="344">
        <v>2852.5358200000001</v>
      </c>
      <c r="N476" s="344">
        <v>8984.2411999999986</v>
      </c>
      <c r="O476" s="344">
        <v>29437.924559999999</v>
      </c>
      <c r="P476" s="344">
        <v>74314.467000000004</v>
      </c>
      <c r="Q476" s="344">
        <v>1235.43182</v>
      </c>
      <c r="R476" s="345">
        <v>75549.898819999988</v>
      </c>
      <c r="S476" s="7"/>
      <c r="T476" s="7"/>
      <c r="U476" s="7"/>
      <c r="V476" s="7"/>
      <c r="W476" s="7"/>
      <c r="X476" s="7"/>
      <c r="Y476" s="7"/>
      <c r="Z476" s="7"/>
      <c r="AA476" s="7"/>
      <c r="AB476" s="7"/>
    </row>
    <row r="477" spans="1:28" s="315" customFormat="1" ht="13.5">
      <c r="A477" s="341"/>
      <c r="B477" s="341"/>
      <c r="C477" s="341"/>
      <c r="D477" s="336" t="s">
        <v>16</v>
      </c>
      <c r="E477" s="337">
        <v>7</v>
      </c>
      <c r="F477" s="338">
        <v>1729587.8259999999</v>
      </c>
      <c r="G477" s="339">
        <v>288161.07235000003</v>
      </c>
      <c r="H477" s="339">
        <v>2017748.8983499999</v>
      </c>
      <c r="I477" s="339">
        <v>175801.69278000001</v>
      </c>
      <c r="J477" s="339">
        <v>63568.188539999996</v>
      </c>
      <c r="K477" s="339">
        <v>239369.88131999999</v>
      </c>
      <c r="L477" s="339">
        <v>96706.674109999993</v>
      </c>
      <c r="M477" s="339">
        <v>82829.858120000004</v>
      </c>
      <c r="N477" s="339">
        <v>179536.53222999998</v>
      </c>
      <c r="O477" s="339">
        <v>2436655.3119000001</v>
      </c>
      <c r="P477" s="339">
        <v>3586115.6266300003</v>
      </c>
      <c r="Q477" s="339">
        <v>311952.75581</v>
      </c>
      <c r="R477" s="340">
        <v>3898068.3824399998</v>
      </c>
      <c r="S477" s="7"/>
      <c r="T477" s="7"/>
      <c r="U477" s="7"/>
      <c r="V477" s="7"/>
      <c r="W477" s="7"/>
      <c r="X477" s="7"/>
      <c r="Y477" s="7"/>
      <c r="Z477" s="7"/>
      <c r="AA477" s="7"/>
      <c r="AB477" s="7"/>
    </row>
    <row r="478" spans="1:28" s="315" customFormat="1" ht="13.5">
      <c r="A478" s="341"/>
      <c r="B478" s="341"/>
      <c r="C478" s="341"/>
      <c r="D478" s="341"/>
      <c r="E478" s="342">
        <v>150</v>
      </c>
      <c r="F478" s="343">
        <v>37863.812490000004</v>
      </c>
      <c r="G478" s="344">
        <v>6005.1866200000004</v>
      </c>
      <c r="H478" s="344">
        <v>43868.999109999997</v>
      </c>
      <c r="I478" s="344">
        <v>65020.478009999999</v>
      </c>
      <c r="J478" s="344">
        <v>37413.029259999996</v>
      </c>
      <c r="K478" s="344">
        <v>102433.50727</v>
      </c>
      <c r="L478" s="344">
        <v>24178.413499999999</v>
      </c>
      <c r="M478" s="344">
        <v>28639.44123</v>
      </c>
      <c r="N478" s="344">
        <v>52817.854729999999</v>
      </c>
      <c r="O478" s="344">
        <v>199120.36111000003</v>
      </c>
      <c r="P478" s="344">
        <v>167443.9357</v>
      </c>
      <c r="Q478" s="344">
        <v>9699.4810600000001</v>
      </c>
      <c r="R478" s="345">
        <v>177143.41675999999</v>
      </c>
      <c r="S478" s="7"/>
      <c r="T478" s="7"/>
      <c r="U478" s="7"/>
      <c r="V478" s="7"/>
      <c r="W478" s="7"/>
      <c r="X478" s="7"/>
      <c r="Y478" s="7"/>
      <c r="Z478" s="7"/>
      <c r="AA478" s="7"/>
      <c r="AB478" s="7"/>
    </row>
    <row r="479" spans="1:28" s="315" customFormat="1" ht="13.5">
      <c r="A479" s="341"/>
      <c r="B479" s="341"/>
      <c r="C479" s="341"/>
      <c r="D479" s="341"/>
      <c r="E479" s="342">
        <v>254</v>
      </c>
      <c r="F479" s="343">
        <v>15147.50777</v>
      </c>
      <c r="G479" s="344">
        <v>15638.94183</v>
      </c>
      <c r="H479" s="344">
        <v>30786.4496</v>
      </c>
      <c r="I479" s="344">
        <v>29084.625820000001</v>
      </c>
      <c r="J479" s="344">
        <v>17774.442340000001</v>
      </c>
      <c r="K479" s="344">
        <v>46859.068159999995</v>
      </c>
      <c r="L479" s="344">
        <v>17137.663379999998</v>
      </c>
      <c r="M479" s="344">
        <v>8988.7360500000013</v>
      </c>
      <c r="N479" s="344">
        <v>26126.399430000001</v>
      </c>
      <c r="O479" s="344">
        <v>103771.91718999999</v>
      </c>
      <c r="P479" s="344">
        <v>112652.3637</v>
      </c>
      <c r="Q479" s="344">
        <v>12194.217060000001</v>
      </c>
      <c r="R479" s="345">
        <v>124846.58076000001</v>
      </c>
      <c r="S479" s="7"/>
      <c r="T479" s="7"/>
      <c r="U479" s="7"/>
      <c r="V479" s="7"/>
      <c r="W479" s="7"/>
      <c r="X479" s="7"/>
      <c r="Y479" s="7"/>
      <c r="Z479" s="7"/>
      <c r="AA479" s="7"/>
      <c r="AB479" s="7"/>
    </row>
    <row r="480" spans="1:28" s="315" customFormat="1" ht="13.5">
      <c r="A480" s="341"/>
      <c r="B480" s="341"/>
      <c r="C480" s="341"/>
      <c r="D480" s="341"/>
      <c r="E480" s="342">
        <v>347</v>
      </c>
      <c r="F480" s="343">
        <v>4469.9392199999993</v>
      </c>
      <c r="G480" s="344">
        <v>2783.7496099999998</v>
      </c>
      <c r="H480" s="344">
        <v>7253.6888300000001</v>
      </c>
      <c r="I480" s="344">
        <v>28677.990760000001</v>
      </c>
      <c r="J480" s="344">
        <v>15573.17137</v>
      </c>
      <c r="K480" s="344">
        <v>44251.162130000004</v>
      </c>
      <c r="L480" s="344">
        <v>13117.07195</v>
      </c>
      <c r="M480" s="344">
        <v>16601.173510000001</v>
      </c>
      <c r="N480" s="344">
        <v>29718.245460000002</v>
      </c>
      <c r="O480" s="344">
        <v>81223.096420000002</v>
      </c>
      <c r="P480" s="344">
        <v>63819.502180000003</v>
      </c>
      <c r="Q480" s="344">
        <v>9512.50828</v>
      </c>
      <c r="R480" s="345">
        <v>73332.01045999999</v>
      </c>
      <c r="S480" s="7"/>
      <c r="T480" s="7"/>
      <c r="U480" s="7"/>
      <c r="V480" s="7"/>
      <c r="W480" s="7"/>
      <c r="X480" s="7"/>
      <c r="Y480" s="7"/>
      <c r="Z480" s="7"/>
      <c r="AA480" s="7"/>
      <c r="AB480" s="7"/>
    </row>
    <row r="481" spans="1:28" s="315" customFormat="1" ht="13.5">
      <c r="A481" s="341"/>
      <c r="B481" s="341"/>
      <c r="C481" s="341"/>
      <c r="D481" s="336" t="s">
        <v>57</v>
      </c>
      <c r="E481" s="337">
        <v>33</v>
      </c>
      <c r="F481" s="338">
        <v>11922.86571</v>
      </c>
      <c r="G481" s="339">
        <v>4041.6772000000001</v>
      </c>
      <c r="H481" s="339">
        <v>15964.54291</v>
      </c>
      <c r="I481" s="339">
        <v>51275.248479999995</v>
      </c>
      <c r="J481" s="339">
        <v>29044.120210000001</v>
      </c>
      <c r="K481" s="339">
        <v>80319.368690000003</v>
      </c>
      <c r="L481" s="339">
        <v>28083.74353</v>
      </c>
      <c r="M481" s="339">
        <v>30316.649980000002</v>
      </c>
      <c r="N481" s="339">
        <v>58400.393509999994</v>
      </c>
      <c r="O481" s="339">
        <v>154684.30511000002</v>
      </c>
      <c r="P481" s="339">
        <v>97723.517500000002</v>
      </c>
      <c r="Q481" s="339">
        <v>7589.0252499999997</v>
      </c>
      <c r="R481" s="340">
        <v>105312.54274999999</v>
      </c>
      <c r="S481" s="7"/>
      <c r="T481" s="7"/>
      <c r="U481" s="7"/>
      <c r="V481" s="7"/>
      <c r="W481" s="7"/>
      <c r="X481" s="7"/>
      <c r="Y481" s="7"/>
      <c r="Z481" s="7"/>
      <c r="AA481" s="7"/>
      <c r="AB481" s="7"/>
    </row>
    <row r="482" spans="1:28" s="315" customFormat="1" ht="13.5">
      <c r="A482" s="341"/>
      <c r="B482" s="341"/>
      <c r="C482" s="341"/>
      <c r="D482" s="336" t="s">
        <v>58</v>
      </c>
      <c r="E482" s="337">
        <v>322</v>
      </c>
      <c r="F482" s="338">
        <v>1058.04629</v>
      </c>
      <c r="G482" s="339">
        <v>3035.4548</v>
      </c>
      <c r="H482" s="339">
        <v>4093.5010899999997</v>
      </c>
      <c r="I482" s="339">
        <v>19606.709699999999</v>
      </c>
      <c r="J482" s="339">
        <v>10263.92008</v>
      </c>
      <c r="K482" s="339">
        <v>29870.629780000003</v>
      </c>
      <c r="L482" s="339">
        <v>17058.842649999999</v>
      </c>
      <c r="M482" s="339">
        <v>6745.23506</v>
      </c>
      <c r="N482" s="339">
        <v>23804.077710000001</v>
      </c>
      <c r="O482" s="339">
        <v>57768.208579999999</v>
      </c>
      <c r="P482" s="339">
        <v>52609.782549999996</v>
      </c>
      <c r="Q482" s="339">
        <v>2317.2443699999999</v>
      </c>
      <c r="R482" s="340">
        <v>54927.026920000004</v>
      </c>
      <c r="S482" s="7"/>
      <c r="T482" s="7"/>
      <c r="U482" s="7"/>
      <c r="V482" s="7"/>
      <c r="W482" s="7"/>
      <c r="X482" s="7"/>
      <c r="Y482" s="7"/>
      <c r="Z482" s="7"/>
      <c r="AA482" s="7"/>
      <c r="AB482" s="7"/>
    </row>
    <row r="483" spans="1:28" s="315" customFormat="1" ht="13.5">
      <c r="A483" s="341"/>
      <c r="B483" s="341"/>
      <c r="C483" s="341"/>
      <c r="D483" s="341"/>
      <c r="E483" s="342">
        <v>275</v>
      </c>
      <c r="F483" s="343">
        <v>13899.87146</v>
      </c>
      <c r="G483" s="344">
        <v>3391.7306100000001</v>
      </c>
      <c r="H483" s="344">
        <v>17291.602070000001</v>
      </c>
      <c r="I483" s="344">
        <v>33013.253420000001</v>
      </c>
      <c r="J483" s="344">
        <v>15783.512839999999</v>
      </c>
      <c r="K483" s="344">
        <v>48796.766259999997</v>
      </c>
      <c r="L483" s="344">
        <v>24134.365249999999</v>
      </c>
      <c r="M483" s="344">
        <v>16281.65266</v>
      </c>
      <c r="N483" s="344">
        <v>40416.017909999995</v>
      </c>
      <c r="O483" s="344">
        <v>106504.38623999999</v>
      </c>
      <c r="P483" s="344">
        <v>82274.146980000005</v>
      </c>
      <c r="Q483" s="344">
        <v>2915.9478799999997</v>
      </c>
      <c r="R483" s="345">
        <v>85190.094859999997</v>
      </c>
      <c r="S483" s="7"/>
      <c r="T483" s="7"/>
      <c r="U483" s="7"/>
      <c r="V483" s="7"/>
      <c r="W483" s="7"/>
      <c r="X483" s="7"/>
      <c r="Y483" s="7"/>
      <c r="Z483" s="7"/>
      <c r="AA483" s="7"/>
      <c r="AB483" s="7"/>
    </row>
    <row r="484" spans="1:28" s="315" customFormat="1" ht="13.5">
      <c r="A484" s="341"/>
      <c r="B484" s="341"/>
      <c r="C484" s="341"/>
      <c r="D484" s="336" t="s">
        <v>272</v>
      </c>
      <c r="E484" s="337">
        <v>334</v>
      </c>
      <c r="F484" s="338">
        <v>3401.0959800000001</v>
      </c>
      <c r="G484" s="339">
        <v>271.36498</v>
      </c>
      <c r="H484" s="339">
        <v>3672.4609599999999</v>
      </c>
      <c r="I484" s="339">
        <v>16273.139869999999</v>
      </c>
      <c r="J484" s="339">
        <v>4760.3566600000004</v>
      </c>
      <c r="K484" s="339">
        <v>21033.49653</v>
      </c>
      <c r="L484" s="339">
        <v>7104.8121700000002</v>
      </c>
      <c r="M484" s="339">
        <v>3532.4538900000002</v>
      </c>
      <c r="N484" s="339">
        <v>10637.26606</v>
      </c>
      <c r="O484" s="339">
        <v>35343.223549999995</v>
      </c>
      <c r="P484" s="339">
        <v>72352.901249999995</v>
      </c>
      <c r="Q484" s="339">
        <v>974.22208000000001</v>
      </c>
      <c r="R484" s="340">
        <v>73327.123330000002</v>
      </c>
      <c r="S484" s="7"/>
      <c r="T484" s="7"/>
      <c r="U484" s="7"/>
      <c r="V484" s="7"/>
      <c r="W484" s="7"/>
      <c r="X484" s="7"/>
      <c r="Y484" s="7"/>
      <c r="Z484" s="7"/>
      <c r="AA484" s="7"/>
      <c r="AB484" s="7"/>
    </row>
    <row r="485" spans="1:28" s="315" customFormat="1" ht="13.5">
      <c r="A485" s="341"/>
      <c r="B485" s="341"/>
      <c r="C485" s="341"/>
      <c r="D485" s="336" t="s">
        <v>273</v>
      </c>
      <c r="E485" s="337">
        <v>34</v>
      </c>
      <c r="F485" s="338">
        <v>10174.59244</v>
      </c>
      <c r="G485" s="339">
        <v>4674.9917000000005</v>
      </c>
      <c r="H485" s="339">
        <v>14849.584140000001</v>
      </c>
      <c r="I485" s="339">
        <v>48063.462979999997</v>
      </c>
      <c r="J485" s="339">
        <v>34660.915780000003</v>
      </c>
      <c r="K485" s="339">
        <v>82724.378760000007</v>
      </c>
      <c r="L485" s="339">
        <v>29602.508590000001</v>
      </c>
      <c r="M485" s="339">
        <v>21328.698039999999</v>
      </c>
      <c r="N485" s="339">
        <v>50931.206630000001</v>
      </c>
      <c r="O485" s="339">
        <v>148505.16953000001</v>
      </c>
      <c r="P485" s="339">
        <v>37303.662020000003</v>
      </c>
      <c r="Q485" s="339">
        <v>4158.7781599999998</v>
      </c>
      <c r="R485" s="340">
        <v>41462.440179999998</v>
      </c>
      <c r="S485" s="7"/>
      <c r="T485" s="7"/>
      <c r="U485" s="7"/>
      <c r="V485" s="7"/>
      <c r="W485" s="7"/>
      <c r="X485" s="7"/>
      <c r="Y485" s="7"/>
      <c r="Z485" s="7"/>
      <c r="AA485" s="7"/>
      <c r="AB485" s="7"/>
    </row>
    <row r="486" spans="1:28" s="315" customFormat="1" ht="13.5">
      <c r="A486" s="341"/>
      <c r="B486" s="341"/>
      <c r="C486" s="341"/>
      <c r="D486" s="336" t="s">
        <v>60</v>
      </c>
      <c r="E486" s="337">
        <v>36</v>
      </c>
      <c r="F486" s="338">
        <v>23555.611140000001</v>
      </c>
      <c r="G486" s="339">
        <v>28492.867850000002</v>
      </c>
      <c r="H486" s="339">
        <v>52048.478990000003</v>
      </c>
      <c r="I486" s="339">
        <v>80258.191299999991</v>
      </c>
      <c r="J486" s="339">
        <v>81425.046260000003</v>
      </c>
      <c r="K486" s="339">
        <v>161683.23756000001</v>
      </c>
      <c r="L486" s="339">
        <v>53122.707820000003</v>
      </c>
      <c r="M486" s="339">
        <v>65793.131269999998</v>
      </c>
      <c r="N486" s="339">
        <v>118915.83909000001</v>
      </c>
      <c r="O486" s="339">
        <v>332647.55563999998</v>
      </c>
      <c r="P486" s="339">
        <v>332850.91447000002</v>
      </c>
      <c r="Q486" s="339">
        <v>161667.5889</v>
      </c>
      <c r="R486" s="340">
        <v>494518.50336999999</v>
      </c>
      <c r="S486" s="7"/>
      <c r="T486" s="7"/>
      <c r="U486" s="7"/>
      <c r="V486" s="7"/>
      <c r="W486" s="7"/>
      <c r="X486" s="7"/>
      <c r="Y486" s="7"/>
      <c r="Z486" s="7"/>
      <c r="AA486" s="7"/>
      <c r="AB486" s="7"/>
    </row>
    <row r="487" spans="1:28" s="315" customFormat="1" ht="13.5">
      <c r="A487" s="341"/>
      <c r="B487" s="341"/>
      <c r="C487" s="341"/>
      <c r="D487" s="341"/>
      <c r="E487" s="342">
        <v>38</v>
      </c>
      <c r="F487" s="343">
        <v>382195.62812000001</v>
      </c>
      <c r="G487" s="344">
        <v>12813.60698</v>
      </c>
      <c r="H487" s="344">
        <v>395009.23510000005</v>
      </c>
      <c r="I487" s="344">
        <v>41572.412130000004</v>
      </c>
      <c r="J487" s="344">
        <v>41849.026949999999</v>
      </c>
      <c r="K487" s="344">
        <v>83421.439079999996</v>
      </c>
      <c r="L487" s="344">
        <v>20072.618289999999</v>
      </c>
      <c r="M487" s="344">
        <v>31856.423760000001</v>
      </c>
      <c r="N487" s="344">
        <v>51929.042049999996</v>
      </c>
      <c r="O487" s="344">
        <v>530359.71623000002</v>
      </c>
      <c r="P487" s="344">
        <v>110241.80645</v>
      </c>
      <c r="Q487" s="344">
        <v>24188.296679999999</v>
      </c>
      <c r="R487" s="345">
        <v>134430.10313</v>
      </c>
      <c r="S487" s="7"/>
      <c r="T487" s="7"/>
      <c r="U487" s="7"/>
      <c r="V487" s="7"/>
      <c r="W487" s="7"/>
      <c r="X487" s="7"/>
      <c r="Y487" s="7"/>
      <c r="Z487" s="7"/>
      <c r="AA487" s="7"/>
      <c r="AB487" s="7"/>
    </row>
    <row r="488" spans="1:28" s="315" customFormat="1" ht="13.5">
      <c r="A488" s="341"/>
      <c r="B488" s="341"/>
      <c r="C488" s="341"/>
      <c r="D488" s="341"/>
      <c r="E488" s="342">
        <v>77</v>
      </c>
      <c r="F488" s="343">
        <v>5211.0031300000001</v>
      </c>
      <c r="G488" s="344">
        <v>10708.55373</v>
      </c>
      <c r="H488" s="344">
        <v>15919.556859999999</v>
      </c>
      <c r="I488" s="344">
        <v>35878.97408</v>
      </c>
      <c r="J488" s="344">
        <v>52885.668579999998</v>
      </c>
      <c r="K488" s="344">
        <v>88764.642659999998</v>
      </c>
      <c r="L488" s="344">
        <v>25914.82978</v>
      </c>
      <c r="M488" s="344">
        <v>38975.226369999997</v>
      </c>
      <c r="N488" s="344">
        <v>64890.056149999997</v>
      </c>
      <c r="O488" s="344">
        <v>169574.25566999998</v>
      </c>
      <c r="P488" s="344">
        <v>88640.254950000002</v>
      </c>
      <c r="Q488" s="344">
        <v>17111.804250000001</v>
      </c>
      <c r="R488" s="345">
        <v>105752.0592</v>
      </c>
      <c r="S488" s="7"/>
      <c r="T488" s="7"/>
      <c r="U488" s="7"/>
      <c r="V488" s="7"/>
      <c r="W488" s="7"/>
      <c r="X488" s="7"/>
      <c r="Y488" s="7"/>
      <c r="Z488" s="7"/>
      <c r="AA488" s="7"/>
      <c r="AB488" s="7"/>
    </row>
    <row r="489" spans="1:28" s="315" customFormat="1" ht="13.5">
      <c r="A489" s="341"/>
      <c r="B489" s="341"/>
      <c r="C489" s="341"/>
      <c r="D489" s="341"/>
      <c r="E489" s="342">
        <v>96</v>
      </c>
      <c r="F489" s="343">
        <v>15002.344529999998</v>
      </c>
      <c r="G489" s="344">
        <v>7618.0460199999998</v>
      </c>
      <c r="H489" s="344">
        <v>22620.39055</v>
      </c>
      <c r="I489" s="344">
        <v>25948.922210000001</v>
      </c>
      <c r="J489" s="344">
        <v>40487.176229999997</v>
      </c>
      <c r="K489" s="344">
        <v>66436.098440000002</v>
      </c>
      <c r="L489" s="344">
        <v>16370.099749999999</v>
      </c>
      <c r="M489" s="344">
        <v>33298.181859999997</v>
      </c>
      <c r="N489" s="344">
        <v>49668.281609999998</v>
      </c>
      <c r="O489" s="344">
        <v>138724.77059999999</v>
      </c>
      <c r="P489" s="344">
        <v>44789.684439999997</v>
      </c>
      <c r="Q489" s="344">
        <v>8896.9762100000007</v>
      </c>
      <c r="R489" s="345">
        <v>53686.660649999998</v>
      </c>
      <c r="S489" s="7"/>
      <c r="T489" s="7"/>
      <c r="U489" s="7"/>
      <c r="V489" s="7"/>
      <c r="W489" s="7"/>
      <c r="X489" s="7"/>
      <c r="Y489" s="7"/>
      <c r="Z489" s="7"/>
      <c r="AA489" s="7"/>
      <c r="AB489" s="7"/>
    </row>
    <row r="490" spans="1:28" s="315" customFormat="1" ht="13.5">
      <c r="A490" s="341"/>
      <c r="B490" s="341"/>
      <c r="C490" s="341"/>
      <c r="D490" s="341"/>
      <c r="E490" s="342">
        <v>164</v>
      </c>
      <c r="F490" s="343">
        <v>10900.48566</v>
      </c>
      <c r="G490" s="344">
        <v>11261.341560000001</v>
      </c>
      <c r="H490" s="344">
        <v>22161.827219999999</v>
      </c>
      <c r="I490" s="344">
        <v>59313.454010000001</v>
      </c>
      <c r="J490" s="344">
        <v>52590.399990000005</v>
      </c>
      <c r="K490" s="344">
        <v>111903.85400000001</v>
      </c>
      <c r="L490" s="344">
        <v>25818.589649999998</v>
      </c>
      <c r="M490" s="344">
        <v>36191.826479999996</v>
      </c>
      <c r="N490" s="344">
        <v>62010.416130000005</v>
      </c>
      <c r="O490" s="344">
        <v>196076.09735</v>
      </c>
      <c r="P490" s="344">
        <v>55641.900460000004</v>
      </c>
      <c r="Q490" s="344">
        <v>11112.406349999999</v>
      </c>
      <c r="R490" s="345">
        <v>66754.306810000009</v>
      </c>
      <c r="S490" s="7"/>
      <c r="T490" s="7"/>
      <c r="U490" s="7"/>
      <c r="V490" s="7"/>
      <c r="W490" s="7"/>
      <c r="X490" s="7"/>
      <c r="Y490" s="7"/>
      <c r="Z490" s="7"/>
      <c r="AA490" s="7"/>
      <c r="AB490" s="7"/>
    </row>
    <row r="491" spans="1:28" s="315" customFormat="1" ht="13.5">
      <c r="A491" s="341"/>
      <c r="B491" s="341"/>
      <c r="C491" s="341"/>
      <c r="D491" s="341"/>
      <c r="E491" s="342">
        <v>252</v>
      </c>
      <c r="F491" s="343">
        <v>10208.23907</v>
      </c>
      <c r="G491" s="344">
        <v>11239.94902</v>
      </c>
      <c r="H491" s="344">
        <v>21448.18809</v>
      </c>
      <c r="I491" s="344">
        <v>35634.210180000002</v>
      </c>
      <c r="J491" s="344">
        <v>50501.283539999997</v>
      </c>
      <c r="K491" s="344">
        <v>86135.493719999999</v>
      </c>
      <c r="L491" s="344">
        <v>15569.083369999998</v>
      </c>
      <c r="M491" s="344">
        <v>29410.870579999999</v>
      </c>
      <c r="N491" s="344">
        <v>44979.953950000003</v>
      </c>
      <c r="O491" s="344">
        <v>152563.63576</v>
      </c>
      <c r="P491" s="344">
        <v>80906.835330000002</v>
      </c>
      <c r="Q491" s="344">
        <v>16018.01642</v>
      </c>
      <c r="R491" s="345">
        <v>96924.851750000002</v>
      </c>
      <c r="S491" s="7"/>
      <c r="T491" s="7"/>
      <c r="U491" s="7"/>
      <c r="V491" s="7"/>
      <c r="W491" s="7"/>
      <c r="X491" s="7"/>
      <c r="Y491" s="7"/>
      <c r="Z491" s="7"/>
      <c r="AA491" s="7"/>
      <c r="AB491" s="7"/>
    </row>
    <row r="492" spans="1:28" s="315" customFormat="1" ht="13.5">
      <c r="A492" s="341"/>
      <c r="B492" s="341"/>
      <c r="C492" s="341"/>
      <c r="D492" s="341"/>
      <c r="E492" s="342">
        <v>271</v>
      </c>
      <c r="F492" s="343">
        <v>3021.4730800000002</v>
      </c>
      <c r="G492" s="344">
        <v>1935.9017200000001</v>
      </c>
      <c r="H492" s="344">
        <v>4957.3747999999996</v>
      </c>
      <c r="I492" s="344">
        <v>31862.403329999997</v>
      </c>
      <c r="J492" s="344">
        <v>26901.555550000001</v>
      </c>
      <c r="K492" s="344">
        <v>58763.958880000006</v>
      </c>
      <c r="L492" s="344">
        <v>19203.631020000001</v>
      </c>
      <c r="M492" s="344">
        <v>21445.948089999998</v>
      </c>
      <c r="N492" s="344">
        <v>40649.579109999999</v>
      </c>
      <c r="O492" s="344">
        <v>104370.91279</v>
      </c>
      <c r="P492" s="344">
        <v>46478.564420000002</v>
      </c>
      <c r="Q492" s="344">
        <v>5989.1326500000005</v>
      </c>
      <c r="R492" s="345">
        <v>52467.697070000002</v>
      </c>
      <c r="S492" s="7"/>
      <c r="T492" s="7"/>
      <c r="U492" s="7"/>
      <c r="V492" s="7"/>
      <c r="W492" s="7"/>
      <c r="X492" s="7"/>
      <c r="Y492" s="7"/>
      <c r="Z492" s="7"/>
      <c r="AA492" s="7"/>
      <c r="AB492" s="7"/>
    </row>
    <row r="493" spans="1:28" s="315" customFormat="1" ht="13.5">
      <c r="A493" s="341"/>
      <c r="B493" s="341"/>
      <c r="C493" s="341"/>
      <c r="D493" s="336" t="s">
        <v>82</v>
      </c>
      <c r="E493" s="337">
        <v>295</v>
      </c>
      <c r="F493" s="338">
        <v>3737.0189999999998</v>
      </c>
      <c r="G493" s="339">
        <v>14386.595710000001</v>
      </c>
      <c r="H493" s="339">
        <v>18123.614710000002</v>
      </c>
      <c r="I493" s="339">
        <v>29754.87947</v>
      </c>
      <c r="J493" s="339">
        <v>7199.08007</v>
      </c>
      <c r="K493" s="339">
        <v>36953.959539999996</v>
      </c>
      <c r="L493" s="339">
        <v>16065.21715</v>
      </c>
      <c r="M493" s="339">
        <v>4855.8882999999996</v>
      </c>
      <c r="N493" s="339">
        <v>20921.105449999999</v>
      </c>
      <c r="O493" s="339">
        <v>75998.679700000008</v>
      </c>
      <c r="P493" s="339">
        <v>56206.964020000007</v>
      </c>
      <c r="Q493" s="339">
        <v>178.42982000000001</v>
      </c>
      <c r="R493" s="340">
        <v>56385.393840000004</v>
      </c>
      <c r="S493" s="7"/>
      <c r="T493" s="7"/>
      <c r="U493" s="7"/>
      <c r="V493" s="7"/>
      <c r="W493" s="7"/>
      <c r="X493" s="7"/>
      <c r="Y493" s="7"/>
      <c r="Z493" s="7"/>
      <c r="AA493" s="7"/>
      <c r="AB493" s="7"/>
    </row>
    <row r="494" spans="1:28" s="315" customFormat="1" ht="13.5">
      <c r="A494" s="341"/>
      <c r="B494" s="341"/>
      <c r="C494" s="341"/>
      <c r="D494" s="336" t="s">
        <v>67</v>
      </c>
      <c r="E494" s="337">
        <v>112</v>
      </c>
      <c r="F494" s="338">
        <v>870.95458999999994</v>
      </c>
      <c r="G494" s="339">
        <v>1452.89888</v>
      </c>
      <c r="H494" s="339">
        <v>2323.85347</v>
      </c>
      <c r="I494" s="339">
        <v>28214.393909999999</v>
      </c>
      <c r="J494" s="339">
        <v>27034.846109999999</v>
      </c>
      <c r="K494" s="339">
        <v>55249.240020000005</v>
      </c>
      <c r="L494" s="339">
        <v>18057.491839999999</v>
      </c>
      <c r="M494" s="339">
        <v>18572.275170000001</v>
      </c>
      <c r="N494" s="339">
        <v>36629.767009999996</v>
      </c>
      <c r="O494" s="339">
        <v>94202.860499999995</v>
      </c>
      <c r="P494" s="339">
        <v>51043.381600000001</v>
      </c>
      <c r="Q494" s="339">
        <v>4460.8435499999996</v>
      </c>
      <c r="R494" s="340">
        <v>55504.225149999998</v>
      </c>
      <c r="S494" s="7"/>
      <c r="T494" s="7"/>
      <c r="U494" s="7"/>
      <c r="V494" s="7"/>
      <c r="W494" s="7"/>
      <c r="X494" s="7"/>
      <c r="Y494" s="7"/>
      <c r="Z494" s="7"/>
      <c r="AA494" s="7"/>
      <c r="AB494" s="7"/>
    </row>
    <row r="495" spans="1:28" s="315" customFormat="1" ht="13.5">
      <c r="A495" s="341"/>
      <c r="B495" s="341"/>
      <c r="C495" s="341"/>
      <c r="D495" s="341"/>
      <c r="E495" s="342">
        <v>113</v>
      </c>
      <c r="F495" s="343">
        <v>25861.36419</v>
      </c>
      <c r="G495" s="344">
        <v>13707.65307</v>
      </c>
      <c r="H495" s="344">
        <v>39569.017260000001</v>
      </c>
      <c r="I495" s="344">
        <v>47647.49323</v>
      </c>
      <c r="J495" s="344">
        <v>55026.416079999995</v>
      </c>
      <c r="K495" s="344">
        <v>102673.90931</v>
      </c>
      <c r="L495" s="344">
        <v>30615.222300000001</v>
      </c>
      <c r="M495" s="344">
        <v>41551.891609999999</v>
      </c>
      <c r="N495" s="344">
        <v>72167.11391</v>
      </c>
      <c r="O495" s="344">
        <v>214410.04048</v>
      </c>
      <c r="P495" s="344">
        <v>69983.611059999996</v>
      </c>
      <c r="Q495" s="344">
        <v>57256.419020000001</v>
      </c>
      <c r="R495" s="345">
        <v>127240.03008</v>
      </c>
      <c r="S495" s="7"/>
      <c r="T495" s="7"/>
      <c r="U495" s="7"/>
      <c r="V495" s="7"/>
      <c r="W495" s="7"/>
      <c r="X495" s="7"/>
      <c r="Y495" s="7"/>
      <c r="Z495" s="7"/>
      <c r="AA495" s="7"/>
      <c r="AB495" s="7"/>
    </row>
    <row r="496" spans="1:28" s="315" customFormat="1" ht="13.5">
      <c r="A496" s="341"/>
      <c r="B496" s="341"/>
      <c r="C496" s="341"/>
      <c r="D496" s="341"/>
      <c r="E496" s="342">
        <v>146</v>
      </c>
      <c r="F496" s="343">
        <v>97479.890339999998</v>
      </c>
      <c r="G496" s="344">
        <v>43494.810279999998</v>
      </c>
      <c r="H496" s="344">
        <v>140974.70062000002</v>
      </c>
      <c r="I496" s="344">
        <v>45677.812579999998</v>
      </c>
      <c r="J496" s="344">
        <v>44763.725439999995</v>
      </c>
      <c r="K496" s="344">
        <v>90441.538019999993</v>
      </c>
      <c r="L496" s="344">
        <v>29131.925199999998</v>
      </c>
      <c r="M496" s="344">
        <v>39323.112099999998</v>
      </c>
      <c r="N496" s="344">
        <v>68455.037299999996</v>
      </c>
      <c r="O496" s="344">
        <v>299871.27594000002</v>
      </c>
      <c r="P496" s="344">
        <v>61752.205450000001</v>
      </c>
      <c r="Q496" s="344">
        <v>19999.45953</v>
      </c>
      <c r="R496" s="345">
        <v>81751.664980000001</v>
      </c>
      <c r="S496" s="7"/>
      <c r="T496" s="7"/>
      <c r="U496" s="7"/>
      <c r="V496" s="7"/>
      <c r="W496" s="7"/>
      <c r="X496" s="7"/>
      <c r="Y496" s="7"/>
      <c r="Z496" s="7"/>
      <c r="AA496" s="7"/>
      <c r="AB496" s="7"/>
    </row>
    <row r="497" spans="1:28" s="315" customFormat="1" ht="13.5">
      <c r="A497" s="341"/>
      <c r="B497" s="341"/>
      <c r="C497" s="341"/>
      <c r="D497" s="341"/>
      <c r="E497" s="342">
        <v>323</v>
      </c>
      <c r="F497" s="343">
        <v>3524.39759</v>
      </c>
      <c r="G497" s="344">
        <v>5919.3864800000001</v>
      </c>
      <c r="H497" s="344">
        <v>9443.7840699999997</v>
      </c>
      <c r="I497" s="344">
        <v>20682.34866</v>
      </c>
      <c r="J497" s="344">
        <v>23482.748239999997</v>
      </c>
      <c r="K497" s="344">
        <v>44165.096899999997</v>
      </c>
      <c r="L497" s="344">
        <v>12401.05912</v>
      </c>
      <c r="M497" s="344">
        <v>21665.854629999998</v>
      </c>
      <c r="N497" s="344">
        <v>34066.91375</v>
      </c>
      <c r="O497" s="344">
        <v>87675.794720000005</v>
      </c>
      <c r="P497" s="344">
        <v>53431.104659999997</v>
      </c>
      <c r="Q497" s="344">
        <v>2187.8312799999999</v>
      </c>
      <c r="R497" s="345">
        <v>55618.935939999996</v>
      </c>
      <c r="S497" s="7"/>
      <c r="T497" s="7"/>
      <c r="U497" s="7"/>
      <c r="V497" s="7"/>
      <c r="W497" s="7"/>
      <c r="X497" s="7"/>
      <c r="Y497" s="7"/>
      <c r="Z497" s="7"/>
      <c r="AA497" s="7"/>
      <c r="AB497" s="7"/>
    </row>
    <row r="498" spans="1:28" s="315" customFormat="1" ht="13.5">
      <c r="A498" s="341"/>
      <c r="B498" s="341"/>
      <c r="C498" s="341"/>
      <c r="D498" s="341"/>
      <c r="E498" s="342">
        <v>384</v>
      </c>
      <c r="F498" s="343">
        <v>90.721029999999999</v>
      </c>
      <c r="G498" s="344">
        <v>0</v>
      </c>
      <c r="H498" s="344">
        <v>90.721029999999999</v>
      </c>
      <c r="I498" s="344">
        <v>6298.8494000000001</v>
      </c>
      <c r="J498" s="344">
        <v>2301.0359199999998</v>
      </c>
      <c r="K498" s="344">
        <v>8599.8853199999994</v>
      </c>
      <c r="L498" s="344">
        <v>1383.7778000000001</v>
      </c>
      <c r="M498" s="344">
        <v>2648.43073</v>
      </c>
      <c r="N498" s="344">
        <v>4032.2085299999999</v>
      </c>
      <c r="O498" s="344">
        <v>12722.814880000002</v>
      </c>
      <c r="P498" s="344">
        <v>102053.07454999999</v>
      </c>
      <c r="Q498" s="344">
        <v>0</v>
      </c>
      <c r="R498" s="345">
        <v>102053.07454999999</v>
      </c>
      <c r="S498" s="7"/>
      <c r="T498" s="7"/>
      <c r="U498" s="7"/>
      <c r="V498" s="7"/>
      <c r="W498" s="7"/>
      <c r="X498" s="7"/>
      <c r="Y498" s="7"/>
      <c r="Z498" s="7"/>
      <c r="AA498" s="7"/>
      <c r="AB498" s="7"/>
    </row>
    <row r="499" spans="1:28" s="315" customFormat="1" ht="13.5">
      <c r="A499" s="341"/>
      <c r="B499" s="341"/>
      <c r="C499" s="341"/>
      <c r="D499" s="341"/>
      <c r="E499" s="342">
        <v>263</v>
      </c>
      <c r="F499" s="343">
        <v>3073.83041</v>
      </c>
      <c r="G499" s="344">
        <v>4890.7355199999993</v>
      </c>
      <c r="H499" s="344">
        <v>7964.5659299999998</v>
      </c>
      <c r="I499" s="344">
        <v>36282.641450000003</v>
      </c>
      <c r="J499" s="344">
        <v>42173.950939999995</v>
      </c>
      <c r="K499" s="344">
        <v>78456.592390000005</v>
      </c>
      <c r="L499" s="344">
        <v>21805.98374</v>
      </c>
      <c r="M499" s="344">
        <v>31175.690329999998</v>
      </c>
      <c r="N499" s="344">
        <v>52981.674070000001</v>
      </c>
      <c r="O499" s="344">
        <v>139402.83239</v>
      </c>
      <c r="P499" s="344">
        <v>95225.847309999997</v>
      </c>
      <c r="Q499" s="344">
        <v>8354.5846000000001</v>
      </c>
      <c r="R499" s="345">
        <v>103580.43191</v>
      </c>
      <c r="S499" s="7"/>
      <c r="T499" s="7"/>
      <c r="U499" s="7"/>
      <c r="V499" s="7"/>
      <c r="W499" s="7"/>
      <c r="X499" s="7"/>
      <c r="Y499" s="7"/>
      <c r="Z499" s="7"/>
      <c r="AA499" s="7"/>
      <c r="AB499" s="7"/>
    </row>
    <row r="500" spans="1:28" s="315" customFormat="1" ht="13.5">
      <c r="A500" s="341"/>
      <c r="B500" s="341"/>
      <c r="C500" s="341"/>
      <c r="D500" s="336" t="s">
        <v>63</v>
      </c>
      <c r="E500" s="337">
        <v>41</v>
      </c>
      <c r="F500" s="338">
        <v>14253.07417</v>
      </c>
      <c r="G500" s="339">
        <v>35622.38925</v>
      </c>
      <c r="H500" s="339">
        <v>49875.46342</v>
      </c>
      <c r="I500" s="339">
        <v>38997.405610000002</v>
      </c>
      <c r="J500" s="339">
        <v>75786.920249999996</v>
      </c>
      <c r="K500" s="339">
        <v>114784.32586</v>
      </c>
      <c r="L500" s="339">
        <v>24911.91171</v>
      </c>
      <c r="M500" s="339">
        <v>49563.127899999999</v>
      </c>
      <c r="N500" s="339">
        <v>74475.039609999993</v>
      </c>
      <c r="O500" s="339">
        <v>239134.82888999998</v>
      </c>
      <c r="P500" s="339">
        <v>141684.73362000001</v>
      </c>
      <c r="Q500" s="339">
        <v>29341.159940000001</v>
      </c>
      <c r="R500" s="340">
        <v>171025.89356</v>
      </c>
      <c r="S500" s="7"/>
      <c r="T500" s="7"/>
      <c r="U500" s="7"/>
      <c r="V500" s="7"/>
      <c r="W500" s="7"/>
      <c r="X500" s="7"/>
      <c r="Y500" s="7"/>
      <c r="Z500" s="7"/>
      <c r="AA500" s="7"/>
      <c r="AB500" s="7"/>
    </row>
    <row r="501" spans="1:28" s="315" customFormat="1" ht="13.5">
      <c r="A501" s="341"/>
      <c r="B501" s="341"/>
      <c r="C501" s="341"/>
      <c r="D501" s="341"/>
      <c r="E501" s="342">
        <v>44</v>
      </c>
      <c r="F501" s="343">
        <v>27253.85889</v>
      </c>
      <c r="G501" s="344">
        <v>14467.28709</v>
      </c>
      <c r="H501" s="344">
        <v>41721.145979999994</v>
      </c>
      <c r="I501" s="344">
        <v>32678.240739999997</v>
      </c>
      <c r="J501" s="344">
        <v>41364.503189999996</v>
      </c>
      <c r="K501" s="344">
        <v>74042.743930000011</v>
      </c>
      <c r="L501" s="344">
        <v>19449.410780000002</v>
      </c>
      <c r="M501" s="344">
        <v>36318.981979999997</v>
      </c>
      <c r="N501" s="344">
        <v>55768.392759999995</v>
      </c>
      <c r="O501" s="344">
        <v>171532.28266999999</v>
      </c>
      <c r="P501" s="344">
        <v>42897.115229999996</v>
      </c>
      <c r="Q501" s="344">
        <v>39156.518219999998</v>
      </c>
      <c r="R501" s="345">
        <v>82053.633450000008</v>
      </c>
      <c r="S501" s="7"/>
      <c r="T501" s="7"/>
      <c r="U501" s="7"/>
      <c r="V501" s="7"/>
      <c r="W501" s="7"/>
      <c r="X501" s="7"/>
      <c r="Y501" s="7"/>
      <c r="Z501" s="7"/>
      <c r="AA501" s="7"/>
      <c r="AB501" s="7"/>
    </row>
    <row r="502" spans="1:28" s="315" customFormat="1" ht="13.5">
      <c r="A502" s="341"/>
      <c r="B502" s="341"/>
      <c r="C502" s="341"/>
      <c r="D502" s="341"/>
      <c r="E502" s="342">
        <v>145</v>
      </c>
      <c r="F502" s="343">
        <v>15890.324859999999</v>
      </c>
      <c r="G502" s="344">
        <v>229393.40827000001</v>
      </c>
      <c r="H502" s="344">
        <v>245283.73313000001</v>
      </c>
      <c r="I502" s="344">
        <v>24827.362829999998</v>
      </c>
      <c r="J502" s="344">
        <v>26387.976930000001</v>
      </c>
      <c r="K502" s="344">
        <v>51215.339759999995</v>
      </c>
      <c r="L502" s="344">
        <v>19983.034800000001</v>
      </c>
      <c r="M502" s="344">
        <v>144701.65609999999</v>
      </c>
      <c r="N502" s="344">
        <v>164684.69090000002</v>
      </c>
      <c r="O502" s="344">
        <v>461183.76379</v>
      </c>
      <c r="P502" s="344">
        <v>6765.9947099999999</v>
      </c>
      <c r="Q502" s="344">
        <v>113631.32656</v>
      </c>
      <c r="R502" s="345">
        <v>120397.32127</v>
      </c>
      <c r="S502" s="7"/>
      <c r="T502" s="7"/>
      <c r="U502" s="7"/>
      <c r="V502" s="7"/>
      <c r="W502" s="7"/>
      <c r="X502" s="7"/>
      <c r="Y502" s="7"/>
      <c r="Z502" s="7"/>
      <c r="AA502" s="7"/>
      <c r="AB502" s="7"/>
    </row>
    <row r="503" spans="1:28" s="315" customFormat="1" ht="13.5">
      <c r="A503" s="341"/>
      <c r="B503" s="341"/>
      <c r="C503" s="341"/>
      <c r="D503" s="341"/>
      <c r="E503" s="342">
        <v>168</v>
      </c>
      <c r="F503" s="343">
        <v>13463.906060000001</v>
      </c>
      <c r="G503" s="344">
        <v>22390.53901</v>
      </c>
      <c r="H503" s="344">
        <v>35854.445070000002</v>
      </c>
      <c r="I503" s="344">
        <v>39167.944360000001</v>
      </c>
      <c r="J503" s="344">
        <v>30344.593149999997</v>
      </c>
      <c r="K503" s="344">
        <v>69512.537510000009</v>
      </c>
      <c r="L503" s="344">
        <v>17707.25388</v>
      </c>
      <c r="M503" s="344">
        <v>17555.724819999999</v>
      </c>
      <c r="N503" s="344">
        <v>35262.9787</v>
      </c>
      <c r="O503" s="344">
        <v>140629.96127999999</v>
      </c>
      <c r="P503" s="344">
        <v>47276.864959999999</v>
      </c>
      <c r="Q503" s="344">
        <v>62809.093260000001</v>
      </c>
      <c r="R503" s="345">
        <v>110085.95822</v>
      </c>
      <c r="S503" s="7"/>
      <c r="T503" s="7"/>
      <c r="U503" s="7"/>
      <c r="V503" s="7"/>
      <c r="W503" s="7"/>
      <c r="X503" s="7"/>
      <c r="Y503" s="7"/>
      <c r="Z503" s="7"/>
      <c r="AA503" s="7"/>
      <c r="AB503" s="7"/>
    </row>
    <row r="504" spans="1:28" s="315" customFormat="1" ht="13.5">
      <c r="A504" s="341"/>
      <c r="B504" s="341"/>
      <c r="C504" s="341"/>
      <c r="D504" s="341"/>
      <c r="E504" s="342">
        <v>197</v>
      </c>
      <c r="F504" s="343">
        <v>5275353.9376499997</v>
      </c>
      <c r="G504" s="344">
        <v>4730085.12732</v>
      </c>
      <c r="H504" s="344">
        <v>10005439.06497</v>
      </c>
      <c r="I504" s="344">
        <v>2569732.9036099999</v>
      </c>
      <c r="J504" s="344">
        <v>848337.68174999999</v>
      </c>
      <c r="K504" s="344">
        <v>3418070.5853599999</v>
      </c>
      <c r="L504" s="344">
        <v>7068020.0159799997</v>
      </c>
      <c r="M504" s="344">
        <v>2988654.8804200003</v>
      </c>
      <c r="N504" s="344">
        <v>10056674.896399999</v>
      </c>
      <c r="O504" s="344">
        <v>23480184.546730001</v>
      </c>
      <c r="P504" s="344">
        <v>17430705.052060001</v>
      </c>
      <c r="Q504" s="344">
        <v>7895397.4253400005</v>
      </c>
      <c r="R504" s="345">
        <v>25326102.477400001</v>
      </c>
      <c r="S504" s="7"/>
      <c r="T504" s="7"/>
      <c r="U504" s="7"/>
      <c r="V504" s="7"/>
      <c r="W504" s="7"/>
      <c r="X504" s="7"/>
      <c r="Y504" s="7"/>
      <c r="Z504" s="7"/>
      <c r="AA504" s="7"/>
      <c r="AB504" s="7"/>
    </row>
    <row r="505" spans="1:28" s="315" customFormat="1" ht="13.5">
      <c r="A505" s="341"/>
      <c r="B505" s="341"/>
      <c r="C505" s="341"/>
      <c r="D505" s="341"/>
      <c r="E505" s="342">
        <v>167</v>
      </c>
      <c r="F505" s="343">
        <v>10291.75383</v>
      </c>
      <c r="G505" s="344">
        <v>13520.519749999999</v>
      </c>
      <c r="H505" s="344">
        <v>23812.273579999997</v>
      </c>
      <c r="I505" s="344">
        <v>18895.797059999997</v>
      </c>
      <c r="J505" s="344">
        <v>27931.680579999997</v>
      </c>
      <c r="K505" s="344">
        <v>46827.477639999997</v>
      </c>
      <c r="L505" s="344">
        <v>7799.0567999999994</v>
      </c>
      <c r="M505" s="344">
        <v>18965.505260000002</v>
      </c>
      <c r="N505" s="344">
        <v>26764.56206</v>
      </c>
      <c r="O505" s="344">
        <v>97404.313280000002</v>
      </c>
      <c r="P505" s="344">
        <v>29850.259879999998</v>
      </c>
      <c r="Q505" s="344">
        <v>9870.4654800000008</v>
      </c>
      <c r="R505" s="345">
        <v>39720.725359999997</v>
      </c>
      <c r="S505" s="7"/>
      <c r="T505" s="7"/>
      <c r="U505" s="7"/>
      <c r="V505" s="7"/>
      <c r="W505" s="7"/>
      <c r="X505" s="7"/>
      <c r="Y505" s="7"/>
      <c r="Z505" s="7"/>
      <c r="AA505" s="7"/>
      <c r="AB505" s="7"/>
    </row>
    <row r="506" spans="1:28" s="315" customFormat="1" ht="13.5">
      <c r="A506" s="341"/>
      <c r="B506" s="341"/>
      <c r="C506" s="341"/>
      <c r="D506" s="341"/>
      <c r="E506" s="342">
        <v>349</v>
      </c>
      <c r="F506" s="343">
        <v>42161.999729999996</v>
      </c>
      <c r="G506" s="344">
        <v>2679.8319300000003</v>
      </c>
      <c r="H506" s="344">
        <v>44841.831659999996</v>
      </c>
      <c r="I506" s="344">
        <v>17341.164760000003</v>
      </c>
      <c r="J506" s="344">
        <v>16528.55762</v>
      </c>
      <c r="K506" s="344">
        <v>33869.722379999999</v>
      </c>
      <c r="L506" s="344">
        <v>13200.371349999999</v>
      </c>
      <c r="M506" s="344">
        <v>25382.917370000003</v>
      </c>
      <c r="N506" s="344">
        <v>38583.288719999997</v>
      </c>
      <c r="O506" s="344">
        <v>117294.84276</v>
      </c>
      <c r="P506" s="344">
        <v>66276.402719999998</v>
      </c>
      <c r="Q506" s="344">
        <v>7701.7897199999998</v>
      </c>
      <c r="R506" s="345">
        <v>73978.192439999999</v>
      </c>
      <c r="S506" s="7"/>
      <c r="T506" s="7"/>
      <c r="U506" s="7"/>
      <c r="V506" s="7"/>
      <c r="W506" s="7"/>
      <c r="X506" s="7"/>
      <c r="Y506" s="7"/>
      <c r="Z506" s="7"/>
      <c r="AA506" s="7"/>
      <c r="AB506" s="7"/>
    </row>
    <row r="507" spans="1:28" s="315" customFormat="1" ht="13.5">
      <c r="A507" s="341"/>
      <c r="B507" s="341"/>
      <c r="C507" s="341"/>
      <c r="D507" s="341"/>
      <c r="E507" s="342">
        <v>407</v>
      </c>
      <c r="F507" s="343">
        <v>1627.6686100000002</v>
      </c>
      <c r="G507" s="344">
        <v>2582.15094</v>
      </c>
      <c r="H507" s="344">
        <v>4209.8195500000002</v>
      </c>
      <c r="I507" s="344">
        <v>15780.467199999999</v>
      </c>
      <c r="J507" s="344">
        <v>48642.105750000002</v>
      </c>
      <c r="K507" s="344">
        <v>64422.572950000002</v>
      </c>
      <c r="L507" s="344">
        <v>95845.741540000003</v>
      </c>
      <c r="M507" s="344">
        <v>91021.087830000004</v>
      </c>
      <c r="N507" s="344">
        <v>186866.82936999999</v>
      </c>
      <c r="O507" s="344">
        <v>255499.22187000001</v>
      </c>
      <c r="P507" s="344">
        <v>1134.4601599999999</v>
      </c>
      <c r="Q507" s="344">
        <v>5848.4912300000005</v>
      </c>
      <c r="R507" s="345">
        <v>6982.9513899999993</v>
      </c>
      <c r="S507" s="7"/>
      <c r="T507" s="7"/>
      <c r="U507" s="7"/>
      <c r="V507" s="7"/>
      <c r="W507" s="7"/>
      <c r="X507" s="7"/>
      <c r="Y507" s="7"/>
      <c r="Z507" s="7"/>
      <c r="AA507" s="7"/>
      <c r="AB507" s="7"/>
    </row>
    <row r="508" spans="1:28" s="315" customFormat="1" ht="13.5">
      <c r="A508" s="341"/>
      <c r="B508" s="341"/>
      <c r="C508" s="341"/>
      <c r="D508" s="341"/>
      <c r="E508" s="342">
        <v>406</v>
      </c>
      <c r="F508" s="343">
        <v>29431.87369</v>
      </c>
      <c r="G508" s="344">
        <v>64315.792380000006</v>
      </c>
      <c r="H508" s="344">
        <v>93747.666069999992</v>
      </c>
      <c r="I508" s="344">
        <v>48770.250919999999</v>
      </c>
      <c r="J508" s="344">
        <v>37839.99422</v>
      </c>
      <c r="K508" s="344">
        <v>86610.245139999999</v>
      </c>
      <c r="L508" s="344">
        <v>17004.48992</v>
      </c>
      <c r="M508" s="344">
        <v>38108.994210000004</v>
      </c>
      <c r="N508" s="344">
        <v>55113.484130000004</v>
      </c>
      <c r="O508" s="344">
        <v>235471.39534000002</v>
      </c>
      <c r="P508" s="344">
        <v>410534.41725</v>
      </c>
      <c r="Q508" s="344">
        <v>70428.941819999993</v>
      </c>
      <c r="R508" s="345">
        <v>480963.35907000001</v>
      </c>
      <c r="S508" s="7"/>
      <c r="T508" s="7"/>
      <c r="U508" s="7"/>
      <c r="V508" s="7"/>
      <c r="W508" s="7"/>
      <c r="X508" s="7"/>
      <c r="Y508" s="7"/>
      <c r="Z508" s="7"/>
      <c r="AA508" s="7"/>
      <c r="AB508" s="7"/>
    </row>
    <row r="509" spans="1:28" s="315" customFormat="1" ht="13.5">
      <c r="A509" s="341"/>
      <c r="B509" s="341"/>
      <c r="C509" s="341"/>
      <c r="D509" s="341"/>
      <c r="E509" s="342">
        <v>270</v>
      </c>
      <c r="F509" s="343">
        <v>22080.365249999999</v>
      </c>
      <c r="G509" s="344">
        <v>16162.109849999999</v>
      </c>
      <c r="H509" s="344">
        <v>38242.475100000003</v>
      </c>
      <c r="I509" s="344">
        <v>31685.632229999999</v>
      </c>
      <c r="J509" s="344">
        <v>54932.783619999995</v>
      </c>
      <c r="K509" s="344">
        <v>86618.41584999999</v>
      </c>
      <c r="L509" s="344">
        <v>26818.95923</v>
      </c>
      <c r="M509" s="344">
        <v>42357.689559999999</v>
      </c>
      <c r="N509" s="344">
        <v>69176.648790000007</v>
      </c>
      <c r="O509" s="344">
        <v>194037.53974000001</v>
      </c>
      <c r="P509" s="344">
        <v>80309.255919999996</v>
      </c>
      <c r="Q509" s="344">
        <v>26736.404690000003</v>
      </c>
      <c r="R509" s="345">
        <v>107045.66061000001</v>
      </c>
      <c r="S509" s="7"/>
      <c r="T509" s="7"/>
      <c r="U509" s="7"/>
      <c r="V509" s="7"/>
      <c r="W509" s="7"/>
      <c r="X509" s="7"/>
      <c r="Y509" s="7"/>
      <c r="Z509" s="7"/>
      <c r="AA509" s="7"/>
      <c r="AB509" s="7"/>
    </row>
    <row r="510" spans="1:28" s="315" customFormat="1" ht="13.5">
      <c r="A510" s="341"/>
      <c r="B510" s="341"/>
      <c r="C510" s="341"/>
      <c r="D510" s="341"/>
      <c r="E510" s="342">
        <v>405</v>
      </c>
      <c r="F510" s="343">
        <v>71.233519999999999</v>
      </c>
      <c r="G510" s="344">
        <v>134.57963000000001</v>
      </c>
      <c r="H510" s="344">
        <v>205.81315000000001</v>
      </c>
      <c r="I510" s="344">
        <v>27979.691409999999</v>
      </c>
      <c r="J510" s="344">
        <v>22328.867429999998</v>
      </c>
      <c r="K510" s="344">
        <v>50308.558840000005</v>
      </c>
      <c r="L510" s="344">
        <v>15693.280369999999</v>
      </c>
      <c r="M510" s="344">
        <v>22623.291980000002</v>
      </c>
      <c r="N510" s="344">
        <v>38316.572350000002</v>
      </c>
      <c r="O510" s="344">
        <v>88830.944340000002</v>
      </c>
      <c r="P510" s="344">
        <v>68147.083040000012</v>
      </c>
      <c r="Q510" s="344">
        <v>4294.91284</v>
      </c>
      <c r="R510" s="345">
        <v>72441.995880000002</v>
      </c>
      <c r="S510" s="7"/>
      <c r="T510" s="7"/>
      <c r="U510" s="7"/>
      <c r="V510" s="7"/>
      <c r="W510" s="7"/>
      <c r="X510" s="7"/>
      <c r="Y510" s="7"/>
      <c r="Z510" s="7"/>
      <c r="AA510" s="7"/>
      <c r="AB510" s="7"/>
    </row>
    <row r="511" spans="1:28" s="315" customFormat="1" ht="13.5">
      <c r="A511" s="341"/>
      <c r="B511" s="341"/>
      <c r="C511" s="341"/>
      <c r="D511" s="336" t="s">
        <v>64</v>
      </c>
      <c r="E511" s="337">
        <v>70</v>
      </c>
      <c r="F511" s="338">
        <v>3255.3463999999999</v>
      </c>
      <c r="G511" s="339">
        <v>2193.6080099999999</v>
      </c>
      <c r="H511" s="339">
        <v>5448.9544100000003</v>
      </c>
      <c r="I511" s="339">
        <v>29631.023160000001</v>
      </c>
      <c r="J511" s="339">
        <v>11885.365089999999</v>
      </c>
      <c r="K511" s="339">
        <v>41516.388250000004</v>
      </c>
      <c r="L511" s="339">
        <v>24516.876190000003</v>
      </c>
      <c r="M511" s="339">
        <v>9921.7082699999992</v>
      </c>
      <c r="N511" s="339">
        <v>34438.584459999998</v>
      </c>
      <c r="O511" s="339">
        <v>81403.927120000008</v>
      </c>
      <c r="P511" s="339">
        <v>67463.001369999998</v>
      </c>
      <c r="Q511" s="339">
        <v>3066.143</v>
      </c>
      <c r="R511" s="340">
        <v>70529.144370000009</v>
      </c>
      <c r="S511" s="7"/>
      <c r="T511" s="7"/>
      <c r="U511" s="7"/>
      <c r="V511" s="7"/>
      <c r="W511" s="7"/>
      <c r="X511" s="7"/>
      <c r="Y511" s="7"/>
      <c r="Z511" s="7"/>
      <c r="AA511" s="7"/>
      <c r="AB511" s="7"/>
    </row>
    <row r="512" spans="1:28" s="315" customFormat="1" ht="13.5">
      <c r="A512" s="341"/>
      <c r="B512" s="341"/>
      <c r="C512" s="341"/>
      <c r="D512" s="341"/>
      <c r="E512" s="342">
        <v>69</v>
      </c>
      <c r="F512" s="343">
        <v>6652.3004600000004</v>
      </c>
      <c r="G512" s="344">
        <v>6570.6216699999995</v>
      </c>
      <c r="H512" s="344">
        <v>13222.922130000001</v>
      </c>
      <c r="I512" s="344">
        <v>27814.671780000001</v>
      </c>
      <c r="J512" s="344">
        <v>11853.583460000002</v>
      </c>
      <c r="K512" s="344">
        <v>39668.255239999999</v>
      </c>
      <c r="L512" s="344">
        <v>19728.660780000002</v>
      </c>
      <c r="M512" s="344">
        <v>12355.50971</v>
      </c>
      <c r="N512" s="344">
        <v>32084.170489999997</v>
      </c>
      <c r="O512" s="344">
        <v>84975.347859999994</v>
      </c>
      <c r="P512" s="344">
        <v>58449.512119999999</v>
      </c>
      <c r="Q512" s="344">
        <v>8178.6237000000001</v>
      </c>
      <c r="R512" s="345">
        <v>66628.135819999996</v>
      </c>
      <c r="S512" s="7"/>
      <c r="T512" s="7"/>
      <c r="U512" s="7"/>
      <c r="V512" s="7"/>
      <c r="W512" s="7"/>
      <c r="X512" s="7"/>
      <c r="Y512" s="7"/>
      <c r="Z512" s="7"/>
      <c r="AA512" s="7"/>
      <c r="AB512" s="7"/>
    </row>
    <row r="513" spans="1:28" s="315" customFormat="1" ht="13.5">
      <c r="A513" s="341"/>
      <c r="B513" s="341"/>
      <c r="C513" s="341"/>
      <c r="D513" s="341"/>
      <c r="E513" s="342">
        <v>299</v>
      </c>
      <c r="F513" s="343">
        <v>2926.3692799999999</v>
      </c>
      <c r="G513" s="344">
        <v>441.41858000000002</v>
      </c>
      <c r="H513" s="344">
        <v>3367.7878599999999</v>
      </c>
      <c r="I513" s="344">
        <v>23670.234479999999</v>
      </c>
      <c r="J513" s="344">
        <v>7875.8537300000007</v>
      </c>
      <c r="K513" s="344">
        <v>31546.088210000002</v>
      </c>
      <c r="L513" s="344">
        <v>17027.954010000001</v>
      </c>
      <c r="M513" s="344">
        <v>4761.5744199999999</v>
      </c>
      <c r="N513" s="344">
        <v>21789.528429999998</v>
      </c>
      <c r="O513" s="344">
        <v>56703.404499999997</v>
      </c>
      <c r="P513" s="344">
        <v>50824.573409999997</v>
      </c>
      <c r="Q513" s="344">
        <v>1097.67669</v>
      </c>
      <c r="R513" s="345">
        <v>51922.250100000005</v>
      </c>
      <c r="S513" s="7"/>
      <c r="T513" s="7"/>
      <c r="U513" s="7"/>
      <c r="V513" s="7"/>
      <c r="W513" s="7"/>
      <c r="X513" s="7"/>
      <c r="Y513" s="7"/>
      <c r="Z513" s="7"/>
      <c r="AA513" s="7"/>
      <c r="AB513" s="7"/>
    </row>
    <row r="514" spans="1:28" s="315" customFormat="1" ht="13.5">
      <c r="A514" s="341"/>
      <c r="B514" s="341"/>
      <c r="C514" s="341"/>
      <c r="D514" s="336" t="s">
        <v>84</v>
      </c>
      <c r="E514" s="337">
        <v>170</v>
      </c>
      <c r="F514" s="338">
        <v>11480.144420000001</v>
      </c>
      <c r="G514" s="339">
        <v>986.75817000000006</v>
      </c>
      <c r="H514" s="339">
        <v>12466.90259</v>
      </c>
      <c r="I514" s="339">
        <v>33812.513740000002</v>
      </c>
      <c r="J514" s="339">
        <v>14033.599490000001</v>
      </c>
      <c r="K514" s="339">
        <v>47846.113229999995</v>
      </c>
      <c r="L514" s="339">
        <v>22718.089030000003</v>
      </c>
      <c r="M514" s="339">
        <v>10926.286749999999</v>
      </c>
      <c r="N514" s="339">
        <v>33644.375780000002</v>
      </c>
      <c r="O514" s="339">
        <v>93957.391599999988</v>
      </c>
      <c r="P514" s="339">
        <v>98525.736069999999</v>
      </c>
      <c r="Q514" s="339">
        <v>10744.66829</v>
      </c>
      <c r="R514" s="340">
        <v>109270.40436</v>
      </c>
      <c r="S514" s="7"/>
      <c r="T514" s="7"/>
      <c r="U514" s="7"/>
      <c r="V514" s="7"/>
      <c r="W514" s="7"/>
      <c r="X514" s="7"/>
      <c r="Y514" s="7"/>
      <c r="Z514" s="7"/>
      <c r="AA514" s="7"/>
      <c r="AB514" s="7"/>
    </row>
    <row r="515" spans="1:28" s="315" customFormat="1" ht="13.5">
      <c r="A515" s="341"/>
      <c r="B515" s="341"/>
      <c r="C515" s="341"/>
      <c r="D515" s="336" t="s">
        <v>274</v>
      </c>
      <c r="E515" s="337">
        <v>56</v>
      </c>
      <c r="F515" s="338">
        <v>11257.22313</v>
      </c>
      <c r="G515" s="339">
        <v>12897.69764</v>
      </c>
      <c r="H515" s="339">
        <v>24154.920770000001</v>
      </c>
      <c r="I515" s="339">
        <v>43954.975229999996</v>
      </c>
      <c r="J515" s="339">
        <v>20745.982800000002</v>
      </c>
      <c r="K515" s="339">
        <v>64700.958030000002</v>
      </c>
      <c r="L515" s="339">
        <v>25034.371640000001</v>
      </c>
      <c r="M515" s="339">
        <v>15145.28249</v>
      </c>
      <c r="N515" s="339">
        <v>40179.654130000003</v>
      </c>
      <c r="O515" s="339">
        <v>129035.53293</v>
      </c>
      <c r="P515" s="339">
        <v>120996.27812</v>
      </c>
      <c r="Q515" s="339">
        <v>12673.898449999999</v>
      </c>
      <c r="R515" s="340">
        <v>133670.17656999998</v>
      </c>
      <c r="S515" s="7"/>
      <c r="T515" s="7"/>
      <c r="U515" s="7"/>
      <c r="V515" s="7"/>
      <c r="W515" s="7"/>
      <c r="X515" s="7"/>
      <c r="Y515" s="7"/>
      <c r="Z515" s="7"/>
      <c r="AA515" s="7"/>
      <c r="AB515" s="7"/>
    </row>
    <row r="516" spans="1:28" s="315" customFormat="1" ht="13.5">
      <c r="A516" s="341"/>
      <c r="B516" s="341"/>
      <c r="C516" s="341"/>
      <c r="D516" s="341"/>
      <c r="E516" s="342">
        <v>58</v>
      </c>
      <c r="F516" s="343">
        <v>4826.2799199999999</v>
      </c>
      <c r="G516" s="344">
        <v>3753.7464900000004</v>
      </c>
      <c r="H516" s="344">
        <v>8580.0264100000004</v>
      </c>
      <c r="I516" s="344">
        <v>34799.092189999996</v>
      </c>
      <c r="J516" s="344">
        <v>15760.982320000001</v>
      </c>
      <c r="K516" s="344">
        <v>50560.074509999999</v>
      </c>
      <c r="L516" s="344">
        <v>18738.232629999999</v>
      </c>
      <c r="M516" s="344">
        <v>10775.697029999999</v>
      </c>
      <c r="N516" s="344">
        <v>29513.929660000002</v>
      </c>
      <c r="O516" s="344">
        <v>88654.030579999991</v>
      </c>
      <c r="P516" s="344">
        <v>41582.446819999997</v>
      </c>
      <c r="Q516" s="344">
        <v>2458.29124</v>
      </c>
      <c r="R516" s="345">
        <v>44040.738060000003</v>
      </c>
      <c r="S516" s="7"/>
      <c r="T516" s="7"/>
      <c r="U516" s="7"/>
      <c r="V516" s="7"/>
      <c r="W516" s="7"/>
      <c r="X516" s="7"/>
      <c r="Y516" s="7"/>
      <c r="Z516" s="7"/>
      <c r="AA516" s="7"/>
      <c r="AB516" s="7"/>
    </row>
    <row r="517" spans="1:28" s="315" customFormat="1" ht="13.5">
      <c r="A517" s="341"/>
      <c r="B517" s="341"/>
      <c r="C517" s="341"/>
      <c r="D517" s="341"/>
      <c r="E517" s="342">
        <v>301</v>
      </c>
      <c r="F517" s="343">
        <v>3570.9645</v>
      </c>
      <c r="G517" s="344">
        <v>1733.3628000000001</v>
      </c>
      <c r="H517" s="344">
        <v>5304.3272999999999</v>
      </c>
      <c r="I517" s="344">
        <v>26592.07444</v>
      </c>
      <c r="J517" s="344">
        <v>7159.9064000000008</v>
      </c>
      <c r="K517" s="344">
        <v>33751.980840000004</v>
      </c>
      <c r="L517" s="344">
        <v>16711.318319999998</v>
      </c>
      <c r="M517" s="344">
        <v>5097.9630399999996</v>
      </c>
      <c r="N517" s="344">
        <v>21809.281360000001</v>
      </c>
      <c r="O517" s="344">
        <v>60865.589500000002</v>
      </c>
      <c r="P517" s="344">
        <v>57096.14114</v>
      </c>
      <c r="Q517" s="344">
        <v>3039.0507400000001</v>
      </c>
      <c r="R517" s="345">
        <v>60135.191880000006</v>
      </c>
      <c r="S517" s="7"/>
      <c r="T517" s="7"/>
      <c r="U517" s="7"/>
      <c r="V517" s="7"/>
      <c r="W517" s="7"/>
      <c r="X517" s="7"/>
      <c r="Y517" s="7"/>
      <c r="Z517" s="7"/>
      <c r="AA517" s="7"/>
      <c r="AB517" s="7"/>
    </row>
    <row r="518" spans="1:28" s="315" customFormat="1" ht="13.5">
      <c r="A518" s="341"/>
      <c r="B518" s="341"/>
      <c r="C518" s="341"/>
      <c r="D518" s="336" t="s">
        <v>68</v>
      </c>
      <c r="E518" s="337">
        <v>47</v>
      </c>
      <c r="F518" s="338">
        <v>17344.405129999999</v>
      </c>
      <c r="G518" s="339">
        <v>16714.186539999999</v>
      </c>
      <c r="H518" s="339">
        <v>34058.591670000002</v>
      </c>
      <c r="I518" s="339">
        <v>40229.54797</v>
      </c>
      <c r="J518" s="339">
        <v>35816.92742</v>
      </c>
      <c r="K518" s="339">
        <v>76046.475390000007</v>
      </c>
      <c r="L518" s="339">
        <v>36714.049700000003</v>
      </c>
      <c r="M518" s="339">
        <v>41351.849759999997</v>
      </c>
      <c r="N518" s="339">
        <v>78065.899460000001</v>
      </c>
      <c r="O518" s="339">
        <v>188170.96652000002</v>
      </c>
      <c r="P518" s="339">
        <v>127845.75698999999</v>
      </c>
      <c r="Q518" s="339">
        <v>27605.512420000003</v>
      </c>
      <c r="R518" s="340">
        <v>155451.26941000001</v>
      </c>
      <c r="S518" s="7"/>
      <c r="T518" s="7"/>
      <c r="U518" s="7"/>
      <c r="V518" s="7"/>
      <c r="W518" s="7"/>
      <c r="X518" s="7"/>
      <c r="Y518" s="7"/>
      <c r="Z518" s="7"/>
      <c r="AA518" s="7"/>
      <c r="AB518" s="7"/>
    </row>
    <row r="519" spans="1:28" s="315" customFormat="1" ht="13.5">
      <c r="A519" s="341"/>
      <c r="B519" s="341"/>
      <c r="C519" s="341"/>
      <c r="D519" s="341"/>
      <c r="E519" s="342">
        <v>391</v>
      </c>
      <c r="F519" s="343">
        <v>14175.08828</v>
      </c>
      <c r="G519" s="344">
        <v>7635.2920300000005</v>
      </c>
      <c r="H519" s="344">
        <v>21810.38031</v>
      </c>
      <c r="I519" s="344">
        <v>46605.846890000001</v>
      </c>
      <c r="J519" s="344">
        <v>39634.814539999999</v>
      </c>
      <c r="K519" s="344">
        <v>86240.661430000007</v>
      </c>
      <c r="L519" s="344">
        <v>41392.437469999997</v>
      </c>
      <c r="M519" s="344">
        <v>35236.981530000005</v>
      </c>
      <c r="N519" s="344">
        <v>76629.418999999994</v>
      </c>
      <c r="O519" s="344">
        <v>184680.46074000001</v>
      </c>
      <c r="P519" s="344">
        <v>122170.04053</v>
      </c>
      <c r="Q519" s="344">
        <v>4417.8601600000002</v>
      </c>
      <c r="R519" s="345">
        <v>126587.90068999999</v>
      </c>
      <c r="S519" s="7"/>
      <c r="T519" s="7"/>
      <c r="U519" s="7"/>
      <c r="V519" s="7"/>
      <c r="W519" s="7"/>
      <c r="X519" s="7"/>
      <c r="Y519" s="7"/>
      <c r="Z519" s="7"/>
      <c r="AA519" s="7"/>
      <c r="AB519" s="7"/>
    </row>
    <row r="520" spans="1:28" s="315" customFormat="1" ht="13.5">
      <c r="A520" s="341"/>
      <c r="B520" s="341"/>
      <c r="C520" s="341"/>
      <c r="D520" s="341"/>
      <c r="E520" s="342">
        <v>283</v>
      </c>
      <c r="F520" s="343">
        <v>3.7637700000000001</v>
      </c>
      <c r="G520" s="344">
        <v>0.11025</v>
      </c>
      <c r="H520" s="344">
        <v>3.8740199999999998</v>
      </c>
      <c r="I520" s="344">
        <v>11422.017039999999</v>
      </c>
      <c r="J520" s="344">
        <v>2481.8972100000001</v>
      </c>
      <c r="K520" s="344">
        <v>13903.91425</v>
      </c>
      <c r="L520" s="344">
        <v>3720.1756800000003</v>
      </c>
      <c r="M520" s="344">
        <v>1626.0873000000001</v>
      </c>
      <c r="N520" s="344">
        <v>5346.2629800000004</v>
      </c>
      <c r="O520" s="344">
        <v>19254.05125</v>
      </c>
      <c r="P520" s="344">
        <v>179096.67888999998</v>
      </c>
      <c r="Q520" s="344">
        <v>61.677730000000004</v>
      </c>
      <c r="R520" s="345">
        <v>179158.35662000001</v>
      </c>
      <c r="S520" s="7"/>
      <c r="T520" s="7"/>
      <c r="U520" s="7"/>
      <c r="V520" s="7"/>
      <c r="W520" s="7"/>
      <c r="X520" s="7"/>
      <c r="Y520" s="7"/>
      <c r="Z520" s="7"/>
      <c r="AA520" s="7"/>
      <c r="AB520" s="7"/>
    </row>
    <row r="521" spans="1:28" s="315" customFormat="1" ht="13.5">
      <c r="A521" s="341"/>
      <c r="B521" s="341"/>
      <c r="C521" s="341"/>
      <c r="D521" s="341"/>
      <c r="E521" s="342">
        <v>324</v>
      </c>
      <c r="F521" s="343">
        <v>1444.49782</v>
      </c>
      <c r="G521" s="344">
        <v>2469.7026499999997</v>
      </c>
      <c r="H521" s="344">
        <v>3914.2004700000002</v>
      </c>
      <c r="I521" s="344">
        <v>22015.49727</v>
      </c>
      <c r="J521" s="344">
        <v>15801.38673</v>
      </c>
      <c r="K521" s="344">
        <v>37816.883999999998</v>
      </c>
      <c r="L521" s="344">
        <v>21282.84978</v>
      </c>
      <c r="M521" s="344">
        <v>9746.3784099999993</v>
      </c>
      <c r="N521" s="344">
        <v>31029.228190000002</v>
      </c>
      <c r="O521" s="344">
        <v>72760.312659999996</v>
      </c>
      <c r="P521" s="344">
        <v>48670.862970000002</v>
      </c>
      <c r="Q521" s="344">
        <v>1089.20622</v>
      </c>
      <c r="R521" s="345">
        <v>49760.069189999995</v>
      </c>
    </row>
    <row r="522" spans="1:28" s="315" customFormat="1" ht="13.5">
      <c r="A522" s="341"/>
      <c r="B522" s="341"/>
      <c r="C522" s="341"/>
      <c r="D522" s="336" t="s">
        <v>83</v>
      </c>
      <c r="E522" s="337">
        <v>110</v>
      </c>
      <c r="F522" s="338">
        <v>57843.872880000003</v>
      </c>
      <c r="G522" s="339">
        <v>18246.375319999999</v>
      </c>
      <c r="H522" s="339">
        <v>76090.248200000002</v>
      </c>
      <c r="I522" s="339">
        <v>45891.797299999998</v>
      </c>
      <c r="J522" s="339">
        <v>20021.63321</v>
      </c>
      <c r="K522" s="339">
        <v>65913.430509999991</v>
      </c>
      <c r="L522" s="339">
        <v>33261.96862</v>
      </c>
      <c r="M522" s="339">
        <v>21477.947539999997</v>
      </c>
      <c r="N522" s="339">
        <v>54739.916159999993</v>
      </c>
      <c r="O522" s="339">
        <v>196743.59487</v>
      </c>
      <c r="P522" s="339">
        <v>117885.59078</v>
      </c>
      <c r="Q522" s="339">
        <v>32256.4689</v>
      </c>
      <c r="R522" s="340">
        <v>150142.05968000001</v>
      </c>
    </row>
    <row r="523" spans="1:28" s="315" customFormat="1" ht="13.5">
      <c r="A523" s="341"/>
      <c r="B523" s="341"/>
      <c r="C523" s="341"/>
      <c r="D523" s="341"/>
      <c r="E523" s="342">
        <v>409</v>
      </c>
      <c r="F523" s="343">
        <v>6033.9945900000002</v>
      </c>
      <c r="G523" s="344">
        <v>2974.4259099999999</v>
      </c>
      <c r="H523" s="344">
        <v>9008.4205000000002</v>
      </c>
      <c r="I523" s="344">
        <v>22011.9103</v>
      </c>
      <c r="J523" s="344">
        <v>12406.15965</v>
      </c>
      <c r="K523" s="344">
        <v>34418.069950000005</v>
      </c>
      <c r="L523" s="344">
        <v>30377.044899999997</v>
      </c>
      <c r="M523" s="344">
        <v>12522.159369999999</v>
      </c>
      <c r="N523" s="344">
        <v>42899.204270000002</v>
      </c>
      <c r="O523" s="344">
        <v>86325.69472</v>
      </c>
      <c r="P523" s="344">
        <v>74446.853040000002</v>
      </c>
      <c r="Q523" s="344">
        <v>11047.13149</v>
      </c>
      <c r="R523" s="345">
        <v>85493.984530000002</v>
      </c>
    </row>
    <row r="524" spans="1:28" s="315" customFormat="1" ht="13.5">
      <c r="A524" s="341"/>
      <c r="B524" s="341"/>
      <c r="C524" s="341"/>
      <c r="D524" s="336" t="s">
        <v>69</v>
      </c>
      <c r="E524" s="337">
        <v>19</v>
      </c>
      <c r="F524" s="338">
        <v>67093.110920000006</v>
      </c>
      <c r="G524" s="339">
        <v>77735.64734000001</v>
      </c>
      <c r="H524" s="339">
        <v>144828.75826</v>
      </c>
      <c r="I524" s="339">
        <v>50919.936450000001</v>
      </c>
      <c r="J524" s="339">
        <v>69383.28873</v>
      </c>
      <c r="K524" s="339">
        <v>120303.22518000001</v>
      </c>
      <c r="L524" s="339">
        <v>35081.376560000004</v>
      </c>
      <c r="M524" s="339">
        <v>51778.196530000001</v>
      </c>
      <c r="N524" s="339">
        <v>86859.573090000005</v>
      </c>
      <c r="O524" s="339">
        <v>351991.55652999994</v>
      </c>
      <c r="P524" s="339">
        <v>156334.87213</v>
      </c>
      <c r="Q524" s="339">
        <v>67954.229290000003</v>
      </c>
      <c r="R524" s="340">
        <v>224289.10141999999</v>
      </c>
    </row>
    <row r="525" spans="1:28" s="315" customFormat="1" ht="13.5">
      <c r="A525" s="341"/>
      <c r="B525" s="341"/>
      <c r="C525" s="341"/>
      <c r="D525" s="341"/>
      <c r="E525" s="342">
        <v>48</v>
      </c>
      <c r="F525" s="343">
        <v>34047.480250000001</v>
      </c>
      <c r="G525" s="344">
        <v>24458.796160000002</v>
      </c>
      <c r="H525" s="344">
        <v>58506.276409999999</v>
      </c>
      <c r="I525" s="344">
        <v>44229.022920000003</v>
      </c>
      <c r="J525" s="344">
        <v>41014.726740000006</v>
      </c>
      <c r="K525" s="344">
        <v>85243.749660000001</v>
      </c>
      <c r="L525" s="344">
        <v>23112.154640000001</v>
      </c>
      <c r="M525" s="344">
        <v>34342.058380000002</v>
      </c>
      <c r="N525" s="344">
        <v>57454.213020000003</v>
      </c>
      <c r="O525" s="344">
        <v>201204.23909000002</v>
      </c>
      <c r="P525" s="344">
        <v>80723.950989999998</v>
      </c>
      <c r="Q525" s="344">
        <v>19631.770140000001</v>
      </c>
      <c r="R525" s="345">
        <v>100355.72112999999</v>
      </c>
    </row>
    <row r="526" spans="1:28" s="315" customFormat="1" ht="13.5">
      <c r="A526" s="341"/>
      <c r="B526" s="341"/>
      <c r="C526" s="341"/>
      <c r="D526" s="341"/>
      <c r="E526" s="342">
        <v>49</v>
      </c>
      <c r="F526" s="343">
        <v>17552.606190000002</v>
      </c>
      <c r="G526" s="344">
        <v>9722.3562500000007</v>
      </c>
      <c r="H526" s="344">
        <v>27274.962440000003</v>
      </c>
      <c r="I526" s="344">
        <v>34868.496590000002</v>
      </c>
      <c r="J526" s="344">
        <v>41797.301049999995</v>
      </c>
      <c r="K526" s="344">
        <v>76665.797640000004</v>
      </c>
      <c r="L526" s="344">
        <v>22397.242480000001</v>
      </c>
      <c r="M526" s="344">
        <v>27972.713159999999</v>
      </c>
      <c r="N526" s="344">
        <v>50369.95564</v>
      </c>
      <c r="O526" s="344">
        <v>154310.71572000001</v>
      </c>
      <c r="P526" s="344">
        <v>95249.304099999994</v>
      </c>
      <c r="Q526" s="344">
        <v>8631.9569900000006</v>
      </c>
      <c r="R526" s="345">
        <v>103881.26109</v>
      </c>
    </row>
    <row r="527" spans="1:28" s="315" customFormat="1" ht="13.5">
      <c r="A527" s="341"/>
      <c r="B527" s="341"/>
      <c r="C527" s="341"/>
      <c r="D527" s="341"/>
      <c r="E527" s="342">
        <v>50</v>
      </c>
      <c r="F527" s="343">
        <v>40904.26455</v>
      </c>
      <c r="G527" s="344">
        <v>16473.349109999999</v>
      </c>
      <c r="H527" s="344">
        <v>57377.613659999995</v>
      </c>
      <c r="I527" s="344">
        <v>56657.451000000001</v>
      </c>
      <c r="J527" s="344">
        <v>82088.54737</v>
      </c>
      <c r="K527" s="344">
        <v>138745.99837000002</v>
      </c>
      <c r="L527" s="344">
        <v>37877.521529999998</v>
      </c>
      <c r="M527" s="344">
        <v>72729.205819999988</v>
      </c>
      <c r="N527" s="344">
        <v>110606.72735</v>
      </c>
      <c r="O527" s="344">
        <v>306730.33938000002</v>
      </c>
      <c r="P527" s="344">
        <v>116843.84619</v>
      </c>
      <c r="Q527" s="344">
        <v>27655.748789999998</v>
      </c>
      <c r="R527" s="345">
        <v>144499.59497999999</v>
      </c>
    </row>
    <row r="528" spans="1:28" s="315" customFormat="1" ht="13.5">
      <c r="A528" s="341"/>
      <c r="B528" s="341"/>
      <c r="C528" s="341"/>
      <c r="D528" s="341"/>
      <c r="E528" s="342">
        <v>52</v>
      </c>
      <c r="F528" s="343">
        <v>4711.5792799999999</v>
      </c>
      <c r="G528" s="344">
        <v>12954.000380000001</v>
      </c>
      <c r="H528" s="344">
        <v>17665.579659999999</v>
      </c>
      <c r="I528" s="344">
        <v>51552.544979999999</v>
      </c>
      <c r="J528" s="344">
        <v>41255.128950000006</v>
      </c>
      <c r="K528" s="344">
        <v>92807.673930000004</v>
      </c>
      <c r="L528" s="344">
        <v>42747.111659999995</v>
      </c>
      <c r="M528" s="344">
        <v>37072.243409999995</v>
      </c>
      <c r="N528" s="344">
        <v>79819.355069999991</v>
      </c>
      <c r="O528" s="344">
        <v>190292.60866</v>
      </c>
      <c r="P528" s="344">
        <v>88034.95448</v>
      </c>
      <c r="Q528" s="344">
        <v>93534.500349999988</v>
      </c>
      <c r="R528" s="345">
        <v>181569.45483</v>
      </c>
    </row>
    <row r="529" spans="1:18" s="315" customFormat="1" ht="13.5">
      <c r="A529" s="341"/>
      <c r="B529" s="341"/>
      <c r="C529" s="341"/>
      <c r="D529" s="341"/>
      <c r="E529" s="342">
        <v>114</v>
      </c>
      <c r="F529" s="343">
        <v>14686.44608</v>
      </c>
      <c r="G529" s="344">
        <v>8742.0769299999993</v>
      </c>
      <c r="H529" s="344">
        <v>23428.523010000001</v>
      </c>
      <c r="I529" s="344">
        <v>67024.208079999997</v>
      </c>
      <c r="J529" s="344">
        <v>54175.825090000006</v>
      </c>
      <c r="K529" s="344">
        <v>121200.03317</v>
      </c>
      <c r="L529" s="344">
        <v>41108.684200000003</v>
      </c>
      <c r="M529" s="344">
        <v>53676.833039999998</v>
      </c>
      <c r="N529" s="344">
        <v>94785.517240000001</v>
      </c>
      <c r="O529" s="344">
        <v>239414.07342</v>
      </c>
      <c r="P529" s="344">
        <v>85368.526159999994</v>
      </c>
      <c r="Q529" s="344">
        <v>10941.967050000001</v>
      </c>
      <c r="R529" s="345">
        <v>96310.493210000001</v>
      </c>
    </row>
    <row r="530" spans="1:18" s="315" customFormat="1" ht="13.5">
      <c r="A530" s="341"/>
      <c r="B530" s="341"/>
      <c r="C530" s="341"/>
      <c r="D530" s="341"/>
      <c r="E530" s="342">
        <v>369</v>
      </c>
      <c r="F530" s="343">
        <v>13725.88933</v>
      </c>
      <c r="G530" s="344">
        <v>21527.685109999999</v>
      </c>
      <c r="H530" s="344">
        <v>35253.574439999997</v>
      </c>
      <c r="I530" s="344">
        <v>45174.532490000005</v>
      </c>
      <c r="J530" s="344">
        <v>97564.672640000004</v>
      </c>
      <c r="K530" s="344">
        <v>142739.20512999999</v>
      </c>
      <c r="L530" s="344">
        <v>25116.876749999999</v>
      </c>
      <c r="M530" s="344">
        <v>30046.19758</v>
      </c>
      <c r="N530" s="344">
        <v>55163.074329999996</v>
      </c>
      <c r="O530" s="344">
        <v>233155.85390000002</v>
      </c>
      <c r="P530" s="344">
        <v>140708.90568999999</v>
      </c>
      <c r="Q530" s="344">
        <v>32253.905589999998</v>
      </c>
      <c r="R530" s="345">
        <v>172962.81127999999</v>
      </c>
    </row>
    <row r="531" spans="1:18" s="315" customFormat="1" ht="13.5">
      <c r="A531" s="341"/>
      <c r="B531" s="341"/>
      <c r="C531" s="341"/>
      <c r="D531" s="341"/>
      <c r="E531" s="342">
        <v>399</v>
      </c>
      <c r="F531" s="343">
        <v>1121.13005</v>
      </c>
      <c r="G531" s="344">
        <v>1155.9275299999999</v>
      </c>
      <c r="H531" s="344">
        <v>2277.0575800000001</v>
      </c>
      <c r="I531" s="344">
        <v>11942.424449999999</v>
      </c>
      <c r="J531" s="344">
        <v>27806.786949999998</v>
      </c>
      <c r="K531" s="344">
        <v>39749.2114</v>
      </c>
      <c r="L531" s="344">
        <v>7793.6065499999995</v>
      </c>
      <c r="M531" s="344">
        <v>55705.084659999993</v>
      </c>
      <c r="N531" s="344">
        <v>63498.691210000005</v>
      </c>
      <c r="O531" s="344">
        <v>105524.96019</v>
      </c>
      <c r="P531" s="344">
        <v>22693.569050000002</v>
      </c>
      <c r="Q531" s="344">
        <v>12610.446240000001</v>
      </c>
      <c r="R531" s="345">
        <v>35304.015289999996</v>
      </c>
    </row>
    <row r="532" spans="1:18" s="315" customFormat="1" ht="13.5">
      <c r="A532" s="341"/>
      <c r="B532" s="341"/>
      <c r="C532" s="341"/>
      <c r="D532" s="341"/>
      <c r="E532" s="342">
        <v>408</v>
      </c>
      <c r="F532" s="343">
        <v>1199.95408</v>
      </c>
      <c r="G532" s="344">
        <v>992.86494999999991</v>
      </c>
      <c r="H532" s="344">
        <v>2192.8190299999997</v>
      </c>
      <c r="I532" s="344">
        <v>0</v>
      </c>
      <c r="J532" s="344">
        <v>0</v>
      </c>
      <c r="K532" s="344">
        <v>0</v>
      </c>
      <c r="L532" s="344">
        <v>0</v>
      </c>
      <c r="M532" s="344">
        <v>0</v>
      </c>
      <c r="N532" s="344">
        <v>0</v>
      </c>
      <c r="O532" s="344">
        <v>2192.8190299999997</v>
      </c>
      <c r="P532" s="344">
        <v>0</v>
      </c>
      <c r="Q532" s="344">
        <v>0</v>
      </c>
      <c r="R532" s="345">
        <v>0</v>
      </c>
    </row>
    <row r="533" spans="1:18" s="315" customFormat="1" ht="13.5">
      <c r="A533" s="341"/>
      <c r="B533" s="341"/>
      <c r="C533" s="341"/>
      <c r="D533" s="341"/>
      <c r="E533" s="342">
        <v>318</v>
      </c>
      <c r="F533" s="343">
        <v>1767.4280700000002</v>
      </c>
      <c r="G533" s="344">
        <v>871.91339000000005</v>
      </c>
      <c r="H533" s="344">
        <v>2639.3414600000001</v>
      </c>
      <c r="I533" s="344">
        <v>18644.717820000002</v>
      </c>
      <c r="J533" s="344">
        <v>22278.214980000001</v>
      </c>
      <c r="K533" s="344">
        <v>40922.932799999995</v>
      </c>
      <c r="L533" s="344">
        <v>13011.9962</v>
      </c>
      <c r="M533" s="344">
        <v>18054.077600000001</v>
      </c>
      <c r="N533" s="344">
        <v>31066.073800000002</v>
      </c>
      <c r="O533" s="344">
        <v>74628.348060000004</v>
      </c>
      <c r="P533" s="344">
        <v>32568.77693</v>
      </c>
      <c r="Q533" s="344">
        <v>4431.91518</v>
      </c>
      <c r="R533" s="345">
        <v>37000.692109999996</v>
      </c>
    </row>
    <row r="534" spans="1:18" s="315" customFormat="1" ht="13.5">
      <c r="A534" s="341"/>
      <c r="B534" s="341"/>
      <c r="C534" s="341"/>
      <c r="D534" s="341"/>
      <c r="E534" s="342">
        <v>329</v>
      </c>
      <c r="F534" s="343">
        <v>1949.0355</v>
      </c>
      <c r="G534" s="344">
        <v>2349.1780699999999</v>
      </c>
      <c r="H534" s="344">
        <v>4298.2135699999999</v>
      </c>
      <c r="I534" s="344">
        <v>34349.945850000004</v>
      </c>
      <c r="J534" s="344">
        <v>33197.04754</v>
      </c>
      <c r="K534" s="344">
        <v>67546.993390000003</v>
      </c>
      <c r="L534" s="344">
        <v>15425.737220000001</v>
      </c>
      <c r="M534" s="344">
        <v>32629.535</v>
      </c>
      <c r="N534" s="344">
        <v>48055.272219999999</v>
      </c>
      <c r="O534" s="344">
        <v>119900.47918000001</v>
      </c>
      <c r="P534" s="344">
        <v>41444.470219999996</v>
      </c>
      <c r="Q534" s="344">
        <v>9159.0049099999997</v>
      </c>
      <c r="R534" s="345">
        <v>50603.475130000006</v>
      </c>
    </row>
    <row r="535" spans="1:18" s="315" customFormat="1" ht="13.5">
      <c r="A535" s="341"/>
      <c r="B535" s="341"/>
      <c r="C535" s="341"/>
      <c r="D535" s="341"/>
      <c r="E535" s="342">
        <v>265</v>
      </c>
      <c r="F535" s="343">
        <v>13627.22741</v>
      </c>
      <c r="G535" s="344">
        <v>33268.642200000002</v>
      </c>
      <c r="H535" s="344">
        <v>46895.869610000002</v>
      </c>
      <c r="I535" s="344">
        <v>37138.300630000005</v>
      </c>
      <c r="J535" s="344">
        <v>46496.104240000001</v>
      </c>
      <c r="K535" s="344">
        <v>83634.404869999998</v>
      </c>
      <c r="L535" s="344">
        <v>25021.78514</v>
      </c>
      <c r="M535" s="344">
        <v>28630.204710000002</v>
      </c>
      <c r="N535" s="344">
        <v>53651.989849999998</v>
      </c>
      <c r="O535" s="344">
        <v>184182.26433000001</v>
      </c>
      <c r="P535" s="344">
        <v>48731.246460000002</v>
      </c>
      <c r="Q535" s="344">
        <v>8774.7993599999991</v>
      </c>
      <c r="R535" s="345">
        <v>57506.045819999999</v>
      </c>
    </row>
    <row r="536" spans="1:18" s="315" customFormat="1" ht="13.5">
      <c r="A536" s="341"/>
      <c r="B536" s="341"/>
      <c r="C536" s="341"/>
      <c r="D536" s="341"/>
      <c r="E536" s="342">
        <v>269</v>
      </c>
      <c r="F536" s="343">
        <v>13139.462089999999</v>
      </c>
      <c r="G536" s="344">
        <v>37988.337820000001</v>
      </c>
      <c r="H536" s="344">
        <v>51127.799909999994</v>
      </c>
      <c r="I536" s="344">
        <v>42506.12386</v>
      </c>
      <c r="J536" s="344">
        <v>45543.99768</v>
      </c>
      <c r="K536" s="344">
        <v>88050.121540000007</v>
      </c>
      <c r="L536" s="344">
        <v>26833.762899999998</v>
      </c>
      <c r="M536" s="344">
        <v>53983.053439999996</v>
      </c>
      <c r="N536" s="344">
        <v>80816.816340000005</v>
      </c>
      <c r="O536" s="344">
        <v>219994.73778999998</v>
      </c>
      <c r="P536" s="344">
        <v>75375.652010000005</v>
      </c>
      <c r="Q536" s="344">
        <v>12706.728429999999</v>
      </c>
      <c r="R536" s="345">
        <v>88082.380439999994</v>
      </c>
    </row>
    <row r="537" spans="1:18" s="315" customFormat="1" ht="13.5">
      <c r="A537" s="341"/>
      <c r="B537" s="341"/>
      <c r="C537" s="341"/>
      <c r="D537" s="336" t="s">
        <v>86</v>
      </c>
      <c r="E537" s="337">
        <v>244</v>
      </c>
      <c r="F537" s="338">
        <v>5683.4475400000001</v>
      </c>
      <c r="G537" s="339">
        <v>1444.8445200000001</v>
      </c>
      <c r="H537" s="339">
        <v>7128.2920599999998</v>
      </c>
      <c r="I537" s="339">
        <v>33127.643300000003</v>
      </c>
      <c r="J537" s="339">
        <v>12371.757</v>
      </c>
      <c r="K537" s="339">
        <v>45499.400299999994</v>
      </c>
      <c r="L537" s="339">
        <v>17658.281079999997</v>
      </c>
      <c r="M537" s="339">
        <v>3745.6524900000004</v>
      </c>
      <c r="N537" s="339">
        <v>21403.933570000001</v>
      </c>
      <c r="O537" s="339">
        <v>74031.625930000009</v>
      </c>
      <c r="P537" s="339">
        <v>103454.55505</v>
      </c>
      <c r="Q537" s="339">
        <v>5467.8927800000001</v>
      </c>
      <c r="R537" s="340">
        <v>108922.44783</v>
      </c>
    </row>
    <row r="538" spans="1:18" s="315" customFormat="1" ht="13.5">
      <c r="A538" s="341"/>
      <c r="B538" s="341"/>
      <c r="C538" s="341"/>
      <c r="D538" s="336" t="s">
        <v>275</v>
      </c>
      <c r="E538" s="337">
        <v>289</v>
      </c>
      <c r="F538" s="338">
        <v>1941.8526000000002</v>
      </c>
      <c r="G538" s="339">
        <v>1574.78925</v>
      </c>
      <c r="H538" s="339">
        <v>3516.64185</v>
      </c>
      <c r="I538" s="339">
        <v>23700.14373</v>
      </c>
      <c r="J538" s="339">
        <v>8916.1057799999999</v>
      </c>
      <c r="K538" s="339">
        <v>32616.249510000001</v>
      </c>
      <c r="L538" s="339">
        <v>16796.671910000001</v>
      </c>
      <c r="M538" s="339">
        <v>4869.9933700000001</v>
      </c>
      <c r="N538" s="339">
        <v>21666.665280000001</v>
      </c>
      <c r="O538" s="339">
        <v>57799.556640000003</v>
      </c>
      <c r="P538" s="339">
        <v>81458.207760000005</v>
      </c>
      <c r="Q538" s="339">
        <v>1112.5805</v>
      </c>
      <c r="R538" s="340">
        <v>82570.788260000001</v>
      </c>
    </row>
    <row r="539" spans="1:18" s="315" customFormat="1" ht="13.5">
      <c r="A539" s="341"/>
      <c r="B539" s="341"/>
      <c r="C539" s="341"/>
      <c r="D539" s="336" t="s">
        <v>77</v>
      </c>
      <c r="E539" s="337">
        <v>232</v>
      </c>
      <c r="F539" s="338">
        <v>3587.9867599999998</v>
      </c>
      <c r="G539" s="339">
        <v>2454.5885600000001</v>
      </c>
      <c r="H539" s="339">
        <v>6042.5753199999999</v>
      </c>
      <c r="I539" s="339">
        <v>54353.268520000005</v>
      </c>
      <c r="J539" s="339">
        <v>21402.125690000001</v>
      </c>
      <c r="K539" s="339">
        <v>75755.394209999999</v>
      </c>
      <c r="L539" s="339">
        <v>45707.685389999999</v>
      </c>
      <c r="M539" s="339">
        <v>20100.388800000001</v>
      </c>
      <c r="N539" s="339">
        <v>65808.074189999999</v>
      </c>
      <c r="O539" s="339">
        <v>147606.04371999999</v>
      </c>
      <c r="P539" s="339">
        <v>99295.540569999997</v>
      </c>
      <c r="Q539" s="339">
        <v>9759.2467300000008</v>
      </c>
      <c r="R539" s="340">
        <v>109054.7873</v>
      </c>
    </row>
    <row r="540" spans="1:18" s="315" customFormat="1" ht="13.5">
      <c r="A540" s="341"/>
      <c r="B540" s="341"/>
      <c r="C540" s="341"/>
      <c r="D540" s="341"/>
      <c r="E540" s="342">
        <v>392</v>
      </c>
      <c r="F540" s="343">
        <v>737.52443000000005</v>
      </c>
      <c r="G540" s="344">
        <v>1407.1138100000001</v>
      </c>
      <c r="H540" s="344">
        <v>2144.6382400000002</v>
      </c>
      <c r="I540" s="344">
        <v>31503.370940000001</v>
      </c>
      <c r="J540" s="344">
        <v>12042.33863</v>
      </c>
      <c r="K540" s="344">
        <v>43545.709569999999</v>
      </c>
      <c r="L540" s="344">
        <v>32695.357090000001</v>
      </c>
      <c r="M540" s="344">
        <v>21359.684590000001</v>
      </c>
      <c r="N540" s="344">
        <v>54055.041680000002</v>
      </c>
      <c r="O540" s="344">
        <v>99745.389490000001</v>
      </c>
      <c r="P540" s="344">
        <v>49345.181509999995</v>
      </c>
      <c r="Q540" s="344">
        <v>918.20551999999998</v>
      </c>
      <c r="R540" s="345">
        <v>50263.387029999998</v>
      </c>
    </row>
    <row r="541" spans="1:18" s="315" customFormat="1" ht="13.5">
      <c r="A541" s="341"/>
      <c r="B541" s="341"/>
      <c r="C541" s="341"/>
      <c r="D541" s="336" t="s">
        <v>53</v>
      </c>
      <c r="E541" s="337">
        <v>20</v>
      </c>
      <c r="F541" s="338">
        <v>13002.466199999999</v>
      </c>
      <c r="G541" s="339">
        <v>6044.5363099999995</v>
      </c>
      <c r="H541" s="339">
        <v>19047.002510000002</v>
      </c>
      <c r="I541" s="339">
        <v>29723.923139999999</v>
      </c>
      <c r="J541" s="339">
        <v>14920.377980000001</v>
      </c>
      <c r="K541" s="339">
        <v>44644.301119999996</v>
      </c>
      <c r="L541" s="339">
        <v>24337.111789999999</v>
      </c>
      <c r="M541" s="339">
        <v>12632.517380000001</v>
      </c>
      <c r="N541" s="339">
        <v>36969.62917</v>
      </c>
      <c r="O541" s="339">
        <v>100660.9328</v>
      </c>
      <c r="P541" s="339">
        <v>77605.219840000005</v>
      </c>
      <c r="Q541" s="339">
        <v>4790.1032000000005</v>
      </c>
      <c r="R541" s="340">
        <v>82395.323040000003</v>
      </c>
    </row>
    <row r="542" spans="1:18" s="315" customFormat="1" ht="13.5">
      <c r="A542" s="341"/>
      <c r="B542" s="341"/>
      <c r="C542" s="341"/>
      <c r="D542" s="341"/>
      <c r="E542" s="342">
        <v>21</v>
      </c>
      <c r="F542" s="343">
        <v>14761.67841</v>
      </c>
      <c r="G542" s="344">
        <v>15186.7804</v>
      </c>
      <c r="H542" s="344">
        <v>29948.45881</v>
      </c>
      <c r="I542" s="344">
        <v>26932.386340000001</v>
      </c>
      <c r="J542" s="344">
        <v>12242.65848</v>
      </c>
      <c r="K542" s="344">
        <v>39175.044820000003</v>
      </c>
      <c r="L542" s="344">
        <v>12155.67323</v>
      </c>
      <c r="M542" s="344">
        <v>10770.45098</v>
      </c>
      <c r="N542" s="344">
        <v>22926.124210000002</v>
      </c>
      <c r="O542" s="344">
        <v>92049.627840000001</v>
      </c>
      <c r="P542" s="344">
        <v>140766.02688999998</v>
      </c>
      <c r="Q542" s="344">
        <v>11069.971539999999</v>
      </c>
      <c r="R542" s="345">
        <v>151835.99843000001</v>
      </c>
    </row>
    <row r="543" spans="1:18" s="315" customFormat="1" ht="13.5">
      <c r="A543" s="341"/>
      <c r="B543" s="341"/>
      <c r="C543" s="341"/>
      <c r="D543" s="336" t="s">
        <v>276</v>
      </c>
      <c r="E543" s="337">
        <v>166</v>
      </c>
      <c r="F543" s="338">
        <v>23360.32676</v>
      </c>
      <c r="G543" s="339">
        <v>6727.0243399999999</v>
      </c>
      <c r="H543" s="339">
        <v>30087.3511</v>
      </c>
      <c r="I543" s="339">
        <v>48982.566700000003</v>
      </c>
      <c r="J543" s="339">
        <v>32664.39863</v>
      </c>
      <c r="K543" s="339">
        <v>81646.965329999992</v>
      </c>
      <c r="L543" s="339">
        <v>35017.059639999999</v>
      </c>
      <c r="M543" s="339">
        <v>33300.457199999997</v>
      </c>
      <c r="N543" s="339">
        <v>68317.516839999997</v>
      </c>
      <c r="O543" s="339">
        <v>180051.83327</v>
      </c>
      <c r="P543" s="339">
        <v>53421.677149999996</v>
      </c>
      <c r="Q543" s="339">
        <v>20365.642329999999</v>
      </c>
      <c r="R543" s="340">
        <v>73787.319480000006</v>
      </c>
    </row>
    <row r="544" spans="1:18" s="315" customFormat="1" ht="13.5">
      <c r="A544" s="341"/>
      <c r="B544" s="341"/>
      <c r="C544" s="341"/>
      <c r="D544" s="336" t="s">
        <v>54</v>
      </c>
      <c r="E544" s="337">
        <v>22</v>
      </c>
      <c r="F544" s="338">
        <v>3420.7959799999999</v>
      </c>
      <c r="G544" s="339">
        <v>4958.8159000000005</v>
      </c>
      <c r="H544" s="339">
        <v>8379.6118800000004</v>
      </c>
      <c r="I544" s="339">
        <v>21926.73113</v>
      </c>
      <c r="J544" s="339">
        <v>8648.7681499999999</v>
      </c>
      <c r="K544" s="339">
        <v>30575.49928</v>
      </c>
      <c r="L544" s="339">
        <v>12813.295</v>
      </c>
      <c r="M544" s="339">
        <v>5656.4342999999999</v>
      </c>
      <c r="N544" s="339">
        <v>18469.729299999999</v>
      </c>
      <c r="O544" s="339">
        <v>57424.840459999999</v>
      </c>
      <c r="P544" s="339">
        <v>62012.094770000003</v>
      </c>
      <c r="Q544" s="339">
        <v>15256.71444</v>
      </c>
      <c r="R544" s="340">
        <v>77268.809209999992</v>
      </c>
    </row>
    <row r="545" spans="1:18" s="315" customFormat="1" ht="13.5">
      <c r="A545" s="341"/>
      <c r="B545" s="341"/>
      <c r="C545" s="341"/>
      <c r="D545" s="341"/>
      <c r="E545" s="342">
        <v>245</v>
      </c>
      <c r="F545" s="343">
        <v>2101.6757000000002</v>
      </c>
      <c r="G545" s="344">
        <v>5218.9143899999999</v>
      </c>
      <c r="H545" s="344">
        <v>7320.5900899999997</v>
      </c>
      <c r="I545" s="344">
        <v>33278.577069999999</v>
      </c>
      <c r="J545" s="344">
        <v>15440.99739</v>
      </c>
      <c r="K545" s="344">
        <v>48719.574460000003</v>
      </c>
      <c r="L545" s="344">
        <v>22692.895800000002</v>
      </c>
      <c r="M545" s="344">
        <v>17922.853640000001</v>
      </c>
      <c r="N545" s="344">
        <v>40615.74944</v>
      </c>
      <c r="O545" s="344">
        <v>96655.913990000001</v>
      </c>
      <c r="P545" s="344">
        <v>45017.423350000005</v>
      </c>
      <c r="Q545" s="344">
        <v>8883.6383299999998</v>
      </c>
      <c r="R545" s="345">
        <v>53901.061679999999</v>
      </c>
    </row>
    <row r="546" spans="1:18" s="315" customFormat="1" ht="13.5">
      <c r="A546" s="341"/>
      <c r="B546" s="341"/>
      <c r="C546" s="341"/>
      <c r="D546" s="341"/>
      <c r="E546" s="342">
        <v>262</v>
      </c>
      <c r="F546" s="343">
        <v>458.60021999999998</v>
      </c>
      <c r="G546" s="344">
        <v>163.23648</v>
      </c>
      <c r="H546" s="344">
        <v>621.83669999999995</v>
      </c>
      <c r="I546" s="344">
        <v>9646.527759999999</v>
      </c>
      <c r="J546" s="344">
        <v>20589.33843</v>
      </c>
      <c r="K546" s="344">
        <v>30235.866190000001</v>
      </c>
      <c r="L546" s="344">
        <v>4526.9106900000006</v>
      </c>
      <c r="M546" s="344">
        <v>13855.340289999998</v>
      </c>
      <c r="N546" s="344">
        <v>18382.250980000001</v>
      </c>
      <c r="O546" s="344">
        <v>49239.953869999998</v>
      </c>
      <c r="P546" s="344">
        <v>9678.0890799999997</v>
      </c>
      <c r="Q546" s="344">
        <v>65.547429999999991</v>
      </c>
      <c r="R546" s="345">
        <v>9743.6365100000003</v>
      </c>
    </row>
    <row r="547" spans="1:18" s="315" customFormat="1" ht="13.5">
      <c r="A547" s="341"/>
      <c r="B547" s="341"/>
      <c r="C547" s="341"/>
      <c r="D547" s="336" t="s">
        <v>277</v>
      </c>
      <c r="E547" s="337">
        <v>40</v>
      </c>
      <c r="F547" s="338">
        <v>14280.98468</v>
      </c>
      <c r="G547" s="339">
        <v>2090.1891000000001</v>
      </c>
      <c r="H547" s="339">
        <v>16371.173779999999</v>
      </c>
      <c r="I547" s="339">
        <v>31542.487840000002</v>
      </c>
      <c r="J547" s="339">
        <v>15651.68598</v>
      </c>
      <c r="K547" s="339">
        <v>47194.173820000004</v>
      </c>
      <c r="L547" s="339">
        <v>24786.235359999999</v>
      </c>
      <c r="M547" s="339">
        <v>9030.0961199999983</v>
      </c>
      <c r="N547" s="339">
        <v>33816.331479999993</v>
      </c>
      <c r="O547" s="339">
        <v>97381.679080000002</v>
      </c>
      <c r="P547" s="339">
        <v>73329.630720000001</v>
      </c>
      <c r="Q547" s="339">
        <v>2539.4667400000003</v>
      </c>
      <c r="R547" s="340">
        <v>75869.09745999999</v>
      </c>
    </row>
    <row r="548" spans="1:18" s="315" customFormat="1" ht="13.5">
      <c r="A548" s="341"/>
      <c r="B548" s="341"/>
      <c r="C548" s="341"/>
      <c r="D548" s="336" t="s">
        <v>52</v>
      </c>
      <c r="E548" s="337">
        <v>46</v>
      </c>
      <c r="F548" s="338">
        <v>3524.05168</v>
      </c>
      <c r="G548" s="339">
        <v>2594.4993399999998</v>
      </c>
      <c r="H548" s="339">
        <v>6118.5510199999999</v>
      </c>
      <c r="I548" s="339">
        <v>27141.796350000001</v>
      </c>
      <c r="J548" s="339">
        <v>25660.68204</v>
      </c>
      <c r="K548" s="339">
        <v>52802.478390000004</v>
      </c>
      <c r="L548" s="339">
        <v>13089.525149999999</v>
      </c>
      <c r="M548" s="339">
        <v>19473.269329999999</v>
      </c>
      <c r="N548" s="339">
        <v>32562.79448</v>
      </c>
      <c r="O548" s="339">
        <v>91483.82389</v>
      </c>
      <c r="P548" s="339">
        <v>25668.005550000002</v>
      </c>
      <c r="Q548" s="339">
        <v>871.89931000000001</v>
      </c>
      <c r="R548" s="340">
        <v>26539.904859999999</v>
      </c>
    </row>
    <row r="549" spans="1:18" s="315" customFormat="1" ht="13.5">
      <c r="A549" s="341"/>
      <c r="B549" s="341"/>
      <c r="C549" s="341"/>
      <c r="D549" s="336" t="s">
        <v>278</v>
      </c>
      <c r="E549" s="337">
        <v>285</v>
      </c>
      <c r="F549" s="338">
        <v>5778.0896900000007</v>
      </c>
      <c r="G549" s="339">
        <v>704.01023999999995</v>
      </c>
      <c r="H549" s="339">
        <v>6482.0999299999994</v>
      </c>
      <c r="I549" s="339">
        <v>25368.757180000001</v>
      </c>
      <c r="J549" s="339">
        <v>21681.212299999999</v>
      </c>
      <c r="K549" s="339">
        <v>47049.96948</v>
      </c>
      <c r="L549" s="339">
        <v>18615.623530000001</v>
      </c>
      <c r="M549" s="339">
        <v>23552.238829999998</v>
      </c>
      <c r="N549" s="339">
        <v>42167.862359999999</v>
      </c>
      <c r="O549" s="339">
        <v>95699.931769999996</v>
      </c>
      <c r="P549" s="339">
        <v>49971.753969999998</v>
      </c>
      <c r="Q549" s="339">
        <v>6209.9485599999998</v>
      </c>
      <c r="R549" s="340">
        <v>56181.702530000002</v>
      </c>
    </row>
    <row r="550" spans="1:18" s="315" customFormat="1" ht="13.5">
      <c r="A550" s="341"/>
      <c r="B550" s="341"/>
      <c r="C550" s="341"/>
      <c r="D550" s="336" t="s">
        <v>70</v>
      </c>
      <c r="E550" s="337">
        <v>54</v>
      </c>
      <c r="F550" s="338">
        <v>6107.6625899999999</v>
      </c>
      <c r="G550" s="339">
        <v>4693.3156600000002</v>
      </c>
      <c r="H550" s="339">
        <v>10800.97825</v>
      </c>
      <c r="I550" s="339">
        <v>22877.90653</v>
      </c>
      <c r="J550" s="339">
        <v>11878.402330000001</v>
      </c>
      <c r="K550" s="339">
        <v>34756.308859999997</v>
      </c>
      <c r="L550" s="339">
        <v>14653.144279999999</v>
      </c>
      <c r="M550" s="339">
        <v>10371.2281</v>
      </c>
      <c r="N550" s="339">
        <v>25024.372380000001</v>
      </c>
      <c r="O550" s="339">
        <v>70581.659489999991</v>
      </c>
      <c r="P550" s="339">
        <v>46833.376329999999</v>
      </c>
      <c r="Q550" s="339">
        <v>17513.843209999999</v>
      </c>
      <c r="R550" s="340">
        <v>64347.219539999998</v>
      </c>
    </row>
    <row r="551" spans="1:18" s="315" customFormat="1" ht="13.5">
      <c r="A551" s="341"/>
      <c r="B551" s="336" t="s">
        <v>17</v>
      </c>
      <c r="C551" s="336" t="s">
        <v>281</v>
      </c>
      <c r="D551" s="336" t="s">
        <v>282</v>
      </c>
      <c r="E551" s="337">
        <v>106</v>
      </c>
      <c r="F551" s="338">
        <v>20257.33037</v>
      </c>
      <c r="G551" s="339">
        <v>8431.5673900000002</v>
      </c>
      <c r="H551" s="339">
        <v>28688.89776</v>
      </c>
      <c r="I551" s="339">
        <v>36897.250079999998</v>
      </c>
      <c r="J551" s="339">
        <v>9798.7838300000003</v>
      </c>
      <c r="K551" s="339">
        <v>46696.033909999998</v>
      </c>
      <c r="L551" s="339">
        <v>16928.955280000002</v>
      </c>
      <c r="M551" s="339">
        <v>12879.61391</v>
      </c>
      <c r="N551" s="339">
        <v>29808.569190000002</v>
      </c>
      <c r="O551" s="339">
        <v>105193.50086</v>
      </c>
      <c r="P551" s="339">
        <v>244788.33669999999</v>
      </c>
      <c r="Q551" s="339">
        <v>1172.89093</v>
      </c>
      <c r="R551" s="340">
        <v>245961.22763000001</v>
      </c>
    </row>
    <row r="552" spans="1:18" s="315" customFormat="1" ht="13.5">
      <c r="A552" s="341"/>
      <c r="B552" s="336" t="s">
        <v>18</v>
      </c>
      <c r="C552" s="336" t="s">
        <v>284</v>
      </c>
      <c r="D552" s="336" t="s">
        <v>284</v>
      </c>
      <c r="E552" s="337">
        <v>363</v>
      </c>
      <c r="F552" s="338">
        <v>2296.7997799999998</v>
      </c>
      <c r="G552" s="339">
        <v>1224.59869</v>
      </c>
      <c r="H552" s="339">
        <v>3521.3984700000001</v>
      </c>
      <c r="I552" s="339">
        <v>20632.438160000002</v>
      </c>
      <c r="J552" s="339">
        <v>4628.8583399999998</v>
      </c>
      <c r="K552" s="339">
        <v>25261.2965</v>
      </c>
      <c r="L552" s="339">
        <v>4841.9708200000005</v>
      </c>
      <c r="M552" s="339">
        <v>2966.6940600000003</v>
      </c>
      <c r="N552" s="339">
        <v>7808.6648800000003</v>
      </c>
      <c r="O552" s="339">
        <v>36591.359850000001</v>
      </c>
      <c r="P552" s="339">
        <v>65015.760280000002</v>
      </c>
      <c r="Q552" s="339">
        <v>0</v>
      </c>
      <c r="R552" s="340">
        <v>65015.760280000002</v>
      </c>
    </row>
    <row r="553" spans="1:18" s="315" customFormat="1" ht="13.5">
      <c r="A553" s="341"/>
      <c r="B553" s="336" t="s">
        <v>19</v>
      </c>
      <c r="C553" s="336" t="s">
        <v>285</v>
      </c>
      <c r="D553" s="336" t="s">
        <v>285</v>
      </c>
      <c r="E553" s="337">
        <v>101</v>
      </c>
      <c r="F553" s="338">
        <v>21984.50246</v>
      </c>
      <c r="G553" s="339">
        <v>8161.9837699999998</v>
      </c>
      <c r="H553" s="339">
        <v>30146.486230000002</v>
      </c>
      <c r="I553" s="339">
        <v>28251.661170000003</v>
      </c>
      <c r="J553" s="339">
        <v>7501.82089</v>
      </c>
      <c r="K553" s="339">
        <v>35753.482060000002</v>
      </c>
      <c r="L553" s="339">
        <v>30115.900859999998</v>
      </c>
      <c r="M553" s="339">
        <v>11990.171560000001</v>
      </c>
      <c r="N553" s="339">
        <v>42106.072420000004</v>
      </c>
      <c r="O553" s="339">
        <v>108006.04070999999</v>
      </c>
      <c r="P553" s="339">
        <v>35489.860979999998</v>
      </c>
      <c r="Q553" s="339">
        <v>1961.93155</v>
      </c>
      <c r="R553" s="340">
        <v>37451.792529999999</v>
      </c>
    </row>
    <row r="554" spans="1:18" s="315" customFormat="1" ht="13.5">
      <c r="A554" s="341"/>
      <c r="B554" s="341"/>
      <c r="C554" s="336" t="s">
        <v>287</v>
      </c>
      <c r="D554" s="336" t="s">
        <v>19</v>
      </c>
      <c r="E554" s="337">
        <v>352</v>
      </c>
      <c r="F554" s="338">
        <v>10256.57756</v>
      </c>
      <c r="G554" s="339">
        <v>584.64939000000004</v>
      </c>
      <c r="H554" s="339">
        <v>10841.226949999998</v>
      </c>
      <c r="I554" s="339">
        <v>18857.70117</v>
      </c>
      <c r="J554" s="339">
        <v>6065.2955599999996</v>
      </c>
      <c r="K554" s="339">
        <v>24922.996729999999</v>
      </c>
      <c r="L554" s="339">
        <v>5437.1493600000003</v>
      </c>
      <c r="M554" s="339">
        <v>4582.73459</v>
      </c>
      <c r="N554" s="339">
        <v>10019.883949999999</v>
      </c>
      <c r="O554" s="339">
        <v>45784.107630000006</v>
      </c>
      <c r="P554" s="339">
        <v>44157.978590000006</v>
      </c>
      <c r="Q554" s="339">
        <v>223.58957999999998</v>
      </c>
      <c r="R554" s="340">
        <v>44381.568169999999</v>
      </c>
    </row>
    <row r="555" spans="1:18" s="315" customFormat="1" ht="13.5">
      <c r="A555" s="341"/>
      <c r="B555" s="336" t="s">
        <v>20</v>
      </c>
      <c r="C555" s="336" t="s">
        <v>20</v>
      </c>
      <c r="D555" s="336" t="s">
        <v>290</v>
      </c>
      <c r="E555" s="337">
        <v>355</v>
      </c>
      <c r="F555" s="338">
        <v>3368.40461</v>
      </c>
      <c r="G555" s="339">
        <v>395.58684000000005</v>
      </c>
      <c r="H555" s="339">
        <v>3763.99145</v>
      </c>
      <c r="I555" s="339">
        <v>15020.534109999999</v>
      </c>
      <c r="J555" s="339">
        <v>1200.4054699999999</v>
      </c>
      <c r="K555" s="339">
        <v>16220.93958</v>
      </c>
      <c r="L555" s="339">
        <v>10848.958970000002</v>
      </c>
      <c r="M555" s="339">
        <v>1096.2373</v>
      </c>
      <c r="N555" s="339">
        <v>11945.19627</v>
      </c>
      <c r="O555" s="339">
        <v>31930.1273</v>
      </c>
      <c r="P555" s="339">
        <v>48233.47597</v>
      </c>
      <c r="Q555" s="339">
        <v>0</v>
      </c>
      <c r="R555" s="340">
        <v>48233.47597</v>
      </c>
    </row>
    <row r="556" spans="1:18" s="315" customFormat="1" ht="13.5">
      <c r="A556" s="341"/>
      <c r="B556" s="336" t="s">
        <v>21</v>
      </c>
      <c r="C556" s="336" t="s">
        <v>293</v>
      </c>
      <c r="D556" s="336" t="s">
        <v>293</v>
      </c>
      <c r="E556" s="337">
        <v>142</v>
      </c>
      <c r="F556" s="338">
        <v>1951.09033</v>
      </c>
      <c r="G556" s="339">
        <v>6441.9228800000001</v>
      </c>
      <c r="H556" s="339">
        <v>8393.013210000001</v>
      </c>
      <c r="I556" s="339">
        <v>7338.9480700000004</v>
      </c>
      <c r="J556" s="339">
        <v>1954.2075600000001</v>
      </c>
      <c r="K556" s="339">
        <v>9293.1556300000011</v>
      </c>
      <c r="L556" s="339">
        <v>3101.5092400000003</v>
      </c>
      <c r="M556" s="339">
        <v>1740.90167</v>
      </c>
      <c r="N556" s="339">
        <v>4842.4109100000005</v>
      </c>
      <c r="O556" s="339">
        <v>22528.579750000001</v>
      </c>
      <c r="P556" s="339">
        <v>33728.04664</v>
      </c>
      <c r="Q556" s="339">
        <v>78991.498829999997</v>
      </c>
      <c r="R556" s="340">
        <v>112719.54547</v>
      </c>
    </row>
    <row r="557" spans="1:18" s="315" customFormat="1" ht="13.5">
      <c r="A557" s="341"/>
      <c r="B557" s="341"/>
      <c r="C557" s="336" t="s">
        <v>21</v>
      </c>
      <c r="D557" s="336" t="s">
        <v>294</v>
      </c>
      <c r="E557" s="337">
        <v>317</v>
      </c>
      <c r="F557" s="338">
        <v>684.66750999999999</v>
      </c>
      <c r="G557" s="339">
        <v>714.08203000000003</v>
      </c>
      <c r="H557" s="339">
        <v>1398.74954</v>
      </c>
      <c r="I557" s="339">
        <v>18111.906159999999</v>
      </c>
      <c r="J557" s="339">
        <v>10386.12938</v>
      </c>
      <c r="K557" s="339">
        <v>28498.035540000001</v>
      </c>
      <c r="L557" s="339">
        <v>10344.77701</v>
      </c>
      <c r="M557" s="339">
        <v>4605.7794699999995</v>
      </c>
      <c r="N557" s="339">
        <v>14950.556480000001</v>
      </c>
      <c r="O557" s="339">
        <v>44847.341560000001</v>
      </c>
      <c r="P557" s="339">
        <v>60019.174330000002</v>
      </c>
      <c r="Q557" s="339">
        <v>1587.4933700000001</v>
      </c>
      <c r="R557" s="340">
        <v>61606.667700000005</v>
      </c>
    </row>
    <row r="558" spans="1:18" s="315" customFormat="1" ht="13.5">
      <c r="A558" s="341"/>
      <c r="B558" s="341"/>
      <c r="C558" s="341"/>
      <c r="D558" s="336" t="s">
        <v>21</v>
      </c>
      <c r="E558" s="337">
        <v>95</v>
      </c>
      <c r="F558" s="338">
        <v>28977.07302</v>
      </c>
      <c r="G558" s="339">
        <v>20395.646929999999</v>
      </c>
      <c r="H558" s="339">
        <v>49372.719950000006</v>
      </c>
      <c r="I558" s="339">
        <v>55116.886180000001</v>
      </c>
      <c r="J558" s="339">
        <v>27371.414530000002</v>
      </c>
      <c r="K558" s="339">
        <v>82488.300709999996</v>
      </c>
      <c r="L558" s="339">
        <v>25022.296969999999</v>
      </c>
      <c r="M558" s="339">
        <v>16142.75016</v>
      </c>
      <c r="N558" s="339">
        <v>41165.047130000006</v>
      </c>
      <c r="O558" s="339">
        <v>173026.06779</v>
      </c>
      <c r="P558" s="339">
        <v>361809.29157999996</v>
      </c>
      <c r="Q558" s="339">
        <v>224623.25528000001</v>
      </c>
      <c r="R558" s="340">
        <v>586432.54686</v>
      </c>
    </row>
    <row r="559" spans="1:18" s="315" customFormat="1" ht="13.5">
      <c r="A559" s="341"/>
      <c r="B559" s="341"/>
      <c r="C559" s="341"/>
      <c r="D559" s="341"/>
      <c r="E559" s="342">
        <v>320</v>
      </c>
      <c r="F559" s="343">
        <v>6172.91302</v>
      </c>
      <c r="G559" s="344">
        <v>979.13705000000004</v>
      </c>
      <c r="H559" s="344">
        <v>7152.0500700000002</v>
      </c>
      <c r="I559" s="344">
        <v>11591.93297</v>
      </c>
      <c r="J559" s="344">
        <v>3341.0890399999998</v>
      </c>
      <c r="K559" s="344">
        <v>14933.022010000001</v>
      </c>
      <c r="L559" s="344">
        <v>5740.6292300000005</v>
      </c>
      <c r="M559" s="344">
        <v>2572.8562900000002</v>
      </c>
      <c r="N559" s="344">
        <v>8313.4855200000002</v>
      </c>
      <c r="O559" s="344">
        <v>30398.5576</v>
      </c>
      <c r="P559" s="344">
        <v>61575.70435</v>
      </c>
      <c r="Q559" s="344">
        <v>1744.8962300000001</v>
      </c>
      <c r="R559" s="345">
        <v>63320.600579999998</v>
      </c>
    </row>
    <row r="560" spans="1:18" s="315" customFormat="1" ht="13.5">
      <c r="A560" s="341"/>
      <c r="B560" s="341"/>
      <c r="C560" s="336" t="s">
        <v>297</v>
      </c>
      <c r="D560" s="336" t="s">
        <v>297</v>
      </c>
      <c r="E560" s="337">
        <v>247</v>
      </c>
      <c r="F560" s="338">
        <v>5095.4124499999998</v>
      </c>
      <c r="G560" s="339">
        <v>11584.05753</v>
      </c>
      <c r="H560" s="339">
        <v>16679.469980000002</v>
      </c>
      <c r="I560" s="339">
        <v>15381.04147</v>
      </c>
      <c r="J560" s="339">
        <v>2663.31351</v>
      </c>
      <c r="K560" s="339">
        <v>18044.35498</v>
      </c>
      <c r="L560" s="339">
        <v>5002.6190900000001</v>
      </c>
      <c r="M560" s="339">
        <v>1991.7493999999999</v>
      </c>
      <c r="N560" s="339">
        <v>6994.3684899999998</v>
      </c>
      <c r="O560" s="339">
        <v>41718.193450000006</v>
      </c>
      <c r="P560" s="339">
        <v>105485.83653</v>
      </c>
      <c r="Q560" s="339">
        <v>621.90294999999992</v>
      </c>
      <c r="R560" s="340">
        <v>106107.73948</v>
      </c>
    </row>
    <row r="561" spans="1:18" s="315" customFormat="1" ht="13.5">
      <c r="A561" s="341"/>
      <c r="B561" s="341"/>
      <c r="C561" s="336" t="s">
        <v>298</v>
      </c>
      <c r="D561" s="336" t="s">
        <v>299</v>
      </c>
      <c r="E561" s="337">
        <v>99</v>
      </c>
      <c r="F561" s="338">
        <v>6358.7022699999998</v>
      </c>
      <c r="G561" s="339">
        <v>21278.785680000001</v>
      </c>
      <c r="H561" s="339">
        <v>27637.487949999999</v>
      </c>
      <c r="I561" s="339">
        <v>21401.357629999999</v>
      </c>
      <c r="J561" s="339">
        <v>9270.2441500000004</v>
      </c>
      <c r="K561" s="339">
        <v>30671.601780000001</v>
      </c>
      <c r="L561" s="339">
        <v>17591.302660000001</v>
      </c>
      <c r="M561" s="339">
        <v>5307.2621100000006</v>
      </c>
      <c r="N561" s="339">
        <v>22898.564770000001</v>
      </c>
      <c r="O561" s="339">
        <v>81207.654500000004</v>
      </c>
      <c r="P561" s="339">
        <v>40328.30702</v>
      </c>
      <c r="Q561" s="339">
        <v>3863.4723599999998</v>
      </c>
      <c r="R561" s="340">
        <v>44191.77938</v>
      </c>
    </row>
    <row r="562" spans="1:18" s="315" customFormat="1" ht="13.5">
      <c r="A562" s="341"/>
      <c r="B562" s="336" t="s">
        <v>22</v>
      </c>
      <c r="C562" s="336" t="s">
        <v>22</v>
      </c>
      <c r="D562" s="336" t="s">
        <v>22</v>
      </c>
      <c r="E562" s="337">
        <v>223</v>
      </c>
      <c r="F562" s="338">
        <v>3747.54187</v>
      </c>
      <c r="G562" s="339">
        <v>1079.41335</v>
      </c>
      <c r="H562" s="339">
        <v>4826.9552199999998</v>
      </c>
      <c r="I562" s="339">
        <v>27801.418899999997</v>
      </c>
      <c r="J562" s="339">
        <v>10584.9964</v>
      </c>
      <c r="K562" s="339">
        <v>38386.415300000001</v>
      </c>
      <c r="L562" s="339">
        <v>16742.468380000002</v>
      </c>
      <c r="M562" s="339">
        <v>4946.3326200000001</v>
      </c>
      <c r="N562" s="339">
        <v>21688.800999999999</v>
      </c>
      <c r="O562" s="339">
        <v>64902.171520000004</v>
      </c>
      <c r="P562" s="339">
        <v>102978.72625000001</v>
      </c>
      <c r="Q562" s="339">
        <v>140.05954</v>
      </c>
      <c r="R562" s="340">
        <v>103118.78579000001</v>
      </c>
    </row>
    <row r="563" spans="1:18" s="315" customFormat="1" ht="13.5">
      <c r="A563" s="341"/>
      <c r="B563" s="341"/>
      <c r="C563" s="336" t="s">
        <v>300</v>
      </c>
      <c r="D563" s="336" t="s">
        <v>301</v>
      </c>
      <c r="E563" s="337">
        <v>141</v>
      </c>
      <c r="F563" s="338">
        <v>9512.3933300000008</v>
      </c>
      <c r="G563" s="339">
        <v>3309.8360299999999</v>
      </c>
      <c r="H563" s="339">
        <v>12822.229359999999</v>
      </c>
      <c r="I563" s="339">
        <v>31555.06005</v>
      </c>
      <c r="J563" s="339">
        <v>12456.90199</v>
      </c>
      <c r="K563" s="339">
        <v>44011.962039999999</v>
      </c>
      <c r="L563" s="339">
        <v>19506.98403</v>
      </c>
      <c r="M563" s="339">
        <v>6500.2110300000004</v>
      </c>
      <c r="N563" s="339">
        <v>26007.195059999998</v>
      </c>
      <c r="O563" s="339">
        <v>82841.386459999994</v>
      </c>
      <c r="P563" s="339">
        <v>107310.27004999999</v>
      </c>
      <c r="Q563" s="339">
        <v>706.45732999999996</v>
      </c>
      <c r="R563" s="340">
        <v>108016.72738</v>
      </c>
    </row>
    <row r="564" spans="1:18" s="315" customFormat="1" ht="13.5">
      <c r="A564" s="341"/>
      <c r="B564" s="336" t="s">
        <v>302</v>
      </c>
      <c r="C564" s="336" t="s">
        <v>305</v>
      </c>
      <c r="D564" s="336" t="s">
        <v>305</v>
      </c>
      <c r="E564" s="337">
        <v>296</v>
      </c>
      <c r="F564" s="338">
        <v>11443.08474</v>
      </c>
      <c r="G564" s="339">
        <v>4.6605799999999995</v>
      </c>
      <c r="H564" s="339">
        <v>11447.74532</v>
      </c>
      <c r="I564" s="339">
        <v>16698.55876</v>
      </c>
      <c r="J564" s="339">
        <v>2315.90443</v>
      </c>
      <c r="K564" s="339">
        <v>19014.463190000002</v>
      </c>
      <c r="L564" s="339">
        <v>8866.6786599999996</v>
      </c>
      <c r="M564" s="339">
        <v>2545.2538799999998</v>
      </c>
      <c r="N564" s="339">
        <v>11411.93254</v>
      </c>
      <c r="O564" s="339">
        <v>41874.141049999998</v>
      </c>
      <c r="P564" s="339">
        <v>122471.49868</v>
      </c>
      <c r="Q564" s="339">
        <v>174.45342000000002</v>
      </c>
      <c r="R564" s="340">
        <v>122645.95209999999</v>
      </c>
    </row>
    <row r="565" spans="1:18" s="315" customFormat="1" ht="13.5">
      <c r="A565" s="341"/>
      <c r="B565" s="341"/>
      <c r="C565" s="336" t="s">
        <v>302</v>
      </c>
      <c r="D565" s="336" t="s">
        <v>308</v>
      </c>
      <c r="E565" s="337">
        <v>243</v>
      </c>
      <c r="F565" s="338">
        <v>11695.048220000001</v>
      </c>
      <c r="G565" s="339">
        <v>2014.62752</v>
      </c>
      <c r="H565" s="339">
        <v>13709.675740000001</v>
      </c>
      <c r="I565" s="339">
        <v>20978.75978</v>
      </c>
      <c r="J565" s="339">
        <v>5002.5332800000006</v>
      </c>
      <c r="K565" s="339">
        <v>25981.29306</v>
      </c>
      <c r="L565" s="339">
        <v>6831.6526699999995</v>
      </c>
      <c r="M565" s="339">
        <v>2075.1186499999999</v>
      </c>
      <c r="N565" s="339">
        <v>8906.7713199999998</v>
      </c>
      <c r="O565" s="339">
        <v>48597.740119999995</v>
      </c>
      <c r="P565" s="339">
        <v>165649.99033</v>
      </c>
      <c r="Q565" s="339">
        <v>4708.5655199999992</v>
      </c>
      <c r="R565" s="340">
        <v>170358.55585</v>
      </c>
    </row>
    <row r="566" spans="1:18" s="315" customFormat="1" ht="13.5">
      <c r="A566" s="341"/>
      <c r="B566" s="336" t="s">
        <v>24</v>
      </c>
      <c r="C566" s="336" t="s">
        <v>24</v>
      </c>
      <c r="D566" s="336" t="s">
        <v>24</v>
      </c>
      <c r="E566" s="337">
        <v>97</v>
      </c>
      <c r="F566" s="338">
        <v>32594.608459999999</v>
      </c>
      <c r="G566" s="339">
        <v>10809.3436</v>
      </c>
      <c r="H566" s="339">
        <v>43403.952060000003</v>
      </c>
      <c r="I566" s="339">
        <v>61377.134640000004</v>
      </c>
      <c r="J566" s="339">
        <v>30271.544590000001</v>
      </c>
      <c r="K566" s="339">
        <v>91648.679230000009</v>
      </c>
      <c r="L566" s="339">
        <v>37299.74957</v>
      </c>
      <c r="M566" s="339">
        <v>16908.335950000001</v>
      </c>
      <c r="N566" s="339">
        <v>54208.085520000001</v>
      </c>
      <c r="O566" s="339">
        <v>189260.71681000001</v>
      </c>
      <c r="P566" s="339">
        <v>251417.04681999999</v>
      </c>
      <c r="Q566" s="339">
        <v>13380.70594</v>
      </c>
      <c r="R566" s="340">
        <v>264797.75276</v>
      </c>
    </row>
    <row r="567" spans="1:18" s="315" customFormat="1" ht="13.5">
      <c r="A567" s="341"/>
      <c r="B567" s="341"/>
      <c r="C567" s="341"/>
      <c r="D567" s="341"/>
      <c r="E567" s="342">
        <v>306</v>
      </c>
      <c r="F567" s="343">
        <v>4376.8196200000002</v>
      </c>
      <c r="G567" s="344">
        <v>5417.42587</v>
      </c>
      <c r="H567" s="344">
        <v>9794.2454899999993</v>
      </c>
      <c r="I567" s="344">
        <v>23589.000550000001</v>
      </c>
      <c r="J567" s="344">
        <v>16141.123220000001</v>
      </c>
      <c r="K567" s="344">
        <v>39730.123770000006</v>
      </c>
      <c r="L567" s="344">
        <v>9091.0314299999991</v>
      </c>
      <c r="M567" s="344">
        <v>9478.9071300000014</v>
      </c>
      <c r="N567" s="344">
        <v>18569.938559999999</v>
      </c>
      <c r="O567" s="344">
        <v>68094.307819999987</v>
      </c>
      <c r="P567" s="344">
        <v>66240.17396</v>
      </c>
      <c r="Q567" s="344">
        <v>5167.6900900000001</v>
      </c>
      <c r="R567" s="345">
        <v>71407.864050000004</v>
      </c>
    </row>
    <row r="568" spans="1:18" s="315" customFormat="1" ht="13.5">
      <c r="A568" s="341"/>
      <c r="B568" s="336" t="s">
        <v>25</v>
      </c>
      <c r="C568" s="336" t="s">
        <v>25</v>
      </c>
      <c r="D568" s="336" t="s">
        <v>25</v>
      </c>
      <c r="E568" s="337">
        <v>290</v>
      </c>
      <c r="F568" s="338">
        <v>871.51682999999991</v>
      </c>
      <c r="G568" s="339">
        <v>927.04561000000001</v>
      </c>
      <c r="H568" s="339">
        <v>1798.5624399999999</v>
      </c>
      <c r="I568" s="339">
        <v>12336.948339999999</v>
      </c>
      <c r="J568" s="339">
        <v>2690.3557700000001</v>
      </c>
      <c r="K568" s="339">
        <v>15027.304109999999</v>
      </c>
      <c r="L568" s="339">
        <v>4531.3584099999998</v>
      </c>
      <c r="M568" s="339">
        <v>3939.1893999999998</v>
      </c>
      <c r="N568" s="339">
        <v>8470.54781</v>
      </c>
      <c r="O568" s="339">
        <v>25296.414359999999</v>
      </c>
      <c r="P568" s="339">
        <v>89702.537180000014</v>
      </c>
      <c r="Q568" s="339">
        <v>9927.4297499999993</v>
      </c>
      <c r="R568" s="340">
        <v>99629.96693000001</v>
      </c>
    </row>
    <row r="569" spans="1:18" s="315" customFormat="1" ht="13.5">
      <c r="A569" s="341"/>
      <c r="B569" s="336" t="s">
        <v>26</v>
      </c>
      <c r="C569" s="336" t="s">
        <v>311</v>
      </c>
      <c r="D569" s="336" t="s">
        <v>313</v>
      </c>
      <c r="E569" s="337">
        <v>240</v>
      </c>
      <c r="F569" s="338">
        <v>47090.068700000003</v>
      </c>
      <c r="G569" s="339">
        <v>3126.3963199999998</v>
      </c>
      <c r="H569" s="339">
        <v>50216.465020000003</v>
      </c>
      <c r="I569" s="339">
        <v>22389.075219999999</v>
      </c>
      <c r="J569" s="339">
        <v>3735.0816600000003</v>
      </c>
      <c r="K569" s="339">
        <v>26124.156879999999</v>
      </c>
      <c r="L569" s="339">
        <v>7325.6691100000007</v>
      </c>
      <c r="M569" s="339">
        <v>3806.94731</v>
      </c>
      <c r="N569" s="339">
        <v>11132.61642</v>
      </c>
      <c r="O569" s="339">
        <v>87473.238319999989</v>
      </c>
      <c r="P569" s="339">
        <v>196796.83718</v>
      </c>
      <c r="Q569" s="339">
        <v>6842.9721799999998</v>
      </c>
      <c r="R569" s="340">
        <v>203639.80936000001</v>
      </c>
    </row>
    <row r="570" spans="1:18" s="315" customFormat="1" ht="13.5">
      <c r="A570" s="336" t="s">
        <v>319</v>
      </c>
      <c r="B570" s="336" t="s">
        <v>16</v>
      </c>
      <c r="C570" s="336" t="s">
        <v>16</v>
      </c>
      <c r="D570" s="336" t="s">
        <v>63</v>
      </c>
      <c r="E570" s="337">
        <v>1</v>
      </c>
      <c r="F570" s="338">
        <v>3371382.3692899998</v>
      </c>
      <c r="G570" s="339">
        <v>1872921.0677400001</v>
      </c>
      <c r="H570" s="339">
        <v>5244303.4370299997</v>
      </c>
      <c r="I570" s="339">
        <v>11149.7114</v>
      </c>
      <c r="J570" s="339">
        <v>49532.168359999996</v>
      </c>
      <c r="K570" s="339">
        <v>60681.879759999996</v>
      </c>
      <c r="L570" s="339">
        <v>75319.397209999996</v>
      </c>
      <c r="M570" s="339">
        <v>12649.15574</v>
      </c>
      <c r="N570" s="339">
        <v>87968.552949999998</v>
      </c>
      <c r="O570" s="339">
        <v>5392953.86974</v>
      </c>
      <c r="P570" s="339">
        <v>891636.8041699999</v>
      </c>
      <c r="Q570" s="339">
        <v>700964.05634000001</v>
      </c>
      <c r="R570" s="340">
        <v>1592600.86051</v>
      </c>
    </row>
    <row r="571" spans="1:18" s="315" customFormat="1" ht="13.5">
      <c r="A571" s="336" t="s">
        <v>320</v>
      </c>
      <c r="B571" s="336" t="s">
        <v>3</v>
      </c>
      <c r="C571" s="336" t="s">
        <v>198</v>
      </c>
      <c r="D571" s="336" t="s">
        <v>198</v>
      </c>
      <c r="E571" s="337">
        <v>16</v>
      </c>
      <c r="F571" s="338">
        <v>22759.31652</v>
      </c>
      <c r="G571" s="339">
        <v>4602.1739299999999</v>
      </c>
      <c r="H571" s="339">
        <v>27361.490449999998</v>
      </c>
      <c r="I571" s="339">
        <v>41557.96056</v>
      </c>
      <c r="J571" s="339">
        <v>9593.7751900000003</v>
      </c>
      <c r="K571" s="339">
        <v>51151.73575</v>
      </c>
      <c r="L571" s="339">
        <v>33766.423609999998</v>
      </c>
      <c r="M571" s="339">
        <v>5497.5675099999999</v>
      </c>
      <c r="N571" s="339">
        <v>39263.991119999999</v>
      </c>
      <c r="O571" s="339">
        <v>117777.21732</v>
      </c>
      <c r="P571" s="339">
        <v>184548.51071999999</v>
      </c>
      <c r="Q571" s="339">
        <v>1752.8882699999999</v>
      </c>
      <c r="R571" s="340">
        <v>186301.39899000002</v>
      </c>
    </row>
    <row r="572" spans="1:18" s="315" customFormat="1" ht="13.5">
      <c r="A572" s="341"/>
      <c r="B572" s="341"/>
      <c r="C572" s="336" t="s">
        <v>201</v>
      </c>
      <c r="D572" s="336" t="s">
        <v>202</v>
      </c>
      <c r="E572" s="337">
        <v>20</v>
      </c>
      <c r="F572" s="338">
        <v>15118.21356</v>
      </c>
      <c r="G572" s="339">
        <v>5995.0520999999999</v>
      </c>
      <c r="H572" s="339">
        <v>21113.265660000001</v>
      </c>
      <c r="I572" s="339">
        <v>39349.458049999994</v>
      </c>
      <c r="J572" s="339">
        <v>14745.19197</v>
      </c>
      <c r="K572" s="339">
        <v>54094.650020000001</v>
      </c>
      <c r="L572" s="339">
        <v>45124.135009999998</v>
      </c>
      <c r="M572" s="339">
        <v>22389.651679999999</v>
      </c>
      <c r="N572" s="339">
        <v>67513.786689999994</v>
      </c>
      <c r="O572" s="339">
        <v>142721.70237000001</v>
      </c>
      <c r="P572" s="339">
        <v>217807.92939999999</v>
      </c>
      <c r="Q572" s="339">
        <v>2716.7302</v>
      </c>
      <c r="R572" s="340">
        <v>220524.65959999998</v>
      </c>
    </row>
    <row r="573" spans="1:18" s="315" customFormat="1" ht="13.5">
      <c r="A573" s="341"/>
      <c r="B573" s="341"/>
      <c r="C573" s="341"/>
      <c r="D573" s="336" t="s">
        <v>321</v>
      </c>
      <c r="E573" s="337">
        <v>483</v>
      </c>
      <c r="F573" s="338">
        <v>944.53710000000001</v>
      </c>
      <c r="G573" s="339">
        <v>114.14719000000001</v>
      </c>
      <c r="H573" s="339">
        <v>1058.6842900000001</v>
      </c>
      <c r="I573" s="339">
        <v>15025.75829</v>
      </c>
      <c r="J573" s="339">
        <v>6881.1926700000004</v>
      </c>
      <c r="K573" s="339">
        <v>21906.950960000002</v>
      </c>
      <c r="L573" s="339">
        <v>13930.156449999999</v>
      </c>
      <c r="M573" s="339">
        <v>6312.5635599999996</v>
      </c>
      <c r="N573" s="339">
        <v>20242.720010000001</v>
      </c>
      <c r="O573" s="339">
        <v>43208.355259999997</v>
      </c>
      <c r="P573" s="339">
        <v>24640.310750000001</v>
      </c>
      <c r="Q573" s="339">
        <v>927.40283999999997</v>
      </c>
      <c r="R573" s="340">
        <v>25567.713589999999</v>
      </c>
    </row>
    <row r="574" spans="1:18" s="315" customFormat="1" ht="13.5">
      <c r="A574" s="341"/>
      <c r="B574" s="336" t="s">
        <v>203</v>
      </c>
      <c r="C574" s="336" t="s">
        <v>204</v>
      </c>
      <c r="D574" s="336" t="s">
        <v>204</v>
      </c>
      <c r="E574" s="337">
        <v>436</v>
      </c>
      <c r="F574" s="338">
        <v>8345.7603500000005</v>
      </c>
      <c r="G574" s="339">
        <v>20502.625909999999</v>
      </c>
      <c r="H574" s="339">
        <v>28848.386260000003</v>
      </c>
      <c r="I574" s="339">
        <v>37847.848880000005</v>
      </c>
      <c r="J574" s="339">
        <v>5282.2066799999993</v>
      </c>
      <c r="K574" s="339">
        <v>43130.055560000001</v>
      </c>
      <c r="L574" s="339">
        <v>16773.98186</v>
      </c>
      <c r="M574" s="339">
        <v>1606.4457299999999</v>
      </c>
      <c r="N574" s="339">
        <v>18380.427589999999</v>
      </c>
      <c r="O574" s="339">
        <v>90358.869409999999</v>
      </c>
      <c r="P574" s="339">
        <v>73479.721489999996</v>
      </c>
      <c r="Q574" s="339">
        <v>253.70981</v>
      </c>
      <c r="R574" s="340">
        <v>73733.431299999997</v>
      </c>
    </row>
    <row r="575" spans="1:18" s="315" customFormat="1" ht="13.5">
      <c r="A575" s="341"/>
      <c r="B575" s="341"/>
      <c r="C575" s="336" t="s">
        <v>322</v>
      </c>
      <c r="D575" s="336" t="s">
        <v>323</v>
      </c>
      <c r="E575" s="337">
        <v>460</v>
      </c>
      <c r="F575" s="338">
        <v>13240.763929999999</v>
      </c>
      <c r="G575" s="339">
        <v>18254.90279</v>
      </c>
      <c r="H575" s="339">
        <v>31495.666719999997</v>
      </c>
      <c r="I575" s="339">
        <v>45372.94369</v>
      </c>
      <c r="J575" s="339">
        <v>3172.7187400000003</v>
      </c>
      <c r="K575" s="339">
        <v>48545.662429999997</v>
      </c>
      <c r="L575" s="339">
        <v>103863.53047</v>
      </c>
      <c r="M575" s="339">
        <v>593.16518000000008</v>
      </c>
      <c r="N575" s="339">
        <v>104456.69565000001</v>
      </c>
      <c r="O575" s="339">
        <v>184498.02480000001</v>
      </c>
      <c r="P575" s="339">
        <v>6067.52855</v>
      </c>
      <c r="Q575" s="339">
        <v>153.29631000000001</v>
      </c>
      <c r="R575" s="340">
        <v>6220.8248600000006</v>
      </c>
    </row>
    <row r="576" spans="1:18" s="315" customFormat="1" ht="13.5">
      <c r="A576" s="341"/>
      <c r="B576" s="336" t="s">
        <v>5</v>
      </c>
      <c r="C576" s="336" t="s">
        <v>5</v>
      </c>
      <c r="D576" s="336" t="s">
        <v>5</v>
      </c>
      <c r="E576" s="337">
        <v>86</v>
      </c>
      <c r="F576" s="338">
        <v>110648.79503000001</v>
      </c>
      <c r="G576" s="339">
        <v>53515.379070000003</v>
      </c>
      <c r="H576" s="339">
        <v>164164.1741</v>
      </c>
      <c r="I576" s="339">
        <v>104509.75087</v>
      </c>
      <c r="J576" s="339">
        <v>64943.822180000003</v>
      </c>
      <c r="K576" s="339">
        <v>169453.57305000001</v>
      </c>
      <c r="L576" s="339">
        <v>91608.502970000001</v>
      </c>
      <c r="M576" s="339">
        <v>40562.160200000006</v>
      </c>
      <c r="N576" s="339">
        <v>132170.66317000001</v>
      </c>
      <c r="O576" s="339">
        <v>465788.41031999997</v>
      </c>
      <c r="P576" s="339">
        <v>543895.34372999996</v>
      </c>
      <c r="Q576" s="339">
        <v>19966.324989999997</v>
      </c>
      <c r="R576" s="340">
        <v>563861.66872000007</v>
      </c>
    </row>
    <row r="577" spans="1:18" s="315" customFormat="1" ht="13.5">
      <c r="A577" s="341"/>
      <c r="B577" s="341"/>
      <c r="C577" s="341"/>
      <c r="D577" s="336" t="s">
        <v>206</v>
      </c>
      <c r="E577" s="337">
        <v>261</v>
      </c>
      <c r="F577" s="338">
        <v>7660.3328899999997</v>
      </c>
      <c r="G577" s="339">
        <v>1194.8606499999999</v>
      </c>
      <c r="H577" s="339">
        <v>8855.1935399999984</v>
      </c>
      <c r="I577" s="339">
        <v>83381.179499999998</v>
      </c>
      <c r="J577" s="339">
        <v>59693.460490000005</v>
      </c>
      <c r="K577" s="339">
        <v>143074.63999</v>
      </c>
      <c r="L577" s="339">
        <v>49627.073380000002</v>
      </c>
      <c r="M577" s="339">
        <v>34273.578609999997</v>
      </c>
      <c r="N577" s="339">
        <v>83900.651989999998</v>
      </c>
      <c r="O577" s="339">
        <v>235830.48552000002</v>
      </c>
      <c r="P577" s="339">
        <v>209408.77877999999</v>
      </c>
      <c r="Q577" s="339">
        <v>23644.552649999998</v>
      </c>
      <c r="R577" s="340">
        <v>233053.33143000002</v>
      </c>
    </row>
    <row r="578" spans="1:18" s="315" customFormat="1" ht="13.5">
      <c r="A578" s="341"/>
      <c r="B578" s="341"/>
      <c r="C578" s="341"/>
      <c r="D578" s="336" t="s">
        <v>208</v>
      </c>
      <c r="E578" s="337">
        <v>434</v>
      </c>
      <c r="F578" s="338">
        <v>1813.46621</v>
      </c>
      <c r="G578" s="339">
        <v>290.34499</v>
      </c>
      <c r="H578" s="339">
        <v>2103.8112000000001</v>
      </c>
      <c r="I578" s="339">
        <v>49140.827149999997</v>
      </c>
      <c r="J578" s="339">
        <v>11342.88653</v>
      </c>
      <c r="K578" s="339">
        <v>60483.713680000001</v>
      </c>
      <c r="L578" s="339">
        <v>16038.925050000002</v>
      </c>
      <c r="M578" s="339">
        <v>8665.0004700000009</v>
      </c>
      <c r="N578" s="339">
        <v>24703.925520000001</v>
      </c>
      <c r="O578" s="339">
        <v>87291.450400000002</v>
      </c>
      <c r="P578" s="339">
        <v>30220.1934</v>
      </c>
      <c r="Q578" s="339">
        <v>591.25919999999996</v>
      </c>
      <c r="R578" s="340">
        <v>30811.452600000001</v>
      </c>
    </row>
    <row r="579" spans="1:18" s="315" customFormat="1" ht="13.5">
      <c r="A579" s="341"/>
      <c r="B579" s="341"/>
      <c r="C579" s="341"/>
      <c r="D579" s="336" t="s">
        <v>209</v>
      </c>
      <c r="E579" s="337">
        <v>492</v>
      </c>
      <c r="F579" s="338">
        <v>1137.4828500000001</v>
      </c>
      <c r="G579" s="339">
        <v>297.92273999999998</v>
      </c>
      <c r="H579" s="339">
        <v>1435.4055900000001</v>
      </c>
      <c r="I579" s="339">
        <v>47036.45635</v>
      </c>
      <c r="J579" s="339">
        <v>24860.492870000002</v>
      </c>
      <c r="K579" s="339">
        <v>71896.949219999995</v>
      </c>
      <c r="L579" s="339">
        <v>42568.272810000002</v>
      </c>
      <c r="M579" s="339">
        <v>21701.725870000002</v>
      </c>
      <c r="N579" s="339">
        <v>64269.998679999997</v>
      </c>
      <c r="O579" s="339">
        <v>137602.35349000001</v>
      </c>
      <c r="P579" s="339">
        <v>75964.729400000011</v>
      </c>
      <c r="Q579" s="339">
        <v>1345.1977400000001</v>
      </c>
      <c r="R579" s="340">
        <v>77309.92714</v>
      </c>
    </row>
    <row r="580" spans="1:18" s="315" customFormat="1" ht="13.5">
      <c r="A580" s="341"/>
      <c r="B580" s="341"/>
      <c r="C580" s="341"/>
      <c r="D580" s="336" t="s">
        <v>212</v>
      </c>
      <c r="E580" s="337">
        <v>520</v>
      </c>
      <c r="F580" s="338">
        <v>5305.84692</v>
      </c>
      <c r="G580" s="339">
        <v>639.02273000000002</v>
      </c>
      <c r="H580" s="339">
        <v>5944.8696500000005</v>
      </c>
      <c r="I580" s="339">
        <v>39253.095829999998</v>
      </c>
      <c r="J580" s="339">
        <v>20326.455739999998</v>
      </c>
      <c r="K580" s="339">
        <v>59579.551570000003</v>
      </c>
      <c r="L580" s="339">
        <v>26805.693510000001</v>
      </c>
      <c r="M580" s="339">
        <v>19103.60009</v>
      </c>
      <c r="N580" s="339">
        <v>45909.293600000005</v>
      </c>
      <c r="O580" s="339">
        <v>111433.71481999999</v>
      </c>
      <c r="P580" s="339">
        <v>114010.05770999999</v>
      </c>
      <c r="Q580" s="339">
        <v>2874.7749900000003</v>
      </c>
      <c r="R580" s="340">
        <v>116884.8327</v>
      </c>
    </row>
    <row r="581" spans="1:18" s="315" customFormat="1" ht="13.5">
      <c r="A581" s="341"/>
      <c r="B581" s="341"/>
      <c r="C581" s="336" t="s">
        <v>214</v>
      </c>
      <c r="D581" s="336" t="s">
        <v>214</v>
      </c>
      <c r="E581" s="337">
        <v>446</v>
      </c>
      <c r="F581" s="338">
        <v>2054.7642999999998</v>
      </c>
      <c r="G581" s="339">
        <v>1935.05862</v>
      </c>
      <c r="H581" s="339">
        <v>3989.8229200000001</v>
      </c>
      <c r="I581" s="339">
        <v>12305.91438</v>
      </c>
      <c r="J581" s="339">
        <v>4795.8481900000006</v>
      </c>
      <c r="K581" s="339">
        <v>17101.762569999999</v>
      </c>
      <c r="L581" s="339">
        <v>8825.3098699999991</v>
      </c>
      <c r="M581" s="339">
        <v>2804.5278599999997</v>
      </c>
      <c r="N581" s="339">
        <v>11629.837730000001</v>
      </c>
      <c r="O581" s="339">
        <v>32721.423220000001</v>
      </c>
      <c r="P581" s="339">
        <v>19930.33066</v>
      </c>
      <c r="Q581" s="339">
        <v>258.56596999999999</v>
      </c>
      <c r="R581" s="340">
        <v>20188.896629999999</v>
      </c>
    </row>
    <row r="582" spans="1:18" s="315" customFormat="1" ht="13.5">
      <c r="A582" s="341"/>
      <c r="B582" s="336" t="s">
        <v>6</v>
      </c>
      <c r="C582" s="336" t="s">
        <v>219</v>
      </c>
      <c r="D582" s="336" t="s">
        <v>6</v>
      </c>
      <c r="E582" s="337">
        <v>50</v>
      </c>
      <c r="F582" s="338">
        <v>54756.472999999998</v>
      </c>
      <c r="G582" s="339">
        <v>914.28677000000005</v>
      </c>
      <c r="H582" s="339">
        <v>55670.759770000004</v>
      </c>
      <c r="I582" s="339">
        <v>101971.44440000001</v>
      </c>
      <c r="J582" s="339">
        <v>10230.84823</v>
      </c>
      <c r="K582" s="339">
        <v>112202.29263</v>
      </c>
      <c r="L582" s="339">
        <v>50014.309990000002</v>
      </c>
      <c r="M582" s="339">
        <v>10732.11514</v>
      </c>
      <c r="N582" s="339">
        <v>60746.425130000003</v>
      </c>
      <c r="O582" s="339">
        <v>228619.47753</v>
      </c>
      <c r="P582" s="339">
        <v>188094.33559</v>
      </c>
      <c r="Q582" s="339">
        <v>30075.20952</v>
      </c>
      <c r="R582" s="340">
        <v>218169.54511000001</v>
      </c>
    </row>
    <row r="583" spans="1:18" s="315" customFormat="1" ht="13.5">
      <c r="A583" s="341"/>
      <c r="B583" s="336" t="s">
        <v>7</v>
      </c>
      <c r="C583" s="336" t="s">
        <v>7</v>
      </c>
      <c r="D583" s="336" t="s">
        <v>7</v>
      </c>
      <c r="E583" s="337">
        <v>3</v>
      </c>
      <c r="F583" s="338">
        <v>13680.73835</v>
      </c>
      <c r="G583" s="339">
        <v>8577.0579699999998</v>
      </c>
      <c r="H583" s="339">
        <v>22257.796320000001</v>
      </c>
      <c r="I583" s="339">
        <v>90509.29604999999</v>
      </c>
      <c r="J583" s="339">
        <v>12823.310680000001</v>
      </c>
      <c r="K583" s="339">
        <v>103332.60673</v>
      </c>
      <c r="L583" s="339">
        <v>34407.576219999995</v>
      </c>
      <c r="M583" s="339">
        <v>7909.2340300000005</v>
      </c>
      <c r="N583" s="339">
        <v>42316.810250000002</v>
      </c>
      <c r="O583" s="339">
        <v>167907.2133</v>
      </c>
      <c r="P583" s="339">
        <v>253756.70916999999</v>
      </c>
      <c r="Q583" s="339">
        <v>1826.07844</v>
      </c>
      <c r="R583" s="340">
        <v>255582.78761000003</v>
      </c>
    </row>
    <row r="584" spans="1:18" s="315" customFormat="1" ht="13.5">
      <c r="A584" s="341"/>
      <c r="B584" s="341"/>
      <c r="C584" s="336" t="s">
        <v>221</v>
      </c>
      <c r="D584" s="336" t="s">
        <v>221</v>
      </c>
      <c r="E584" s="337">
        <v>527</v>
      </c>
      <c r="F584" s="338">
        <v>15816.740460000001</v>
      </c>
      <c r="G584" s="339">
        <v>1541.3318000000002</v>
      </c>
      <c r="H584" s="339">
        <v>17358.072260000001</v>
      </c>
      <c r="I584" s="339">
        <v>16828.97049</v>
      </c>
      <c r="J584" s="339">
        <v>1408.46307</v>
      </c>
      <c r="K584" s="339">
        <v>18237.433559999998</v>
      </c>
      <c r="L584" s="339">
        <v>6957.6203399999995</v>
      </c>
      <c r="M584" s="339">
        <v>354.67834000000005</v>
      </c>
      <c r="N584" s="339">
        <v>7312.2986799999999</v>
      </c>
      <c r="O584" s="339">
        <v>42907.804499999998</v>
      </c>
      <c r="P584" s="339">
        <v>293107.81573000003</v>
      </c>
      <c r="Q584" s="339">
        <v>132.22288</v>
      </c>
      <c r="R584" s="340">
        <v>293240.03860999999</v>
      </c>
    </row>
    <row r="585" spans="1:18" s="315" customFormat="1" ht="13.5">
      <c r="A585" s="341"/>
      <c r="B585" s="336" t="s">
        <v>8</v>
      </c>
      <c r="C585" s="336" t="s">
        <v>222</v>
      </c>
      <c r="D585" s="336" t="s">
        <v>89</v>
      </c>
      <c r="E585" s="337">
        <v>442</v>
      </c>
      <c r="F585" s="338">
        <v>2558.6746400000002</v>
      </c>
      <c r="G585" s="339">
        <v>771.62881000000004</v>
      </c>
      <c r="H585" s="339">
        <v>3330.3034500000003</v>
      </c>
      <c r="I585" s="339">
        <v>36938.587140000003</v>
      </c>
      <c r="J585" s="339">
        <v>20452.523089999999</v>
      </c>
      <c r="K585" s="339">
        <v>57391.110229999998</v>
      </c>
      <c r="L585" s="339">
        <v>34528.936500000003</v>
      </c>
      <c r="M585" s="339">
        <v>18815.13593</v>
      </c>
      <c r="N585" s="339">
        <v>53344.07243</v>
      </c>
      <c r="O585" s="339">
        <v>114065.48611</v>
      </c>
      <c r="P585" s="339">
        <v>27125.55473</v>
      </c>
      <c r="Q585" s="339">
        <v>1441.4325800000001</v>
      </c>
      <c r="R585" s="340">
        <v>28566.98731</v>
      </c>
    </row>
    <row r="586" spans="1:18" s="315" customFormat="1" ht="13.5">
      <c r="A586" s="341"/>
      <c r="B586" s="341"/>
      <c r="C586" s="341"/>
      <c r="D586" s="336" t="s">
        <v>8</v>
      </c>
      <c r="E586" s="337">
        <v>340</v>
      </c>
      <c r="F586" s="338">
        <v>1562.18103</v>
      </c>
      <c r="G586" s="339">
        <v>2094.0810299999998</v>
      </c>
      <c r="H586" s="339">
        <v>3656.26206</v>
      </c>
      <c r="I586" s="339">
        <v>32325.03887</v>
      </c>
      <c r="J586" s="339">
        <v>21070.796059999997</v>
      </c>
      <c r="K586" s="339">
        <v>53395.834929999997</v>
      </c>
      <c r="L586" s="339">
        <v>36054.217090000006</v>
      </c>
      <c r="M586" s="339">
        <v>12138.571669999999</v>
      </c>
      <c r="N586" s="339">
        <v>48192.788759999996</v>
      </c>
      <c r="O586" s="339">
        <v>105244.88575</v>
      </c>
      <c r="P586" s="339">
        <v>27620.449120000001</v>
      </c>
      <c r="Q586" s="339">
        <v>2036.64617</v>
      </c>
      <c r="R586" s="340">
        <v>29657.095289999997</v>
      </c>
    </row>
    <row r="587" spans="1:18" s="315" customFormat="1" ht="13.5">
      <c r="A587" s="341"/>
      <c r="B587" s="341"/>
      <c r="C587" s="341"/>
      <c r="D587" s="341"/>
      <c r="E587" s="342">
        <v>441</v>
      </c>
      <c r="F587" s="343">
        <v>1640.2523999999999</v>
      </c>
      <c r="G587" s="344">
        <v>349.91828999999996</v>
      </c>
      <c r="H587" s="344">
        <v>1990.1706899999999</v>
      </c>
      <c r="I587" s="344">
        <v>43349.314259999999</v>
      </c>
      <c r="J587" s="344">
        <v>20256.866440000002</v>
      </c>
      <c r="K587" s="344">
        <v>63606.180700000004</v>
      </c>
      <c r="L587" s="344">
        <v>27370.425039999998</v>
      </c>
      <c r="M587" s="344">
        <v>9368.8456200000001</v>
      </c>
      <c r="N587" s="344">
        <v>36739.270659999995</v>
      </c>
      <c r="O587" s="344">
        <v>102335.62204999999</v>
      </c>
      <c r="P587" s="344">
        <v>25253.985639999999</v>
      </c>
      <c r="Q587" s="344">
        <v>760.85716000000002</v>
      </c>
      <c r="R587" s="345">
        <v>26014.842800000002</v>
      </c>
    </row>
    <row r="588" spans="1:18" s="315" customFormat="1" ht="13.5">
      <c r="A588" s="341"/>
      <c r="B588" s="341"/>
      <c r="C588" s="341"/>
      <c r="D588" s="341"/>
      <c r="E588" s="342">
        <v>310</v>
      </c>
      <c r="F588" s="343">
        <v>65.930880000000002</v>
      </c>
      <c r="G588" s="344">
        <v>0</v>
      </c>
      <c r="H588" s="344">
        <v>65.930880000000002</v>
      </c>
      <c r="I588" s="344">
        <v>11986.497079999999</v>
      </c>
      <c r="J588" s="344">
        <v>8569.2251300000007</v>
      </c>
      <c r="K588" s="344">
        <v>20555.72221</v>
      </c>
      <c r="L588" s="344">
        <v>10227.471130000002</v>
      </c>
      <c r="M588" s="344">
        <v>4855.6983300000002</v>
      </c>
      <c r="N588" s="344">
        <v>15083.169460000001</v>
      </c>
      <c r="O588" s="344">
        <v>35704.822549999997</v>
      </c>
      <c r="P588" s="344">
        <v>3965.9632999999999</v>
      </c>
      <c r="Q588" s="344">
        <v>556.16687000000002</v>
      </c>
      <c r="R588" s="345">
        <v>4522.1301700000004</v>
      </c>
    </row>
    <row r="589" spans="1:18" s="315" customFormat="1" ht="13.5">
      <c r="A589" s="341"/>
      <c r="B589" s="341"/>
      <c r="C589" s="341"/>
      <c r="D589" s="341"/>
      <c r="E589" s="342">
        <v>327</v>
      </c>
      <c r="F589" s="343">
        <v>0.30086000000000002</v>
      </c>
      <c r="G589" s="344">
        <v>0</v>
      </c>
      <c r="H589" s="344">
        <v>0.30086000000000002</v>
      </c>
      <c r="I589" s="344">
        <v>1853.23624</v>
      </c>
      <c r="J589" s="344">
        <v>1626.02766</v>
      </c>
      <c r="K589" s="344">
        <v>3479.2638999999999</v>
      </c>
      <c r="L589" s="344">
        <v>4723.9005800000004</v>
      </c>
      <c r="M589" s="344">
        <v>1709.68202</v>
      </c>
      <c r="N589" s="344">
        <v>6433.5825999999997</v>
      </c>
      <c r="O589" s="344">
        <v>9913.147359999999</v>
      </c>
      <c r="P589" s="344">
        <v>2894.6677500000001</v>
      </c>
      <c r="Q589" s="344">
        <v>41.078240000000001</v>
      </c>
      <c r="R589" s="345">
        <v>2935.7459900000003</v>
      </c>
    </row>
    <row r="590" spans="1:18" s="315" customFormat="1" ht="13.5">
      <c r="A590" s="341"/>
      <c r="B590" s="341"/>
      <c r="C590" s="341"/>
      <c r="D590" s="336" t="s">
        <v>93</v>
      </c>
      <c r="E590" s="337">
        <v>389</v>
      </c>
      <c r="F590" s="338">
        <v>1990.3064299999999</v>
      </c>
      <c r="G590" s="339">
        <v>51.608139999999999</v>
      </c>
      <c r="H590" s="339">
        <v>2041.9145700000001</v>
      </c>
      <c r="I590" s="339">
        <v>24331.340079999998</v>
      </c>
      <c r="J590" s="339">
        <v>10411.49785</v>
      </c>
      <c r="K590" s="339">
        <v>34742.837930000002</v>
      </c>
      <c r="L590" s="339">
        <v>22762.006799999999</v>
      </c>
      <c r="M590" s="339">
        <v>7038.0690700000005</v>
      </c>
      <c r="N590" s="339">
        <v>29800.075870000001</v>
      </c>
      <c r="O590" s="339">
        <v>66584.828370000003</v>
      </c>
      <c r="P590" s="339">
        <v>12465.95434</v>
      </c>
      <c r="Q590" s="339">
        <v>364.88274999999999</v>
      </c>
      <c r="R590" s="340">
        <v>12830.837089999999</v>
      </c>
    </row>
    <row r="591" spans="1:18" s="315" customFormat="1" ht="13.5">
      <c r="A591" s="341"/>
      <c r="B591" s="336" t="s">
        <v>9</v>
      </c>
      <c r="C591" s="336" t="s">
        <v>9</v>
      </c>
      <c r="D591" s="336" t="s">
        <v>9</v>
      </c>
      <c r="E591" s="337">
        <v>82</v>
      </c>
      <c r="F591" s="338">
        <v>75953.743889999998</v>
      </c>
      <c r="G591" s="339">
        <v>37850.883470000001</v>
      </c>
      <c r="H591" s="339">
        <v>113804.62736</v>
      </c>
      <c r="I591" s="339">
        <v>100524.94431000001</v>
      </c>
      <c r="J591" s="339">
        <v>82264.546040000001</v>
      </c>
      <c r="K591" s="339">
        <v>182789.49035000001</v>
      </c>
      <c r="L591" s="339">
        <v>58254.606329999995</v>
      </c>
      <c r="M591" s="339">
        <v>22665.735860000001</v>
      </c>
      <c r="N591" s="339">
        <v>80920.342189999996</v>
      </c>
      <c r="O591" s="339">
        <v>377514.45989999996</v>
      </c>
      <c r="P591" s="339">
        <v>233707.98478999999</v>
      </c>
      <c r="Q591" s="339">
        <v>5419.9867800000002</v>
      </c>
      <c r="R591" s="340">
        <v>239127.97156999999</v>
      </c>
    </row>
    <row r="592" spans="1:18" s="315" customFormat="1" ht="13.5">
      <c r="A592" s="341"/>
      <c r="B592" s="341"/>
      <c r="C592" s="341"/>
      <c r="D592" s="341"/>
      <c r="E592" s="342">
        <v>538</v>
      </c>
      <c r="F592" s="343">
        <v>7542.8645999999999</v>
      </c>
      <c r="G592" s="344">
        <v>1722.07608</v>
      </c>
      <c r="H592" s="344">
        <v>9264.9406799999997</v>
      </c>
      <c r="I592" s="344">
        <v>68123.467470000003</v>
      </c>
      <c r="J592" s="344">
        <v>46300.21387</v>
      </c>
      <c r="K592" s="344">
        <v>114423.68134000001</v>
      </c>
      <c r="L592" s="344">
        <v>28021.509420000002</v>
      </c>
      <c r="M592" s="344">
        <v>16367.965779999999</v>
      </c>
      <c r="N592" s="344">
        <v>44389.475200000001</v>
      </c>
      <c r="O592" s="344">
        <v>168078.09722</v>
      </c>
      <c r="P592" s="344">
        <v>85250.040480000011</v>
      </c>
      <c r="Q592" s="344">
        <v>4885.0015599999997</v>
      </c>
      <c r="R592" s="345">
        <v>90135.04204</v>
      </c>
    </row>
    <row r="593" spans="1:18" s="315" customFormat="1" ht="13.5">
      <c r="A593" s="341"/>
      <c r="B593" s="341"/>
      <c r="C593" s="341"/>
      <c r="D593" s="336" t="s">
        <v>318</v>
      </c>
      <c r="E593" s="337">
        <v>525</v>
      </c>
      <c r="F593" s="338">
        <v>3195.13337</v>
      </c>
      <c r="G593" s="339">
        <v>842.0855600000001</v>
      </c>
      <c r="H593" s="339">
        <v>4037.21893</v>
      </c>
      <c r="I593" s="339">
        <v>25866.449120000001</v>
      </c>
      <c r="J593" s="339">
        <v>13949.74128</v>
      </c>
      <c r="K593" s="339">
        <v>39816.190399999999</v>
      </c>
      <c r="L593" s="339">
        <v>15728.915080000001</v>
      </c>
      <c r="M593" s="339">
        <v>4967.6140999999998</v>
      </c>
      <c r="N593" s="339">
        <v>20696.529180000001</v>
      </c>
      <c r="O593" s="339">
        <v>64549.93851</v>
      </c>
      <c r="P593" s="339">
        <v>22053.097690000002</v>
      </c>
      <c r="Q593" s="339">
        <v>909.94213999999999</v>
      </c>
      <c r="R593" s="340">
        <v>22963.039829999998</v>
      </c>
    </row>
    <row r="594" spans="1:18" s="315" customFormat="1" ht="13.5">
      <c r="A594" s="341"/>
      <c r="B594" s="336" t="s">
        <v>232</v>
      </c>
      <c r="C594" s="336" t="s">
        <v>232</v>
      </c>
      <c r="D594" s="336" t="s">
        <v>232</v>
      </c>
      <c r="E594" s="337">
        <v>521</v>
      </c>
      <c r="F594" s="338">
        <v>11666.71349</v>
      </c>
      <c r="G594" s="339">
        <v>2145.7548400000001</v>
      </c>
      <c r="H594" s="339">
        <v>13812.46833</v>
      </c>
      <c r="I594" s="339">
        <v>28550.68103</v>
      </c>
      <c r="J594" s="339">
        <v>5781.6671299999998</v>
      </c>
      <c r="K594" s="339">
        <v>34332.348159999994</v>
      </c>
      <c r="L594" s="339">
        <v>17947.57343</v>
      </c>
      <c r="M594" s="339">
        <v>5651.1949999999997</v>
      </c>
      <c r="N594" s="339">
        <v>23598.76843</v>
      </c>
      <c r="O594" s="339">
        <v>71743.584920000008</v>
      </c>
      <c r="P594" s="339">
        <v>173406.68515</v>
      </c>
      <c r="Q594" s="339">
        <v>409.00420000000003</v>
      </c>
      <c r="R594" s="340">
        <v>173815.68935</v>
      </c>
    </row>
    <row r="595" spans="1:18" s="315" customFormat="1" ht="13.5">
      <c r="A595" s="341"/>
      <c r="B595" s="336" t="s">
        <v>12</v>
      </c>
      <c r="C595" s="336" t="s">
        <v>235</v>
      </c>
      <c r="D595" s="336" t="s">
        <v>236</v>
      </c>
      <c r="E595" s="337">
        <v>54</v>
      </c>
      <c r="F595" s="338">
        <v>24201.447800000002</v>
      </c>
      <c r="G595" s="339">
        <v>8613.1161799999991</v>
      </c>
      <c r="H595" s="339">
        <v>32814.563979999999</v>
      </c>
      <c r="I595" s="339">
        <v>23536.113989999998</v>
      </c>
      <c r="J595" s="339">
        <v>9229.0782799999997</v>
      </c>
      <c r="K595" s="339">
        <v>32765.19227</v>
      </c>
      <c r="L595" s="339">
        <v>19515.869159999998</v>
      </c>
      <c r="M595" s="339">
        <v>8728.9128399999991</v>
      </c>
      <c r="N595" s="339">
        <v>28244.781999999999</v>
      </c>
      <c r="O595" s="339">
        <v>93824.538249999998</v>
      </c>
      <c r="P595" s="339">
        <v>149255.53737000001</v>
      </c>
      <c r="Q595" s="339">
        <v>89980.704060000004</v>
      </c>
      <c r="R595" s="340">
        <v>239236.24142999999</v>
      </c>
    </row>
    <row r="596" spans="1:18" s="315" customFormat="1" ht="13.5">
      <c r="A596" s="341"/>
      <c r="B596" s="341"/>
      <c r="C596" s="336" t="s">
        <v>12</v>
      </c>
      <c r="D596" s="336" t="s">
        <v>12</v>
      </c>
      <c r="E596" s="337">
        <v>53</v>
      </c>
      <c r="F596" s="338">
        <v>29707.245649999997</v>
      </c>
      <c r="G596" s="339">
        <v>17147.548010000002</v>
      </c>
      <c r="H596" s="339">
        <v>46854.793659999996</v>
      </c>
      <c r="I596" s="339">
        <v>94055.75129</v>
      </c>
      <c r="J596" s="339">
        <v>22522.199710000001</v>
      </c>
      <c r="K596" s="339">
        <v>116577.951</v>
      </c>
      <c r="L596" s="339">
        <v>47689.513960000004</v>
      </c>
      <c r="M596" s="339">
        <v>8200.3186900000001</v>
      </c>
      <c r="N596" s="339">
        <v>55889.832649999997</v>
      </c>
      <c r="O596" s="339">
        <v>219322.57730999999</v>
      </c>
      <c r="P596" s="339">
        <v>236928.33206000002</v>
      </c>
      <c r="Q596" s="339">
        <v>267519.64273999998</v>
      </c>
      <c r="R596" s="340">
        <v>504447.97480000003</v>
      </c>
    </row>
    <row r="597" spans="1:18" s="315" customFormat="1" ht="13.5">
      <c r="A597" s="341"/>
      <c r="B597" s="341"/>
      <c r="C597" s="341"/>
      <c r="D597" s="341"/>
      <c r="E597" s="342">
        <v>574</v>
      </c>
      <c r="F597" s="343">
        <v>0</v>
      </c>
      <c r="G597" s="344">
        <v>0</v>
      </c>
      <c r="H597" s="344">
        <v>0</v>
      </c>
      <c r="I597" s="344">
        <v>0</v>
      </c>
      <c r="J597" s="344">
        <v>0</v>
      </c>
      <c r="K597" s="344">
        <v>0</v>
      </c>
      <c r="L597" s="344">
        <v>0</v>
      </c>
      <c r="M597" s="344">
        <v>0</v>
      </c>
      <c r="N597" s="344">
        <v>0</v>
      </c>
      <c r="O597" s="344">
        <v>0</v>
      </c>
      <c r="P597" s="344">
        <v>14.684790000000001</v>
      </c>
      <c r="Q597" s="344">
        <v>1.1332899999999999</v>
      </c>
      <c r="R597" s="345">
        <v>15.81808</v>
      </c>
    </row>
    <row r="598" spans="1:18" s="315" customFormat="1" ht="13.5">
      <c r="A598" s="341"/>
      <c r="B598" s="341"/>
      <c r="C598" s="341"/>
      <c r="D598" s="341"/>
      <c r="E598" s="342">
        <v>330</v>
      </c>
      <c r="F598" s="343">
        <v>12426.873740000001</v>
      </c>
      <c r="G598" s="344">
        <v>808.76851999999997</v>
      </c>
      <c r="H598" s="344">
        <v>13235.642260000001</v>
      </c>
      <c r="I598" s="344">
        <v>28859.861199999999</v>
      </c>
      <c r="J598" s="344">
        <v>10451.863029999999</v>
      </c>
      <c r="K598" s="344">
        <v>39311.72423</v>
      </c>
      <c r="L598" s="344">
        <v>37986.335840000007</v>
      </c>
      <c r="M598" s="344">
        <v>10391.602210000001</v>
      </c>
      <c r="N598" s="344">
        <v>48377.938049999997</v>
      </c>
      <c r="O598" s="344">
        <v>100925.30454000001</v>
      </c>
      <c r="P598" s="344">
        <v>43119.922939999997</v>
      </c>
      <c r="Q598" s="344">
        <v>1182.67795</v>
      </c>
      <c r="R598" s="345">
        <v>44302.600890000002</v>
      </c>
    </row>
    <row r="599" spans="1:18" s="315" customFormat="1" ht="13.5">
      <c r="A599" s="341"/>
      <c r="B599" s="341"/>
      <c r="C599" s="336" t="s">
        <v>237</v>
      </c>
      <c r="D599" s="336" t="s">
        <v>237</v>
      </c>
      <c r="E599" s="337">
        <v>518</v>
      </c>
      <c r="F599" s="338">
        <v>7243.2456500000008</v>
      </c>
      <c r="G599" s="339">
        <v>9397.9847499999996</v>
      </c>
      <c r="H599" s="339">
        <v>16641.2304</v>
      </c>
      <c r="I599" s="339">
        <v>22786.517829999997</v>
      </c>
      <c r="J599" s="339">
        <v>7707.6224599999996</v>
      </c>
      <c r="K599" s="339">
        <v>30494.140289999999</v>
      </c>
      <c r="L599" s="339">
        <v>10545.37291</v>
      </c>
      <c r="M599" s="339">
        <v>2507.0260800000001</v>
      </c>
      <c r="N599" s="339">
        <v>13052.39899</v>
      </c>
      <c r="O599" s="339">
        <v>60187.769679999998</v>
      </c>
      <c r="P599" s="339">
        <v>34097.589070000002</v>
      </c>
      <c r="Q599" s="339">
        <v>400.37415000000004</v>
      </c>
      <c r="R599" s="340">
        <v>34497.963219999998</v>
      </c>
    </row>
    <row r="600" spans="1:18" s="315" customFormat="1" ht="13.5">
      <c r="A600" s="341"/>
      <c r="B600" s="341"/>
      <c r="C600" s="341"/>
      <c r="D600" s="336" t="s">
        <v>238</v>
      </c>
      <c r="E600" s="337">
        <v>516</v>
      </c>
      <c r="F600" s="338">
        <v>9658.7733599999992</v>
      </c>
      <c r="G600" s="339">
        <v>8205.7344100000009</v>
      </c>
      <c r="H600" s="339">
        <v>17864.50777</v>
      </c>
      <c r="I600" s="339">
        <v>42762.757380000003</v>
      </c>
      <c r="J600" s="339">
        <v>6154.2790999999997</v>
      </c>
      <c r="K600" s="339">
        <v>48917.036479999995</v>
      </c>
      <c r="L600" s="339">
        <v>39049.729509999997</v>
      </c>
      <c r="M600" s="339">
        <v>15959.689839999999</v>
      </c>
      <c r="N600" s="339">
        <v>55009.419350000004</v>
      </c>
      <c r="O600" s="339">
        <v>121790.96359999999</v>
      </c>
      <c r="P600" s="339">
        <v>14841.09498</v>
      </c>
      <c r="Q600" s="339">
        <v>184.05357999999998</v>
      </c>
      <c r="R600" s="340">
        <v>15025.14856</v>
      </c>
    </row>
    <row r="601" spans="1:18" s="315" customFormat="1" ht="13.5">
      <c r="A601" s="341"/>
      <c r="B601" s="341"/>
      <c r="C601" s="336" t="s">
        <v>239</v>
      </c>
      <c r="D601" s="336" t="s">
        <v>239</v>
      </c>
      <c r="E601" s="337">
        <v>57</v>
      </c>
      <c r="F601" s="338">
        <v>7618.1763700000001</v>
      </c>
      <c r="G601" s="339">
        <v>1035.01226</v>
      </c>
      <c r="H601" s="339">
        <v>8653.1886300000006</v>
      </c>
      <c r="I601" s="339">
        <v>26460.126690000001</v>
      </c>
      <c r="J601" s="339">
        <v>6617.3285099999994</v>
      </c>
      <c r="K601" s="339">
        <v>33077.455199999997</v>
      </c>
      <c r="L601" s="339">
        <v>33540.286690000001</v>
      </c>
      <c r="M601" s="339">
        <v>3466.4743699999999</v>
      </c>
      <c r="N601" s="339">
        <v>37006.761060000004</v>
      </c>
      <c r="O601" s="339">
        <v>78737.404890000005</v>
      </c>
      <c r="P601" s="339">
        <v>56296.472259999995</v>
      </c>
      <c r="Q601" s="339">
        <v>718.91061000000002</v>
      </c>
      <c r="R601" s="340">
        <v>57015.382869999994</v>
      </c>
    </row>
    <row r="602" spans="1:18" s="315" customFormat="1" ht="13.5">
      <c r="A602" s="341"/>
      <c r="B602" s="336" t="s">
        <v>240</v>
      </c>
      <c r="C602" s="336" t="s">
        <v>241</v>
      </c>
      <c r="D602" s="336" t="s">
        <v>241</v>
      </c>
      <c r="E602" s="337">
        <v>507</v>
      </c>
      <c r="F602" s="338">
        <v>2514.9442799999997</v>
      </c>
      <c r="G602" s="339">
        <v>324.65393999999998</v>
      </c>
      <c r="H602" s="339">
        <v>2839.5982200000003</v>
      </c>
      <c r="I602" s="339">
        <v>23359.60758</v>
      </c>
      <c r="J602" s="339">
        <v>2900.7729399999998</v>
      </c>
      <c r="K602" s="339">
        <v>26260.380519999999</v>
      </c>
      <c r="L602" s="339">
        <v>7178.7963399999999</v>
      </c>
      <c r="M602" s="339">
        <v>3787.1929799999998</v>
      </c>
      <c r="N602" s="339">
        <v>10965.989320000001</v>
      </c>
      <c r="O602" s="339">
        <v>40065.968059999999</v>
      </c>
      <c r="P602" s="339">
        <v>52084.885999999999</v>
      </c>
      <c r="Q602" s="339">
        <v>157.64320999999998</v>
      </c>
      <c r="R602" s="340">
        <v>52242.529210000001</v>
      </c>
    </row>
    <row r="603" spans="1:18" s="315" customFormat="1" ht="13.5">
      <c r="A603" s="341"/>
      <c r="B603" s="341"/>
      <c r="C603" s="336" t="s">
        <v>243</v>
      </c>
      <c r="D603" s="336" t="s">
        <v>244</v>
      </c>
      <c r="E603" s="337">
        <v>400</v>
      </c>
      <c r="F603" s="338">
        <v>1707.35448</v>
      </c>
      <c r="G603" s="339">
        <v>1062.2506000000001</v>
      </c>
      <c r="H603" s="339">
        <v>2769.6050800000003</v>
      </c>
      <c r="I603" s="339">
        <v>25758.716199999999</v>
      </c>
      <c r="J603" s="339">
        <v>8648.5974800000004</v>
      </c>
      <c r="K603" s="339">
        <v>34407.313679999999</v>
      </c>
      <c r="L603" s="339">
        <v>12712.972800000001</v>
      </c>
      <c r="M603" s="339">
        <v>7319.6682099999998</v>
      </c>
      <c r="N603" s="339">
        <v>20032.641010000003</v>
      </c>
      <c r="O603" s="339">
        <v>57209.55977</v>
      </c>
      <c r="P603" s="339">
        <v>79099.073069999999</v>
      </c>
      <c r="Q603" s="339">
        <v>608.85259999999994</v>
      </c>
      <c r="R603" s="340">
        <v>79707.925669999997</v>
      </c>
    </row>
    <row r="604" spans="1:18" s="315" customFormat="1" ht="13.5">
      <c r="A604" s="341"/>
      <c r="B604" s="341"/>
      <c r="C604" s="341"/>
      <c r="D604" s="336" t="s">
        <v>243</v>
      </c>
      <c r="E604" s="337">
        <v>58</v>
      </c>
      <c r="F604" s="338">
        <v>57472.191299999999</v>
      </c>
      <c r="G604" s="339">
        <v>8128.78208</v>
      </c>
      <c r="H604" s="339">
        <v>65600.973379999996</v>
      </c>
      <c r="I604" s="339">
        <v>65264.91057</v>
      </c>
      <c r="J604" s="339">
        <v>26825.933390000002</v>
      </c>
      <c r="K604" s="339">
        <v>92090.843959999998</v>
      </c>
      <c r="L604" s="339">
        <v>33211.74293</v>
      </c>
      <c r="M604" s="339">
        <v>16568.56522</v>
      </c>
      <c r="N604" s="339">
        <v>49780.308149999997</v>
      </c>
      <c r="O604" s="339">
        <v>207472.12549000001</v>
      </c>
      <c r="P604" s="339">
        <v>360791.00637000002</v>
      </c>
      <c r="Q604" s="339">
        <v>2278.2457400000003</v>
      </c>
      <c r="R604" s="340">
        <v>363069.25211</v>
      </c>
    </row>
    <row r="605" spans="1:18" s="315" customFormat="1" ht="13.5">
      <c r="A605" s="341"/>
      <c r="B605" s="341"/>
      <c r="C605" s="341"/>
      <c r="D605" s="341"/>
      <c r="E605" s="342">
        <v>422</v>
      </c>
      <c r="F605" s="343">
        <v>1444.77934</v>
      </c>
      <c r="G605" s="344">
        <v>31.789279999999998</v>
      </c>
      <c r="H605" s="344">
        <v>1476.56862</v>
      </c>
      <c r="I605" s="344">
        <v>23852.826850000001</v>
      </c>
      <c r="J605" s="344">
        <v>6464.7647200000001</v>
      </c>
      <c r="K605" s="344">
        <v>30317.591570000001</v>
      </c>
      <c r="L605" s="344">
        <v>13541.38183</v>
      </c>
      <c r="M605" s="344">
        <v>3918.4548199999999</v>
      </c>
      <c r="N605" s="344">
        <v>17459.836649999997</v>
      </c>
      <c r="O605" s="344">
        <v>49253.996840000007</v>
      </c>
      <c r="P605" s="344">
        <v>57283.049679999996</v>
      </c>
      <c r="Q605" s="344">
        <v>939.63121999999998</v>
      </c>
      <c r="R605" s="345">
        <v>58222.680899999999</v>
      </c>
    </row>
    <row r="606" spans="1:18" s="315" customFormat="1" ht="13.5">
      <c r="A606" s="341"/>
      <c r="B606" s="336" t="s">
        <v>14</v>
      </c>
      <c r="C606" s="336" t="s">
        <v>254</v>
      </c>
      <c r="D606" s="336" t="s">
        <v>254</v>
      </c>
      <c r="E606" s="337">
        <v>23</v>
      </c>
      <c r="F606" s="338">
        <v>155605.94751</v>
      </c>
      <c r="G606" s="339">
        <v>107539.38201999999</v>
      </c>
      <c r="H606" s="339">
        <v>263145.32952999999</v>
      </c>
      <c r="I606" s="339">
        <v>183697.06250999999</v>
      </c>
      <c r="J606" s="339">
        <v>99872.922529999996</v>
      </c>
      <c r="K606" s="339">
        <v>283569.98504</v>
      </c>
      <c r="L606" s="339">
        <v>81913.078890000004</v>
      </c>
      <c r="M606" s="339">
        <v>39712.606610000003</v>
      </c>
      <c r="N606" s="339">
        <v>121625.68550000001</v>
      </c>
      <c r="O606" s="339">
        <v>668341.00007000007</v>
      </c>
      <c r="P606" s="339">
        <v>1248024.6980699999</v>
      </c>
      <c r="Q606" s="339">
        <v>22418.71675</v>
      </c>
      <c r="R606" s="340">
        <v>1270443.4148199998</v>
      </c>
    </row>
    <row r="607" spans="1:18" s="315" customFormat="1" ht="13.5">
      <c r="A607" s="341"/>
      <c r="B607" s="341"/>
      <c r="C607" s="341"/>
      <c r="D607" s="341"/>
      <c r="E607" s="342">
        <v>459</v>
      </c>
      <c r="F607" s="343">
        <v>168.28054999999998</v>
      </c>
      <c r="G607" s="344">
        <v>388.02969999999999</v>
      </c>
      <c r="H607" s="344">
        <v>556.31025</v>
      </c>
      <c r="I607" s="344">
        <v>14277.092619999999</v>
      </c>
      <c r="J607" s="344">
        <v>6396.1493200000004</v>
      </c>
      <c r="K607" s="344">
        <v>20673.24194</v>
      </c>
      <c r="L607" s="344">
        <v>9828.5099499999997</v>
      </c>
      <c r="M607" s="344">
        <v>3456.5279</v>
      </c>
      <c r="N607" s="344">
        <v>13285.037849999999</v>
      </c>
      <c r="O607" s="344">
        <v>34514.590039999995</v>
      </c>
      <c r="P607" s="344">
        <v>23240.058280000001</v>
      </c>
      <c r="Q607" s="344">
        <v>509.98803000000004</v>
      </c>
      <c r="R607" s="345">
        <v>23750.046309999998</v>
      </c>
    </row>
    <row r="608" spans="1:18" s="315" customFormat="1" ht="13.5">
      <c r="A608" s="341"/>
      <c r="B608" s="341"/>
      <c r="C608" s="341"/>
      <c r="D608" s="341"/>
      <c r="E608" s="342">
        <v>378</v>
      </c>
      <c r="F608" s="343">
        <v>1898.61635</v>
      </c>
      <c r="G608" s="344">
        <v>2473.95381</v>
      </c>
      <c r="H608" s="344">
        <v>4372.5701600000002</v>
      </c>
      <c r="I608" s="344">
        <v>37764.256219999996</v>
      </c>
      <c r="J608" s="344">
        <v>30042.136979999999</v>
      </c>
      <c r="K608" s="344">
        <v>67806.393200000006</v>
      </c>
      <c r="L608" s="344">
        <v>43091.42714</v>
      </c>
      <c r="M608" s="344">
        <v>11011.322560000001</v>
      </c>
      <c r="N608" s="344">
        <v>54102.7497</v>
      </c>
      <c r="O608" s="344">
        <v>126281.71306000001</v>
      </c>
      <c r="P608" s="344">
        <v>77241.657529999997</v>
      </c>
      <c r="Q608" s="344">
        <v>2708.4672</v>
      </c>
      <c r="R608" s="345">
        <v>79950.12473000001</v>
      </c>
    </row>
    <row r="609" spans="1:18" s="315" customFormat="1" ht="13.5">
      <c r="A609" s="341"/>
      <c r="B609" s="341"/>
      <c r="C609" s="341"/>
      <c r="D609" s="341"/>
      <c r="E609" s="342">
        <v>397</v>
      </c>
      <c r="F609" s="343">
        <v>777.99817000000007</v>
      </c>
      <c r="G609" s="344">
        <v>7693.1111300000002</v>
      </c>
      <c r="H609" s="344">
        <v>8471.1093000000001</v>
      </c>
      <c r="I609" s="344">
        <v>37509.38996</v>
      </c>
      <c r="J609" s="344">
        <v>25222.608789999998</v>
      </c>
      <c r="K609" s="344">
        <v>62731.998749999999</v>
      </c>
      <c r="L609" s="344">
        <v>30443.607969999997</v>
      </c>
      <c r="M609" s="344">
        <v>12500.24733</v>
      </c>
      <c r="N609" s="344">
        <v>42943.855299999996</v>
      </c>
      <c r="O609" s="344">
        <v>114146.96334999999</v>
      </c>
      <c r="P609" s="344">
        <v>79408.101269999999</v>
      </c>
      <c r="Q609" s="344">
        <v>2215.8765199999998</v>
      </c>
      <c r="R609" s="345">
        <v>81623.977790000004</v>
      </c>
    </row>
    <row r="610" spans="1:18" s="315" customFormat="1" ht="13.5">
      <c r="A610" s="341"/>
      <c r="B610" s="341"/>
      <c r="C610" s="341"/>
      <c r="D610" s="341"/>
      <c r="E610" s="342">
        <v>506</v>
      </c>
      <c r="F610" s="343">
        <v>16180.747069999999</v>
      </c>
      <c r="G610" s="344">
        <v>36935.829369999999</v>
      </c>
      <c r="H610" s="344">
        <v>53116.576439999997</v>
      </c>
      <c r="I610" s="344">
        <v>31506.663980000001</v>
      </c>
      <c r="J610" s="344">
        <v>19688.557679999998</v>
      </c>
      <c r="K610" s="344">
        <v>51195.221659999996</v>
      </c>
      <c r="L610" s="344">
        <v>36006.04045</v>
      </c>
      <c r="M610" s="344">
        <v>11422.064349999999</v>
      </c>
      <c r="N610" s="344">
        <v>47428.104799999994</v>
      </c>
      <c r="O610" s="344">
        <v>151739.90290000002</v>
      </c>
      <c r="P610" s="344">
        <v>122712.36874999999</v>
      </c>
      <c r="Q610" s="344">
        <v>21270.026959999999</v>
      </c>
      <c r="R610" s="345">
        <v>143982.39571000001</v>
      </c>
    </row>
    <row r="611" spans="1:18" s="315" customFormat="1" ht="13.5">
      <c r="A611" s="341"/>
      <c r="B611" s="341"/>
      <c r="C611" s="336" t="s">
        <v>324</v>
      </c>
      <c r="D611" s="336" t="s">
        <v>325</v>
      </c>
      <c r="E611" s="337">
        <v>526</v>
      </c>
      <c r="F611" s="338">
        <v>14587.43325</v>
      </c>
      <c r="G611" s="339">
        <v>1099.4791599999999</v>
      </c>
      <c r="H611" s="339">
        <v>15686.912410000001</v>
      </c>
      <c r="I611" s="339">
        <v>142989.09865</v>
      </c>
      <c r="J611" s="339">
        <v>38950.865020000005</v>
      </c>
      <c r="K611" s="339">
        <v>181939.96367</v>
      </c>
      <c r="L611" s="339">
        <v>33074.330190000001</v>
      </c>
      <c r="M611" s="339">
        <v>912.74559999999997</v>
      </c>
      <c r="N611" s="339">
        <v>33987.075790000003</v>
      </c>
      <c r="O611" s="339">
        <v>231613.95187000002</v>
      </c>
      <c r="P611" s="339">
        <v>734.95839000000001</v>
      </c>
      <c r="Q611" s="339">
        <v>0</v>
      </c>
      <c r="R611" s="340">
        <v>734.95839000000001</v>
      </c>
    </row>
    <row r="612" spans="1:18" s="315" customFormat="1" ht="13.5">
      <c r="A612" s="341"/>
      <c r="B612" s="336" t="s">
        <v>15</v>
      </c>
      <c r="C612" s="336" t="s">
        <v>257</v>
      </c>
      <c r="D612" s="336" t="s">
        <v>257</v>
      </c>
      <c r="E612" s="337">
        <v>5</v>
      </c>
      <c r="F612" s="338">
        <v>59142.809809999999</v>
      </c>
      <c r="G612" s="339">
        <v>12413.44161</v>
      </c>
      <c r="H612" s="339">
        <v>71556.251420000001</v>
      </c>
      <c r="I612" s="339">
        <v>73274.028059999997</v>
      </c>
      <c r="J612" s="339">
        <v>22512.883249999999</v>
      </c>
      <c r="K612" s="339">
        <v>95786.911309999996</v>
      </c>
      <c r="L612" s="339">
        <v>52798.920140000002</v>
      </c>
      <c r="M612" s="339">
        <v>21752.712620000002</v>
      </c>
      <c r="N612" s="339">
        <v>74551.632760000008</v>
      </c>
      <c r="O612" s="339">
        <v>241894.79549000002</v>
      </c>
      <c r="P612" s="339">
        <v>404786.72363999998</v>
      </c>
      <c r="Q612" s="339">
        <v>8376.4207900000001</v>
      </c>
      <c r="R612" s="340">
        <v>413163.14442999999</v>
      </c>
    </row>
    <row r="613" spans="1:18" s="315" customFormat="1" ht="13.5">
      <c r="A613" s="341"/>
      <c r="B613" s="341"/>
      <c r="C613" s="341"/>
      <c r="D613" s="341"/>
      <c r="E613" s="342">
        <v>335</v>
      </c>
      <c r="F613" s="343">
        <v>243.36578</v>
      </c>
      <c r="G613" s="344">
        <v>10.98401</v>
      </c>
      <c r="H613" s="344">
        <v>254.34979000000001</v>
      </c>
      <c r="I613" s="344">
        <v>16669.7376</v>
      </c>
      <c r="J613" s="344">
        <v>6059.4456399999999</v>
      </c>
      <c r="K613" s="344">
        <v>22729.183239999998</v>
      </c>
      <c r="L613" s="344">
        <v>15187.03011</v>
      </c>
      <c r="M613" s="344">
        <v>4371.3503099999998</v>
      </c>
      <c r="N613" s="344">
        <v>19558.380420000001</v>
      </c>
      <c r="O613" s="344">
        <v>42541.91345</v>
      </c>
      <c r="P613" s="344">
        <v>59340.750070000002</v>
      </c>
      <c r="Q613" s="344">
        <v>1442.8314499999999</v>
      </c>
      <c r="R613" s="345">
        <v>60783.58152</v>
      </c>
    </row>
    <row r="614" spans="1:18" s="315" customFormat="1" ht="13.5">
      <c r="A614" s="341"/>
      <c r="B614" s="341"/>
      <c r="C614" s="341"/>
      <c r="D614" s="341"/>
      <c r="E614" s="342">
        <v>511</v>
      </c>
      <c r="F614" s="343">
        <v>3873.71315</v>
      </c>
      <c r="G614" s="344">
        <v>1115.38771</v>
      </c>
      <c r="H614" s="344">
        <v>4989.1008600000005</v>
      </c>
      <c r="I614" s="344">
        <v>23271.16518</v>
      </c>
      <c r="J614" s="344">
        <v>11831.578579999999</v>
      </c>
      <c r="K614" s="344">
        <v>35102.743759999998</v>
      </c>
      <c r="L614" s="344">
        <v>23204.59821</v>
      </c>
      <c r="M614" s="344">
        <v>9185.7968699999983</v>
      </c>
      <c r="N614" s="344">
        <v>32390.395079999998</v>
      </c>
      <c r="O614" s="344">
        <v>72482.239700000006</v>
      </c>
      <c r="P614" s="344">
        <v>53561.956530000003</v>
      </c>
      <c r="Q614" s="344">
        <v>2378.14624</v>
      </c>
      <c r="R614" s="345">
        <v>55940.102770000005</v>
      </c>
    </row>
    <row r="615" spans="1:18" s="315" customFormat="1" ht="13.5">
      <c r="A615" s="341"/>
      <c r="B615" s="336" t="s">
        <v>16</v>
      </c>
      <c r="C615" s="336" t="s">
        <v>259</v>
      </c>
      <c r="D615" s="336" t="s">
        <v>259</v>
      </c>
      <c r="E615" s="337">
        <v>77</v>
      </c>
      <c r="F615" s="338">
        <v>5370.5720599999995</v>
      </c>
      <c r="G615" s="339">
        <v>379.99203999999997</v>
      </c>
      <c r="H615" s="339">
        <v>5750.5640999999996</v>
      </c>
      <c r="I615" s="339">
        <v>31472.38365</v>
      </c>
      <c r="J615" s="339">
        <v>12550.606589999999</v>
      </c>
      <c r="K615" s="339">
        <v>44022.990239999999</v>
      </c>
      <c r="L615" s="339">
        <v>42961.072820000001</v>
      </c>
      <c r="M615" s="339">
        <v>10691.048150000001</v>
      </c>
      <c r="N615" s="339">
        <v>53652.120969999996</v>
      </c>
      <c r="O615" s="339">
        <v>103425.67531000001</v>
      </c>
      <c r="P615" s="339">
        <v>33939.805909999995</v>
      </c>
      <c r="Q615" s="339">
        <v>574.84497999999996</v>
      </c>
      <c r="R615" s="340">
        <v>34514.650889999997</v>
      </c>
    </row>
    <row r="616" spans="1:18" s="315" customFormat="1" ht="13.5">
      <c r="A616" s="341"/>
      <c r="B616" s="341"/>
      <c r="C616" s="336" t="s">
        <v>260</v>
      </c>
      <c r="D616" s="336" t="s">
        <v>263</v>
      </c>
      <c r="E616" s="337">
        <v>72</v>
      </c>
      <c r="F616" s="338">
        <v>6328.1605099999997</v>
      </c>
      <c r="G616" s="339">
        <v>613.20586000000003</v>
      </c>
      <c r="H616" s="339">
        <v>6941.3663699999997</v>
      </c>
      <c r="I616" s="339">
        <v>20532.794280000002</v>
      </c>
      <c r="J616" s="339">
        <v>5530.1386500000008</v>
      </c>
      <c r="K616" s="339">
        <v>26062.932929999999</v>
      </c>
      <c r="L616" s="339">
        <v>16657.999459999999</v>
      </c>
      <c r="M616" s="339">
        <v>6338.4637899999998</v>
      </c>
      <c r="N616" s="339">
        <v>22996.463250000001</v>
      </c>
      <c r="O616" s="339">
        <v>56000.762549999999</v>
      </c>
      <c r="P616" s="339">
        <v>41550.924559999999</v>
      </c>
      <c r="Q616" s="339">
        <v>4078.6498999999999</v>
      </c>
      <c r="R616" s="340">
        <v>45629.574460000003</v>
      </c>
    </row>
    <row r="617" spans="1:18" s="315" customFormat="1" ht="13.5">
      <c r="A617" s="341"/>
      <c r="B617" s="341"/>
      <c r="C617" s="336" t="s">
        <v>265</v>
      </c>
      <c r="D617" s="336" t="s">
        <v>265</v>
      </c>
      <c r="E617" s="337">
        <v>75</v>
      </c>
      <c r="F617" s="338">
        <v>12853.21435</v>
      </c>
      <c r="G617" s="339">
        <v>1725.2790199999999</v>
      </c>
      <c r="H617" s="339">
        <v>14578.493369999998</v>
      </c>
      <c r="I617" s="339">
        <v>23233.565600000002</v>
      </c>
      <c r="J617" s="339">
        <v>10341.583070000001</v>
      </c>
      <c r="K617" s="339">
        <v>33575.148670000002</v>
      </c>
      <c r="L617" s="339">
        <v>43029.058850000001</v>
      </c>
      <c r="M617" s="339">
        <v>24362.000670000001</v>
      </c>
      <c r="N617" s="339">
        <v>67391.059519999995</v>
      </c>
      <c r="O617" s="339">
        <v>115544.70156</v>
      </c>
      <c r="P617" s="339">
        <v>34897.765979999996</v>
      </c>
      <c r="Q617" s="339">
        <v>623.48258999999996</v>
      </c>
      <c r="R617" s="340">
        <v>35521.248570000003</v>
      </c>
    </row>
    <row r="618" spans="1:18" s="315" customFormat="1" ht="13.5">
      <c r="A618" s="341"/>
      <c r="B618" s="341"/>
      <c r="C618" s="341"/>
      <c r="D618" s="336" t="s">
        <v>266</v>
      </c>
      <c r="E618" s="337">
        <v>503</v>
      </c>
      <c r="F618" s="338">
        <v>401.40765000000005</v>
      </c>
      <c r="G618" s="339">
        <v>130.85256000000001</v>
      </c>
      <c r="H618" s="339">
        <v>532.26020999999992</v>
      </c>
      <c r="I618" s="339">
        <v>14272.60657</v>
      </c>
      <c r="J618" s="339">
        <v>4015.6064500000002</v>
      </c>
      <c r="K618" s="339">
        <v>18288.213019999999</v>
      </c>
      <c r="L618" s="339">
        <v>16981.4496</v>
      </c>
      <c r="M618" s="339">
        <v>5107.8473099999992</v>
      </c>
      <c r="N618" s="339">
        <v>22089.296910000001</v>
      </c>
      <c r="O618" s="339">
        <v>40909.770140000001</v>
      </c>
      <c r="P618" s="339">
        <v>11021.18311</v>
      </c>
      <c r="Q618" s="339">
        <v>1148.3178300000002</v>
      </c>
      <c r="R618" s="340">
        <v>12169.50094</v>
      </c>
    </row>
    <row r="619" spans="1:18" s="315" customFormat="1" ht="13.5">
      <c r="A619" s="341"/>
      <c r="B619" s="341"/>
      <c r="C619" s="336" t="s">
        <v>267</v>
      </c>
      <c r="D619" s="336" t="s">
        <v>268</v>
      </c>
      <c r="E619" s="337">
        <v>402</v>
      </c>
      <c r="F619" s="338">
        <v>5370.3969000000006</v>
      </c>
      <c r="G619" s="339">
        <v>910.7289300000001</v>
      </c>
      <c r="H619" s="339">
        <v>6281.12583</v>
      </c>
      <c r="I619" s="339">
        <v>35262.804130000004</v>
      </c>
      <c r="J619" s="339">
        <v>10632.397939999999</v>
      </c>
      <c r="K619" s="339">
        <v>45895.202069999999</v>
      </c>
      <c r="L619" s="339">
        <v>28549.76671</v>
      </c>
      <c r="M619" s="339">
        <v>5472.3695599999992</v>
      </c>
      <c r="N619" s="339">
        <v>34022.136270000003</v>
      </c>
      <c r="O619" s="339">
        <v>86198.464170000007</v>
      </c>
      <c r="P619" s="339">
        <v>89190.824079999991</v>
      </c>
      <c r="Q619" s="339">
        <v>1077.6587500000001</v>
      </c>
      <c r="R619" s="340">
        <v>90268.482829999994</v>
      </c>
    </row>
    <row r="620" spans="1:18" s="315" customFormat="1" ht="13.5">
      <c r="A620" s="341"/>
      <c r="B620" s="341"/>
      <c r="C620" s="336" t="s">
        <v>16</v>
      </c>
      <c r="D620" s="336" t="s">
        <v>269</v>
      </c>
      <c r="E620" s="337">
        <v>567</v>
      </c>
      <c r="F620" s="338">
        <v>11211.890519999999</v>
      </c>
      <c r="G620" s="339">
        <v>138.42045000000002</v>
      </c>
      <c r="H620" s="339">
        <v>11350.31097</v>
      </c>
      <c r="I620" s="339">
        <v>19920.461660000001</v>
      </c>
      <c r="J620" s="339">
        <v>6732.7857800000002</v>
      </c>
      <c r="K620" s="339">
        <v>26653.247440000003</v>
      </c>
      <c r="L620" s="339">
        <v>27889.089829999997</v>
      </c>
      <c r="M620" s="339">
        <v>10131.403410000001</v>
      </c>
      <c r="N620" s="339">
        <v>38020.493240000003</v>
      </c>
      <c r="O620" s="339">
        <v>76024.051650000009</v>
      </c>
      <c r="P620" s="339">
        <v>14303.28283</v>
      </c>
      <c r="Q620" s="339">
        <v>187.79929999999999</v>
      </c>
      <c r="R620" s="340">
        <v>14491.082130000001</v>
      </c>
    </row>
    <row r="621" spans="1:18" s="315" customFormat="1" ht="13.5">
      <c r="A621" s="341"/>
      <c r="B621" s="341"/>
      <c r="C621" s="341"/>
      <c r="D621" s="341"/>
      <c r="E621" s="342">
        <v>318</v>
      </c>
      <c r="F621" s="343">
        <v>15.168089999999999</v>
      </c>
      <c r="G621" s="344">
        <v>0</v>
      </c>
      <c r="H621" s="344">
        <v>15.168089999999999</v>
      </c>
      <c r="I621" s="344">
        <v>18234.860579999997</v>
      </c>
      <c r="J621" s="344">
        <v>12146.580460000001</v>
      </c>
      <c r="K621" s="344">
        <v>30381.441039999998</v>
      </c>
      <c r="L621" s="344">
        <v>8004.56023</v>
      </c>
      <c r="M621" s="344">
        <v>6937.5971600000003</v>
      </c>
      <c r="N621" s="344">
        <v>14942.15739</v>
      </c>
      <c r="O621" s="344">
        <v>45338.766520000005</v>
      </c>
      <c r="P621" s="344">
        <v>4721.32359</v>
      </c>
      <c r="Q621" s="344">
        <v>422.58772999999997</v>
      </c>
      <c r="R621" s="345">
        <v>5143.9113200000002</v>
      </c>
    </row>
    <row r="622" spans="1:18" s="315" customFormat="1" ht="13.5">
      <c r="A622" s="341"/>
      <c r="B622" s="341"/>
      <c r="C622" s="341"/>
      <c r="D622" s="341"/>
      <c r="E622" s="342">
        <v>457</v>
      </c>
      <c r="F622" s="343">
        <v>2267.4438300000002</v>
      </c>
      <c r="G622" s="344">
        <v>691.98046999999997</v>
      </c>
      <c r="H622" s="344">
        <v>2959.4242999999997</v>
      </c>
      <c r="I622" s="344">
        <v>35491.848770000004</v>
      </c>
      <c r="J622" s="344">
        <v>18930.701300000001</v>
      </c>
      <c r="K622" s="344">
        <v>54422.550069999998</v>
      </c>
      <c r="L622" s="344">
        <v>34179.345270000005</v>
      </c>
      <c r="M622" s="344">
        <v>7575.1752400000005</v>
      </c>
      <c r="N622" s="344">
        <v>41754.520509999995</v>
      </c>
      <c r="O622" s="344">
        <v>99136.494879999998</v>
      </c>
      <c r="P622" s="344">
        <v>18317.283289999999</v>
      </c>
      <c r="Q622" s="344">
        <v>1141.10825</v>
      </c>
      <c r="R622" s="345">
        <v>19458.391540000001</v>
      </c>
    </row>
    <row r="623" spans="1:18" s="315" customFormat="1" ht="13.5">
      <c r="A623" s="341"/>
      <c r="B623" s="341"/>
      <c r="C623" s="341"/>
      <c r="D623" s="336" t="s">
        <v>74</v>
      </c>
      <c r="E623" s="337">
        <v>547</v>
      </c>
      <c r="F623" s="338">
        <v>545.80876000000001</v>
      </c>
      <c r="G623" s="339">
        <v>374.43651</v>
      </c>
      <c r="H623" s="339">
        <v>920.24527</v>
      </c>
      <c r="I623" s="339">
        <v>20549.11911</v>
      </c>
      <c r="J623" s="339">
        <v>12394.866460000001</v>
      </c>
      <c r="K623" s="339">
        <v>32943.985569999997</v>
      </c>
      <c r="L623" s="339">
        <v>23201.102179999998</v>
      </c>
      <c r="M623" s="339">
        <v>10317.25073</v>
      </c>
      <c r="N623" s="339">
        <v>33518.352910000001</v>
      </c>
      <c r="O623" s="339">
        <v>67382.583750000005</v>
      </c>
      <c r="P623" s="339">
        <v>14947.689289999998</v>
      </c>
      <c r="Q623" s="339">
        <v>355.21123</v>
      </c>
      <c r="R623" s="340">
        <v>15302.900519999999</v>
      </c>
    </row>
    <row r="624" spans="1:18" s="315" customFormat="1" ht="13.5">
      <c r="A624" s="341"/>
      <c r="B624" s="341"/>
      <c r="C624" s="341"/>
      <c r="D624" s="336" t="s">
        <v>73</v>
      </c>
      <c r="E624" s="337">
        <v>348</v>
      </c>
      <c r="F624" s="338">
        <v>47.015180000000001</v>
      </c>
      <c r="G624" s="339">
        <v>0</v>
      </c>
      <c r="H624" s="339">
        <v>47.015180000000001</v>
      </c>
      <c r="I624" s="339">
        <v>9625.582269999999</v>
      </c>
      <c r="J624" s="339">
        <v>12492.54003</v>
      </c>
      <c r="K624" s="339">
        <v>22118.122299999999</v>
      </c>
      <c r="L624" s="339">
        <v>3066.3825099999999</v>
      </c>
      <c r="M624" s="339">
        <v>13456.852339999999</v>
      </c>
      <c r="N624" s="339">
        <v>16523.234850000001</v>
      </c>
      <c r="O624" s="339">
        <v>38688.372329999998</v>
      </c>
      <c r="P624" s="339">
        <v>4602.4867899999999</v>
      </c>
      <c r="Q624" s="339">
        <v>209.42728</v>
      </c>
      <c r="R624" s="340">
        <v>4811.9140700000007</v>
      </c>
    </row>
    <row r="625" spans="1:18" s="315" customFormat="1" ht="13.5">
      <c r="A625" s="341"/>
      <c r="B625" s="341"/>
      <c r="C625" s="341"/>
      <c r="D625" s="341"/>
      <c r="E625" s="342">
        <v>292</v>
      </c>
      <c r="F625" s="343">
        <v>2796.1207599999998</v>
      </c>
      <c r="G625" s="344">
        <v>631.31710999999996</v>
      </c>
      <c r="H625" s="344">
        <v>3427.4378700000002</v>
      </c>
      <c r="I625" s="344">
        <v>33020.038919999999</v>
      </c>
      <c r="J625" s="344">
        <v>17443.471719999998</v>
      </c>
      <c r="K625" s="344">
        <v>50463.51064</v>
      </c>
      <c r="L625" s="344">
        <v>34922.244299999998</v>
      </c>
      <c r="M625" s="344">
        <v>10069.682070000001</v>
      </c>
      <c r="N625" s="344">
        <v>44991.926369999994</v>
      </c>
      <c r="O625" s="344">
        <v>98882.874879999988</v>
      </c>
      <c r="P625" s="344">
        <v>19778.951860000001</v>
      </c>
      <c r="Q625" s="344">
        <v>433.64902000000001</v>
      </c>
      <c r="R625" s="345">
        <v>20212.600879999998</v>
      </c>
    </row>
    <row r="626" spans="1:18" s="315" customFormat="1" ht="13.5">
      <c r="A626" s="341"/>
      <c r="B626" s="341"/>
      <c r="C626" s="341"/>
      <c r="D626" s="336" t="s">
        <v>270</v>
      </c>
      <c r="E626" s="337">
        <v>176</v>
      </c>
      <c r="F626" s="338">
        <v>5608.5846600000004</v>
      </c>
      <c r="G626" s="339">
        <v>9268.2637899999991</v>
      </c>
      <c r="H626" s="339">
        <v>14876.84845</v>
      </c>
      <c r="I626" s="339">
        <v>62855.322979999997</v>
      </c>
      <c r="J626" s="339">
        <v>55317.300310000006</v>
      </c>
      <c r="K626" s="339">
        <v>118172.62329</v>
      </c>
      <c r="L626" s="339">
        <v>77285.647620000003</v>
      </c>
      <c r="M626" s="339">
        <v>49777.232450000003</v>
      </c>
      <c r="N626" s="339">
        <v>127062.88007</v>
      </c>
      <c r="O626" s="339">
        <v>260112.35180999999</v>
      </c>
      <c r="P626" s="339">
        <v>71791.843030000004</v>
      </c>
      <c r="Q626" s="339">
        <v>3261.8945600000002</v>
      </c>
      <c r="R626" s="340">
        <v>75053.737590000004</v>
      </c>
    </row>
    <row r="627" spans="1:18" s="315" customFormat="1" ht="13.5">
      <c r="A627" s="341"/>
      <c r="B627" s="341"/>
      <c r="C627" s="341"/>
      <c r="D627" s="341"/>
      <c r="E627" s="342">
        <v>541</v>
      </c>
      <c r="F627" s="343">
        <v>1647.64795</v>
      </c>
      <c r="G627" s="344">
        <v>1435.0763700000002</v>
      </c>
      <c r="H627" s="344">
        <v>3082.7243199999998</v>
      </c>
      <c r="I627" s="344">
        <v>51578.237909999996</v>
      </c>
      <c r="J627" s="344">
        <v>44542.824030000003</v>
      </c>
      <c r="K627" s="344">
        <v>96121.06194</v>
      </c>
      <c r="L627" s="344">
        <v>46806.644959999998</v>
      </c>
      <c r="M627" s="344">
        <v>45393.434939999999</v>
      </c>
      <c r="N627" s="344">
        <v>92200.079900000012</v>
      </c>
      <c r="O627" s="344">
        <v>191403.86616000001</v>
      </c>
      <c r="P627" s="344">
        <v>47764.213109999997</v>
      </c>
      <c r="Q627" s="344">
        <v>3540.1842499999998</v>
      </c>
      <c r="R627" s="345">
        <v>51304.397360000003</v>
      </c>
    </row>
    <row r="628" spans="1:18" s="315" customFormat="1" ht="13.5">
      <c r="A628" s="341"/>
      <c r="B628" s="341"/>
      <c r="C628" s="341"/>
      <c r="D628" s="341"/>
      <c r="E628" s="342">
        <v>273</v>
      </c>
      <c r="F628" s="343">
        <v>7.4486099999999995</v>
      </c>
      <c r="G628" s="344">
        <v>0</v>
      </c>
      <c r="H628" s="344">
        <v>7.4486099999999995</v>
      </c>
      <c r="I628" s="344">
        <v>8734.0525199999993</v>
      </c>
      <c r="J628" s="344">
        <v>1357.21145</v>
      </c>
      <c r="K628" s="344">
        <v>10091.26397</v>
      </c>
      <c r="L628" s="344">
        <v>3583.9511299999999</v>
      </c>
      <c r="M628" s="344">
        <v>140.21012999999999</v>
      </c>
      <c r="N628" s="344">
        <v>3724.1612599999999</v>
      </c>
      <c r="O628" s="344">
        <v>13822.87384</v>
      </c>
      <c r="P628" s="344">
        <v>5962.9454100000003</v>
      </c>
      <c r="Q628" s="344">
        <v>794.47509000000002</v>
      </c>
      <c r="R628" s="345">
        <v>6757.4205000000002</v>
      </c>
    </row>
    <row r="629" spans="1:18" s="315" customFormat="1" ht="13.5">
      <c r="A629" s="341"/>
      <c r="B629" s="341"/>
      <c r="C629" s="341"/>
      <c r="D629" s="336" t="s">
        <v>78</v>
      </c>
      <c r="E629" s="337">
        <v>539</v>
      </c>
      <c r="F629" s="338">
        <v>3872.5953599999998</v>
      </c>
      <c r="G629" s="339">
        <v>1982.7731299999998</v>
      </c>
      <c r="H629" s="339">
        <v>5855.3684899999998</v>
      </c>
      <c r="I629" s="339">
        <v>35778.616820000003</v>
      </c>
      <c r="J629" s="339">
        <v>41029.093030000004</v>
      </c>
      <c r="K629" s="339">
        <v>76807.709849999999</v>
      </c>
      <c r="L629" s="339">
        <v>67186.308829999994</v>
      </c>
      <c r="M629" s="339">
        <v>35139.610890000004</v>
      </c>
      <c r="N629" s="339">
        <v>102325.91972000001</v>
      </c>
      <c r="O629" s="339">
        <v>184988.99806000001</v>
      </c>
      <c r="P629" s="339">
        <v>43384.274859999998</v>
      </c>
      <c r="Q629" s="339">
        <v>3447.41282</v>
      </c>
      <c r="R629" s="340">
        <v>46831.687680000003</v>
      </c>
    </row>
    <row r="630" spans="1:18" s="315" customFormat="1" ht="13.5">
      <c r="A630" s="341"/>
      <c r="B630" s="341"/>
      <c r="C630" s="341"/>
      <c r="D630" s="341"/>
      <c r="E630" s="342">
        <v>299</v>
      </c>
      <c r="F630" s="343">
        <v>1991.6398999999999</v>
      </c>
      <c r="G630" s="344">
        <v>2606.8134599999998</v>
      </c>
      <c r="H630" s="344">
        <v>4598.4533600000004</v>
      </c>
      <c r="I630" s="344">
        <v>33163.804489999995</v>
      </c>
      <c r="J630" s="344">
        <v>43852.196929999998</v>
      </c>
      <c r="K630" s="344">
        <v>77016.001420000001</v>
      </c>
      <c r="L630" s="344">
        <v>34748.611990000005</v>
      </c>
      <c r="M630" s="344">
        <v>29360.33599</v>
      </c>
      <c r="N630" s="344">
        <v>64108.947979999997</v>
      </c>
      <c r="O630" s="344">
        <v>145723.40276</v>
      </c>
      <c r="P630" s="344">
        <v>23776.297989999999</v>
      </c>
      <c r="Q630" s="344">
        <v>3219.0048500000003</v>
      </c>
      <c r="R630" s="345">
        <v>26995.30284</v>
      </c>
    </row>
    <row r="631" spans="1:18" s="315" customFormat="1" ht="13.5">
      <c r="A631" s="341"/>
      <c r="B631" s="341"/>
      <c r="C631" s="341"/>
      <c r="D631" s="341"/>
      <c r="E631" s="342">
        <v>322</v>
      </c>
      <c r="F631" s="343">
        <v>1026.69309</v>
      </c>
      <c r="G631" s="344">
        <v>1548.1602</v>
      </c>
      <c r="H631" s="344">
        <v>2574.85329</v>
      </c>
      <c r="I631" s="344">
        <v>33081.340329999999</v>
      </c>
      <c r="J631" s="344">
        <v>29203.48144</v>
      </c>
      <c r="K631" s="344">
        <v>62284.821770000002</v>
      </c>
      <c r="L631" s="344">
        <v>33618.944579999996</v>
      </c>
      <c r="M631" s="344">
        <v>19791.749210000002</v>
      </c>
      <c r="N631" s="344">
        <v>53410.693789999998</v>
      </c>
      <c r="O631" s="344">
        <v>118270.36885</v>
      </c>
      <c r="P631" s="344">
        <v>11789.08642</v>
      </c>
      <c r="Q631" s="344">
        <v>1223.00584</v>
      </c>
      <c r="R631" s="345">
        <v>13012.092259999999</v>
      </c>
    </row>
    <row r="632" spans="1:18" s="315" customFormat="1" ht="13.5">
      <c r="A632" s="341"/>
      <c r="B632" s="341"/>
      <c r="C632" s="341"/>
      <c r="D632" s="336" t="s">
        <v>56</v>
      </c>
      <c r="E632" s="337">
        <v>274</v>
      </c>
      <c r="F632" s="338">
        <v>5079666.01291</v>
      </c>
      <c r="G632" s="339">
        <v>3174144.5589200002</v>
      </c>
      <c r="H632" s="339">
        <v>8253810.5718299998</v>
      </c>
      <c r="I632" s="339">
        <v>6905171.8100399999</v>
      </c>
      <c r="J632" s="339">
        <v>3506693.8343200004</v>
      </c>
      <c r="K632" s="339">
        <v>10411865.64436</v>
      </c>
      <c r="L632" s="339">
        <v>7851429.2461700002</v>
      </c>
      <c r="M632" s="339">
        <v>3460694.7097499999</v>
      </c>
      <c r="N632" s="339">
        <v>11312123.95592</v>
      </c>
      <c r="O632" s="339">
        <v>29977800.172109999</v>
      </c>
      <c r="P632" s="339">
        <v>4284955.5996199995</v>
      </c>
      <c r="Q632" s="339">
        <v>2937592.3065500003</v>
      </c>
      <c r="R632" s="340">
        <v>7222547.9061700003</v>
      </c>
    </row>
    <row r="633" spans="1:18" s="315" customFormat="1" ht="13.5">
      <c r="A633" s="341"/>
      <c r="B633" s="341"/>
      <c r="C633" s="341"/>
      <c r="D633" s="341"/>
      <c r="E633" s="342">
        <v>344</v>
      </c>
      <c r="F633" s="343">
        <v>7323.7724600000001</v>
      </c>
      <c r="G633" s="344">
        <v>484.96129999999999</v>
      </c>
      <c r="H633" s="344">
        <v>7808.7337600000001</v>
      </c>
      <c r="I633" s="344">
        <v>31191.09548</v>
      </c>
      <c r="J633" s="344">
        <v>11195.966930000001</v>
      </c>
      <c r="K633" s="344">
        <v>42387.062409999999</v>
      </c>
      <c r="L633" s="344">
        <v>35835.499960000001</v>
      </c>
      <c r="M633" s="344">
        <v>8008.4852499999997</v>
      </c>
      <c r="N633" s="344">
        <v>43843.985209999999</v>
      </c>
      <c r="O633" s="344">
        <v>94039.78138</v>
      </c>
      <c r="P633" s="344">
        <v>81695.272530000002</v>
      </c>
      <c r="Q633" s="344">
        <v>2598.7500499999996</v>
      </c>
      <c r="R633" s="345">
        <v>84294.022580000004</v>
      </c>
    </row>
    <row r="634" spans="1:18" s="315" customFormat="1" ht="13.5">
      <c r="A634" s="341"/>
      <c r="B634" s="341"/>
      <c r="C634" s="341"/>
      <c r="D634" s="336" t="s">
        <v>16</v>
      </c>
      <c r="E634" s="337">
        <v>111</v>
      </c>
      <c r="F634" s="338">
        <v>881784.49546000001</v>
      </c>
      <c r="G634" s="339">
        <v>171542.34758999999</v>
      </c>
      <c r="H634" s="339">
        <v>1053326.84305</v>
      </c>
      <c r="I634" s="339">
        <v>95296.012579999995</v>
      </c>
      <c r="J634" s="339">
        <v>71894.961660000001</v>
      </c>
      <c r="K634" s="339">
        <v>167190.97424000001</v>
      </c>
      <c r="L634" s="339">
        <v>259098.75188999998</v>
      </c>
      <c r="M634" s="339">
        <v>79786.350590000002</v>
      </c>
      <c r="N634" s="339">
        <v>338885.10248</v>
      </c>
      <c r="O634" s="339">
        <v>1559402.91977</v>
      </c>
      <c r="P634" s="339">
        <v>14109077.63253</v>
      </c>
      <c r="Q634" s="339">
        <v>8223353.4093399998</v>
      </c>
      <c r="R634" s="340">
        <v>22332431.041869998</v>
      </c>
    </row>
    <row r="635" spans="1:18" s="315" customFormat="1" ht="13.5">
      <c r="A635" s="341"/>
      <c r="B635" s="341"/>
      <c r="C635" s="341"/>
      <c r="D635" s="341"/>
      <c r="E635" s="342">
        <v>120</v>
      </c>
      <c r="F635" s="343">
        <v>10891.682339999999</v>
      </c>
      <c r="G635" s="344">
        <v>2198.6232999999997</v>
      </c>
      <c r="H635" s="344">
        <v>13090.30564</v>
      </c>
      <c r="I635" s="344">
        <v>40225.426420000003</v>
      </c>
      <c r="J635" s="344">
        <v>25532.513940000001</v>
      </c>
      <c r="K635" s="344">
        <v>65757.940359999993</v>
      </c>
      <c r="L635" s="344">
        <v>44467.351729999995</v>
      </c>
      <c r="M635" s="344">
        <v>18395.464479999999</v>
      </c>
      <c r="N635" s="344">
        <v>62862.816210000005</v>
      </c>
      <c r="O635" s="344">
        <v>141711.06221</v>
      </c>
      <c r="P635" s="344">
        <v>31634.154039999998</v>
      </c>
      <c r="Q635" s="344">
        <v>1662.1697900000001</v>
      </c>
      <c r="R635" s="345">
        <v>33296.323830000001</v>
      </c>
    </row>
    <row r="636" spans="1:18" s="315" customFormat="1" ht="13.5">
      <c r="A636" s="341"/>
      <c r="B636" s="341"/>
      <c r="C636" s="341"/>
      <c r="D636" s="341"/>
      <c r="E636" s="342">
        <v>465</v>
      </c>
      <c r="F636" s="343">
        <v>6553.7418099999995</v>
      </c>
      <c r="G636" s="344">
        <v>1769.8973899999999</v>
      </c>
      <c r="H636" s="344">
        <v>8323.6391999999996</v>
      </c>
      <c r="I636" s="344">
        <v>46715.785490000002</v>
      </c>
      <c r="J636" s="344">
        <v>22084.642010000003</v>
      </c>
      <c r="K636" s="344">
        <v>68800.427500000005</v>
      </c>
      <c r="L636" s="344">
        <v>40570.344219999999</v>
      </c>
      <c r="M636" s="344">
        <v>18521.619019999998</v>
      </c>
      <c r="N636" s="344">
        <v>59091.963240000005</v>
      </c>
      <c r="O636" s="344">
        <v>136216.02994000001</v>
      </c>
      <c r="P636" s="344">
        <v>187313.73697</v>
      </c>
      <c r="Q636" s="344">
        <v>2319.54567</v>
      </c>
      <c r="R636" s="345">
        <v>189633.28263999999</v>
      </c>
    </row>
    <row r="637" spans="1:18" s="315" customFormat="1" ht="13.5">
      <c r="A637" s="341"/>
      <c r="B637" s="341"/>
      <c r="C637" s="341"/>
      <c r="D637" s="341"/>
      <c r="E637" s="342">
        <v>468</v>
      </c>
      <c r="F637" s="343">
        <v>267.11879999999996</v>
      </c>
      <c r="G637" s="344">
        <v>77.807280000000006</v>
      </c>
      <c r="H637" s="344">
        <v>344.92608000000001</v>
      </c>
      <c r="I637" s="344">
        <v>12779.77065</v>
      </c>
      <c r="J637" s="344">
        <v>5571.5067099999997</v>
      </c>
      <c r="K637" s="344">
        <v>18351.27736</v>
      </c>
      <c r="L637" s="344">
        <v>1020.72568</v>
      </c>
      <c r="M637" s="344">
        <v>127.39737</v>
      </c>
      <c r="N637" s="344">
        <v>1148.1230500000001</v>
      </c>
      <c r="O637" s="344">
        <v>19844.326489999999</v>
      </c>
      <c r="P637" s="344">
        <v>4716.8134</v>
      </c>
      <c r="Q637" s="344">
        <v>476.55672999999996</v>
      </c>
      <c r="R637" s="345">
        <v>5193.3701300000002</v>
      </c>
    </row>
    <row r="638" spans="1:18" s="315" customFormat="1" ht="13.5">
      <c r="A638" s="341"/>
      <c r="B638" s="341"/>
      <c r="C638" s="341"/>
      <c r="D638" s="341"/>
      <c r="E638" s="342">
        <v>281</v>
      </c>
      <c r="F638" s="343">
        <v>1574.0195200000001</v>
      </c>
      <c r="G638" s="344">
        <v>792.12714000000005</v>
      </c>
      <c r="H638" s="344">
        <v>2366.1466600000003</v>
      </c>
      <c r="I638" s="344">
        <v>24681.41575</v>
      </c>
      <c r="J638" s="344">
        <v>71461.017500000002</v>
      </c>
      <c r="K638" s="344">
        <v>96142.433250000002</v>
      </c>
      <c r="L638" s="344">
        <v>13710.767750000001</v>
      </c>
      <c r="M638" s="344">
        <v>28892.552070000002</v>
      </c>
      <c r="N638" s="344">
        <v>42603.319819999997</v>
      </c>
      <c r="O638" s="344">
        <v>141111.89972999998</v>
      </c>
      <c r="P638" s="344">
        <v>27719.387119999999</v>
      </c>
      <c r="Q638" s="344">
        <v>64671.160810000001</v>
      </c>
      <c r="R638" s="345">
        <v>92390.547930000001</v>
      </c>
    </row>
    <row r="639" spans="1:18" s="315" customFormat="1" ht="13.5">
      <c r="A639" s="341"/>
      <c r="B639" s="341"/>
      <c r="C639" s="341"/>
      <c r="D639" s="336" t="s">
        <v>57</v>
      </c>
      <c r="E639" s="337">
        <v>137</v>
      </c>
      <c r="F639" s="338">
        <v>6137.4700800000001</v>
      </c>
      <c r="G639" s="339">
        <v>1350.39499</v>
      </c>
      <c r="H639" s="339">
        <v>7487.8650700000007</v>
      </c>
      <c r="I639" s="339">
        <v>32011.142339999999</v>
      </c>
      <c r="J639" s="339">
        <v>27574.573210000002</v>
      </c>
      <c r="K639" s="339">
        <v>59585.715549999994</v>
      </c>
      <c r="L639" s="339">
        <v>36962.151909999993</v>
      </c>
      <c r="M639" s="339">
        <v>18881.558109999998</v>
      </c>
      <c r="N639" s="339">
        <v>55843.710020000006</v>
      </c>
      <c r="O639" s="339">
        <v>122917.29064000001</v>
      </c>
      <c r="P639" s="339">
        <v>30587.995729999999</v>
      </c>
      <c r="Q639" s="339">
        <v>1847.92254</v>
      </c>
      <c r="R639" s="340">
        <v>32435.918269999998</v>
      </c>
    </row>
    <row r="640" spans="1:18" s="315" customFormat="1" ht="13.5">
      <c r="A640" s="341"/>
      <c r="B640" s="341"/>
      <c r="C640" s="341"/>
      <c r="D640" s="341"/>
      <c r="E640" s="342">
        <v>334</v>
      </c>
      <c r="F640" s="343">
        <v>4.0351699999999999</v>
      </c>
      <c r="G640" s="344">
        <v>0</v>
      </c>
      <c r="H640" s="344">
        <v>4.0351699999999999</v>
      </c>
      <c r="I640" s="344">
        <v>15325.05939</v>
      </c>
      <c r="J640" s="344">
        <v>9946.9696600000007</v>
      </c>
      <c r="K640" s="344">
        <v>25272.029050000001</v>
      </c>
      <c r="L640" s="344">
        <v>4553.1872300000005</v>
      </c>
      <c r="M640" s="344">
        <v>1208.4517599999999</v>
      </c>
      <c r="N640" s="344">
        <v>5761.6389900000004</v>
      </c>
      <c r="O640" s="344">
        <v>31037.70321</v>
      </c>
      <c r="P640" s="344">
        <v>11046.05422</v>
      </c>
      <c r="Q640" s="344">
        <v>834.65903000000003</v>
      </c>
      <c r="R640" s="345">
        <v>11880.713250000001</v>
      </c>
    </row>
    <row r="641" spans="1:18" s="315" customFormat="1" ht="13.5">
      <c r="A641" s="341"/>
      <c r="B641" s="341"/>
      <c r="C641" s="341"/>
      <c r="D641" s="336" t="s">
        <v>58</v>
      </c>
      <c r="E641" s="337">
        <v>317</v>
      </c>
      <c r="F641" s="338">
        <v>1.53776</v>
      </c>
      <c r="G641" s="339">
        <v>0</v>
      </c>
      <c r="H641" s="339">
        <v>1.53776</v>
      </c>
      <c r="I641" s="339">
        <v>18246.828149999998</v>
      </c>
      <c r="J641" s="339">
        <v>13181.297430000001</v>
      </c>
      <c r="K641" s="339">
        <v>31428.12558</v>
      </c>
      <c r="L641" s="339">
        <v>8739.8490600000005</v>
      </c>
      <c r="M641" s="339">
        <v>2429.7350499999998</v>
      </c>
      <c r="N641" s="339">
        <v>11169.58411</v>
      </c>
      <c r="O641" s="339">
        <v>42599.247450000003</v>
      </c>
      <c r="P641" s="339">
        <v>5897.4289000000008</v>
      </c>
      <c r="Q641" s="339">
        <v>542.65255000000002</v>
      </c>
      <c r="R641" s="340">
        <v>6440.0814500000006</v>
      </c>
    </row>
    <row r="642" spans="1:18" s="315" customFormat="1" ht="13.5">
      <c r="A642" s="341"/>
      <c r="B642" s="341"/>
      <c r="C642" s="341"/>
      <c r="D642" s="341"/>
      <c r="E642" s="342">
        <v>393</v>
      </c>
      <c r="F642" s="343">
        <v>8417.095080000001</v>
      </c>
      <c r="G642" s="344">
        <v>2873.98596</v>
      </c>
      <c r="H642" s="344">
        <v>11291.081039999999</v>
      </c>
      <c r="I642" s="344">
        <v>41053.577619999996</v>
      </c>
      <c r="J642" s="344">
        <v>25948.17743</v>
      </c>
      <c r="K642" s="344">
        <v>67001.755049999992</v>
      </c>
      <c r="L642" s="344">
        <v>33304.129269999998</v>
      </c>
      <c r="M642" s="344">
        <v>19766.164270000001</v>
      </c>
      <c r="N642" s="344">
        <v>53070.293539999999</v>
      </c>
      <c r="O642" s="344">
        <v>131363.12962999998</v>
      </c>
      <c r="P642" s="344">
        <v>154978.88141</v>
      </c>
      <c r="Q642" s="344">
        <v>1543.59638</v>
      </c>
      <c r="R642" s="345">
        <v>156522.47779</v>
      </c>
    </row>
    <row r="643" spans="1:18" s="315" customFormat="1" ht="13.5">
      <c r="A643" s="341"/>
      <c r="B643" s="341"/>
      <c r="C643" s="341"/>
      <c r="D643" s="341"/>
      <c r="E643" s="342">
        <v>428</v>
      </c>
      <c r="F643" s="343">
        <v>2556.32908</v>
      </c>
      <c r="G643" s="344">
        <v>1072.8048100000001</v>
      </c>
      <c r="H643" s="344">
        <v>3629.1338900000001</v>
      </c>
      <c r="I643" s="344">
        <v>29544.318440000003</v>
      </c>
      <c r="J643" s="344">
        <v>12050.92916</v>
      </c>
      <c r="K643" s="344">
        <v>41595.247600000002</v>
      </c>
      <c r="L643" s="344">
        <v>30831.690309999998</v>
      </c>
      <c r="M643" s="344">
        <v>11653.509599999999</v>
      </c>
      <c r="N643" s="344">
        <v>42485.199909999996</v>
      </c>
      <c r="O643" s="344">
        <v>87709.58140000001</v>
      </c>
      <c r="P643" s="344">
        <v>14509.3094</v>
      </c>
      <c r="Q643" s="344">
        <v>762.18471999999997</v>
      </c>
      <c r="R643" s="345">
        <v>15271.494119999999</v>
      </c>
    </row>
    <row r="644" spans="1:18" s="315" customFormat="1" ht="13.5">
      <c r="A644" s="341"/>
      <c r="B644" s="341"/>
      <c r="C644" s="341"/>
      <c r="D644" s="336" t="s">
        <v>271</v>
      </c>
      <c r="E644" s="337">
        <v>474</v>
      </c>
      <c r="F644" s="338">
        <v>320.46623999999997</v>
      </c>
      <c r="G644" s="339">
        <v>145.65023000000002</v>
      </c>
      <c r="H644" s="339">
        <v>466.11646999999999</v>
      </c>
      <c r="I644" s="339">
        <v>16842.408449999999</v>
      </c>
      <c r="J644" s="339">
        <v>10337.13681</v>
      </c>
      <c r="K644" s="339">
        <v>27179.545260000003</v>
      </c>
      <c r="L644" s="339">
        <v>23820.12703</v>
      </c>
      <c r="M644" s="339">
        <v>8166.0768200000002</v>
      </c>
      <c r="N644" s="339">
        <v>31986.203850000002</v>
      </c>
      <c r="O644" s="339">
        <v>59631.865579999998</v>
      </c>
      <c r="P644" s="339">
        <v>5222.4618899999996</v>
      </c>
      <c r="Q644" s="339">
        <v>607.50185999999997</v>
      </c>
      <c r="R644" s="340">
        <v>5829.9637499999999</v>
      </c>
    </row>
    <row r="645" spans="1:18" s="315" customFormat="1" ht="13.5">
      <c r="A645" s="341"/>
      <c r="B645" s="341"/>
      <c r="C645" s="341"/>
      <c r="D645" s="336" t="s">
        <v>272</v>
      </c>
      <c r="E645" s="337">
        <v>367</v>
      </c>
      <c r="F645" s="338">
        <v>2115.4633799999997</v>
      </c>
      <c r="G645" s="339">
        <v>3439.9095600000001</v>
      </c>
      <c r="H645" s="339">
        <v>5555.3729400000002</v>
      </c>
      <c r="I645" s="339">
        <v>24310.473989999999</v>
      </c>
      <c r="J645" s="339">
        <v>9993.9083100000007</v>
      </c>
      <c r="K645" s="339">
        <v>34304.382299999997</v>
      </c>
      <c r="L645" s="339">
        <v>22488.756730000001</v>
      </c>
      <c r="M645" s="339">
        <v>16030.23648</v>
      </c>
      <c r="N645" s="339">
        <v>38518.993210000001</v>
      </c>
      <c r="O645" s="339">
        <v>78378.748449999999</v>
      </c>
      <c r="P645" s="339">
        <v>14017.697609999999</v>
      </c>
      <c r="Q645" s="339">
        <v>3955.8486600000001</v>
      </c>
      <c r="R645" s="340">
        <v>17973.546269999999</v>
      </c>
    </row>
    <row r="646" spans="1:18" s="315" customFormat="1" ht="13.5">
      <c r="A646" s="341"/>
      <c r="B646" s="341"/>
      <c r="C646" s="341"/>
      <c r="D646" s="336" t="s">
        <v>273</v>
      </c>
      <c r="E646" s="337">
        <v>412</v>
      </c>
      <c r="F646" s="338">
        <v>0.85509000000000002</v>
      </c>
      <c r="G646" s="339">
        <v>92.392499999999998</v>
      </c>
      <c r="H646" s="339">
        <v>93.247590000000002</v>
      </c>
      <c r="I646" s="339">
        <v>13493.203160000001</v>
      </c>
      <c r="J646" s="339">
        <v>15127.265089999999</v>
      </c>
      <c r="K646" s="339">
        <v>28620.468250000002</v>
      </c>
      <c r="L646" s="339">
        <v>4237.2602900000002</v>
      </c>
      <c r="M646" s="339">
        <v>9659.4392200000002</v>
      </c>
      <c r="N646" s="339">
        <v>13896.69951</v>
      </c>
      <c r="O646" s="339">
        <v>42610.415350000003</v>
      </c>
      <c r="P646" s="339">
        <v>12661.4355</v>
      </c>
      <c r="Q646" s="339">
        <v>1673.36365</v>
      </c>
      <c r="R646" s="340">
        <v>14334.799150000001</v>
      </c>
    </row>
    <row r="647" spans="1:18" s="315" customFormat="1" ht="13.5">
      <c r="A647" s="341"/>
      <c r="B647" s="341"/>
      <c r="C647" s="341"/>
      <c r="D647" s="341"/>
      <c r="E647" s="342">
        <v>420</v>
      </c>
      <c r="F647" s="343">
        <v>1320.7170000000001</v>
      </c>
      <c r="G647" s="344">
        <v>457.30417999999997</v>
      </c>
      <c r="H647" s="344">
        <v>1778.02118</v>
      </c>
      <c r="I647" s="344">
        <v>37656.539520000006</v>
      </c>
      <c r="J647" s="344">
        <v>36643.626130000004</v>
      </c>
      <c r="K647" s="344">
        <v>74300.16565000001</v>
      </c>
      <c r="L647" s="344">
        <v>33102.894010000004</v>
      </c>
      <c r="M647" s="344">
        <v>19564.428010000003</v>
      </c>
      <c r="N647" s="344">
        <v>52667.322020000007</v>
      </c>
      <c r="O647" s="344">
        <v>128745.50885</v>
      </c>
      <c r="P647" s="344">
        <v>27386.022929999999</v>
      </c>
      <c r="Q647" s="344">
        <v>1223.8553700000002</v>
      </c>
      <c r="R647" s="345">
        <v>28609.8783</v>
      </c>
    </row>
    <row r="648" spans="1:18" s="315" customFormat="1" ht="13.5">
      <c r="A648" s="341"/>
      <c r="B648" s="341"/>
      <c r="C648" s="341"/>
      <c r="D648" s="336" t="s">
        <v>60</v>
      </c>
      <c r="E648" s="337">
        <v>142</v>
      </c>
      <c r="F648" s="338">
        <v>112569.283</v>
      </c>
      <c r="G648" s="339">
        <v>70245.114879999994</v>
      </c>
      <c r="H648" s="339">
        <v>182814.39788</v>
      </c>
      <c r="I648" s="339">
        <v>65007.441429999999</v>
      </c>
      <c r="J648" s="339">
        <v>74527.518349999998</v>
      </c>
      <c r="K648" s="339">
        <v>139534.95978</v>
      </c>
      <c r="L648" s="339">
        <v>55185.301810000004</v>
      </c>
      <c r="M648" s="339">
        <v>53923.611270000001</v>
      </c>
      <c r="N648" s="339">
        <v>109108.91308</v>
      </c>
      <c r="O648" s="339">
        <v>431458.27074000001</v>
      </c>
      <c r="P648" s="339">
        <v>176633.42861999999</v>
      </c>
      <c r="Q648" s="339">
        <v>46686.44958</v>
      </c>
      <c r="R648" s="340">
        <v>223319.87819999998</v>
      </c>
    </row>
    <row r="649" spans="1:18" s="315" customFormat="1" ht="13.5">
      <c r="A649" s="341"/>
      <c r="B649" s="341"/>
      <c r="C649" s="341"/>
      <c r="D649" s="341"/>
      <c r="E649" s="342">
        <v>146</v>
      </c>
      <c r="F649" s="343">
        <v>13384.6031</v>
      </c>
      <c r="G649" s="344">
        <v>11856.061589999999</v>
      </c>
      <c r="H649" s="344">
        <v>25240.664690000001</v>
      </c>
      <c r="I649" s="344">
        <v>52946.591390000001</v>
      </c>
      <c r="J649" s="344">
        <v>55203.843280000001</v>
      </c>
      <c r="K649" s="344">
        <v>108150.43467</v>
      </c>
      <c r="L649" s="344">
        <v>35703.822810000005</v>
      </c>
      <c r="M649" s="344">
        <v>36213.912539999998</v>
      </c>
      <c r="N649" s="344">
        <v>71917.735349999988</v>
      </c>
      <c r="O649" s="344">
        <v>205308.83471</v>
      </c>
      <c r="P649" s="344">
        <v>47918.625110000001</v>
      </c>
      <c r="Q649" s="344">
        <v>18689.915350000003</v>
      </c>
      <c r="R649" s="345">
        <v>66608.540460000004</v>
      </c>
    </row>
    <row r="650" spans="1:18" s="315" customFormat="1" ht="13.5">
      <c r="A650" s="341"/>
      <c r="B650" s="341"/>
      <c r="C650" s="341"/>
      <c r="D650" s="341"/>
      <c r="E650" s="342">
        <v>293</v>
      </c>
      <c r="F650" s="343">
        <v>8835.842349999999</v>
      </c>
      <c r="G650" s="344">
        <v>4993.2377000000006</v>
      </c>
      <c r="H650" s="344">
        <v>13829.08005</v>
      </c>
      <c r="I650" s="344">
        <v>41727.964930000002</v>
      </c>
      <c r="J650" s="344">
        <v>67932.45395000001</v>
      </c>
      <c r="K650" s="344">
        <v>109660.41888</v>
      </c>
      <c r="L650" s="344">
        <v>45628.280869999995</v>
      </c>
      <c r="M650" s="344">
        <v>46159.80472</v>
      </c>
      <c r="N650" s="344">
        <v>91788.085590000002</v>
      </c>
      <c r="O650" s="344">
        <v>215277.58452</v>
      </c>
      <c r="P650" s="344">
        <v>73215.66012</v>
      </c>
      <c r="Q650" s="344">
        <v>8213.0046199999997</v>
      </c>
      <c r="R650" s="345">
        <v>81428.664739999993</v>
      </c>
    </row>
    <row r="651" spans="1:18" s="315" customFormat="1" ht="13.5">
      <c r="A651" s="341"/>
      <c r="B651" s="341"/>
      <c r="C651" s="341"/>
      <c r="D651" s="341"/>
      <c r="E651" s="342">
        <v>332</v>
      </c>
      <c r="F651" s="343">
        <v>0</v>
      </c>
      <c r="G651" s="344">
        <v>0</v>
      </c>
      <c r="H651" s="344">
        <v>0</v>
      </c>
      <c r="I651" s="344">
        <v>9100.8066500000004</v>
      </c>
      <c r="J651" s="344">
        <v>10149.2971</v>
      </c>
      <c r="K651" s="344">
        <v>19250.103749999998</v>
      </c>
      <c r="L651" s="344">
        <v>3603.7941600000004</v>
      </c>
      <c r="M651" s="344">
        <v>2588.2805400000002</v>
      </c>
      <c r="N651" s="344">
        <v>6192.0747000000001</v>
      </c>
      <c r="O651" s="344">
        <v>25442.178449999999</v>
      </c>
      <c r="P651" s="344">
        <v>5914.8756900000008</v>
      </c>
      <c r="Q651" s="344">
        <v>862.64212999999995</v>
      </c>
      <c r="R651" s="345">
        <v>6777.51782</v>
      </c>
    </row>
    <row r="652" spans="1:18" s="315" customFormat="1" ht="13.5">
      <c r="A652" s="341"/>
      <c r="B652" s="341"/>
      <c r="C652" s="341"/>
      <c r="D652" s="341"/>
      <c r="E652" s="342">
        <v>438</v>
      </c>
      <c r="F652" s="343">
        <v>44782.379340000007</v>
      </c>
      <c r="G652" s="344">
        <v>52273.572310000003</v>
      </c>
      <c r="H652" s="344">
        <v>97055.951650000003</v>
      </c>
      <c r="I652" s="344">
        <v>31271.462629999998</v>
      </c>
      <c r="J652" s="344">
        <v>36060.943090000001</v>
      </c>
      <c r="K652" s="344">
        <v>67332.405719999995</v>
      </c>
      <c r="L652" s="344">
        <v>50146.719389999998</v>
      </c>
      <c r="M652" s="344">
        <v>38910.613509999996</v>
      </c>
      <c r="N652" s="344">
        <v>89057.332900000009</v>
      </c>
      <c r="O652" s="344">
        <v>253445.69027000002</v>
      </c>
      <c r="P652" s="344">
        <v>56130.07778</v>
      </c>
      <c r="Q652" s="344">
        <v>16357.748900000001</v>
      </c>
      <c r="R652" s="345">
        <v>72487.826680000013</v>
      </c>
    </row>
    <row r="653" spans="1:18" s="315" customFormat="1" ht="13.5">
      <c r="A653" s="341"/>
      <c r="B653" s="341"/>
      <c r="C653" s="341"/>
      <c r="D653" s="336" t="s">
        <v>82</v>
      </c>
      <c r="E653" s="337">
        <v>366</v>
      </c>
      <c r="F653" s="338">
        <v>2711.7763199999999</v>
      </c>
      <c r="G653" s="339">
        <v>223.03428</v>
      </c>
      <c r="H653" s="339">
        <v>2934.8106000000002</v>
      </c>
      <c r="I653" s="339">
        <v>35100.609060000003</v>
      </c>
      <c r="J653" s="339">
        <v>13102.249880000001</v>
      </c>
      <c r="K653" s="339">
        <v>48202.858939999998</v>
      </c>
      <c r="L653" s="339">
        <v>34123.640950000001</v>
      </c>
      <c r="M653" s="339">
        <v>10082.47042</v>
      </c>
      <c r="N653" s="339">
        <v>44206.111369999999</v>
      </c>
      <c r="O653" s="339">
        <v>95343.780910000001</v>
      </c>
      <c r="P653" s="339">
        <v>21727.107030000003</v>
      </c>
      <c r="Q653" s="339">
        <v>423.37339000000003</v>
      </c>
      <c r="R653" s="340">
        <v>22150.480420000004</v>
      </c>
    </row>
    <row r="654" spans="1:18" s="315" customFormat="1" ht="13.5">
      <c r="A654" s="341"/>
      <c r="B654" s="341"/>
      <c r="C654" s="341"/>
      <c r="D654" s="336" t="s">
        <v>67</v>
      </c>
      <c r="E654" s="337">
        <v>550</v>
      </c>
      <c r="F654" s="338">
        <v>2123.2503700000002</v>
      </c>
      <c r="G654" s="339">
        <v>1595.712</v>
      </c>
      <c r="H654" s="339">
        <v>3718.9623700000002</v>
      </c>
      <c r="I654" s="339">
        <v>41742.060020000004</v>
      </c>
      <c r="J654" s="339">
        <v>48116.740859999998</v>
      </c>
      <c r="K654" s="339">
        <v>89858.800879999995</v>
      </c>
      <c r="L654" s="339">
        <v>63990.662320000003</v>
      </c>
      <c r="M654" s="339">
        <v>52386.273409999994</v>
      </c>
      <c r="N654" s="339">
        <v>116376.93573</v>
      </c>
      <c r="O654" s="339">
        <v>209954.69897999999</v>
      </c>
      <c r="P654" s="339">
        <v>39336.321040000003</v>
      </c>
      <c r="Q654" s="339">
        <v>2501.6288399999999</v>
      </c>
      <c r="R654" s="340">
        <v>41837.94988</v>
      </c>
    </row>
    <row r="655" spans="1:18" s="315" customFormat="1" ht="13.5">
      <c r="A655" s="341"/>
      <c r="B655" s="341"/>
      <c r="C655" s="341"/>
      <c r="D655" s="341"/>
      <c r="E655" s="342">
        <v>407</v>
      </c>
      <c r="F655" s="343">
        <v>1.0500000000000002E-3</v>
      </c>
      <c r="G655" s="344">
        <v>0</v>
      </c>
      <c r="H655" s="344">
        <v>1.0500000000000002E-3</v>
      </c>
      <c r="I655" s="344">
        <v>10051.86397</v>
      </c>
      <c r="J655" s="344">
        <v>10875.314980000001</v>
      </c>
      <c r="K655" s="344">
        <v>20927.178949999998</v>
      </c>
      <c r="L655" s="344">
        <v>5985.2605300000005</v>
      </c>
      <c r="M655" s="344">
        <v>2282.7264700000001</v>
      </c>
      <c r="N655" s="344">
        <v>8267.9869999999992</v>
      </c>
      <c r="O655" s="344">
        <v>29195.167000000001</v>
      </c>
      <c r="P655" s="344">
        <v>3441.0948699999999</v>
      </c>
      <c r="Q655" s="344">
        <v>457.92176000000001</v>
      </c>
      <c r="R655" s="345">
        <v>3899.0166300000001</v>
      </c>
    </row>
    <row r="656" spans="1:18" s="315" customFormat="1" ht="13.5">
      <c r="A656" s="341"/>
      <c r="B656" s="341"/>
      <c r="C656" s="341"/>
      <c r="D656" s="341"/>
      <c r="E656" s="342">
        <v>552</v>
      </c>
      <c r="F656" s="343">
        <v>3349.5060099999996</v>
      </c>
      <c r="G656" s="344">
        <v>542.29425000000003</v>
      </c>
      <c r="H656" s="344">
        <v>3891.80026</v>
      </c>
      <c r="I656" s="344">
        <v>44576.019690000001</v>
      </c>
      <c r="J656" s="344">
        <v>40543.310189999997</v>
      </c>
      <c r="K656" s="344">
        <v>85119.32987999999</v>
      </c>
      <c r="L656" s="344">
        <v>63651.703509999999</v>
      </c>
      <c r="M656" s="344">
        <v>44432.234479999999</v>
      </c>
      <c r="N656" s="344">
        <v>108083.93798999999</v>
      </c>
      <c r="O656" s="344">
        <v>197095.06813</v>
      </c>
      <c r="P656" s="344">
        <v>35598.847979999999</v>
      </c>
      <c r="Q656" s="344">
        <v>1467.2703000000001</v>
      </c>
      <c r="R656" s="345">
        <v>37066.118280000002</v>
      </c>
    </row>
    <row r="657" spans="1:18" s="315" customFormat="1" ht="13.5">
      <c r="A657" s="341"/>
      <c r="B657" s="341"/>
      <c r="C657" s="341"/>
      <c r="D657" s="341"/>
      <c r="E657" s="342">
        <v>266</v>
      </c>
      <c r="F657" s="343">
        <v>0.21237999999999999</v>
      </c>
      <c r="G657" s="344">
        <v>0</v>
      </c>
      <c r="H657" s="344">
        <v>0.21237999999999999</v>
      </c>
      <c r="I657" s="344">
        <v>7883.7865599999996</v>
      </c>
      <c r="J657" s="344">
        <v>-671.19776000000002</v>
      </c>
      <c r="K657" s="344">
        <v>7212.5887999999995</v>
      </c>
      <c r="L657" s="344">
        <v>140.51276999999999</v>
      </c>
      <c r="M657" s="344">
        <v>221.44492000000002</v>
      </c>
      <c r="N657" s="344">
        <v>361.95769000000001</v>
      </c>
      <c r="O657" s="344">
        <v>7574.7588699999997</v>
      </c>
      <c r="P657" s="344">
        <v>4545.3765700000004</v>
      </c>
      <c r="Q657" s="344">
        <v>773.92291</v>
      </c>
      <c r="R657" s="345">
        <v>5319.2994800000006</v>
      </c>
    </row>
    <row r="658" spans="1:18" s="315" customFormat="1" ht="13.5">
      <c r="A658" s="341"/>
      <c r="B658" s="341"/>
      <c r="C658" s="341"/>
      <c r="D658" s="341"/>
      <c r="E658" s="342">
        <v>359</v>
      </c>
      <c r="F658" s="343">
        <v>5484.5419499999998</v>
      </c>
      <c r="G658" s="344">
        <v>3338.94292</v>
      </c>
      <c r="H658" s="344">
        <v>8823.4848699999984</v>
      </c>
      <c r="I658" s="344">
        <v>61237.396580000001</v>
      </c>
      <c r="J658" s="344">
        <v>59113.715130000004</v>
      </c>
      <c r="K658" s="344">
        <v>120351.11171</v>
      </c>
      <c r="L658" s="344">
        <v>66665.534790000005</v>
      </c>
      <c r="M658" s="344">
        <v>48227.66489</v>
      </c>
      <c r="N658" s="344">
        <v>114893.19968000001</v>
      </c>
      <c r="O658" s="344">
        <v>244067.79626</v>
      </c>
      <c r="P658" s="344">
        <v>81034.513149999999</v>
      </c>
      <c r="Q658" s="344">
        <v>6041.6082100000003</v>
      </c>
      <c r="R658" s="345">
        <v>87076.121360000005</v>
      </c>
    </row>
    <row r="659" spans="1:18" s="315" customFormat="1" ht="13.5">
      <c r="A659" s="341"/>
      <c r="B659" s="341"/>
      <c r="C659" s="341"/>
      <c r="D659" s="336" t="s">
        <v>63</v>
      </c>
      <c r="E659" s="337">
        <v>151</v>
      </c>
      <c r="F659" s="338">
        <v>24862.40827</v>
      </c>
      <c r="G659" s="339">
        <v>56541.447289999996</v>
      </c>
      <c r="H659" s="339">
        <v>81403.855559999996</v>
      </c>
      <c r="I659" s="339">
        <v>34962.712369999994</v>
      </c>
      <c r="J659" s="339">
        <v>91020.226319999987</v>
      </c>
      <c r="K659" s="339">
        <v>125982.93869</v>
      </c>
      <c r="L659" s="339">
        <v>27120.332170000001</v>
      </c>
      <c r="M659" s="339">
        <v>47099.087220000001</v>
      </c>
      <c r="N659" s="339">
        <v>74219.419389999995</v>
      </c>
      <c r="O659" s="339">
        <v>281606.21363999997</v>
      </c>
      <c r="P659" s="339">
        <v>125016.70395000001</v>
      </c>
      <c r="Q659" s="339">
        <v>6154.9534599999997</v>
      </c>
      <c r="R659" s="340">
        <v>131171.65740999999</v>
      </c>
    </row>
    <row r="660" spans="1:18" s="315" customFormat="1" ht="13.5">
      <c r="A660" s="341"/>
      <c r="B660" s="341"/>
      <c r="C660" s="341"/>
      <c r="D660" s="341"/>
      <c r="E660" s="342">
        <v>154</v>
      </c>
      <c r="F660" s="343">
        <v>274561.38535</v>
      </c>
      <c r="G660" s="344">
        <v>127021.03484000001</v>
      </c>
      <c r="H660" s="344">
        <v>401582.42018999998</v>
      </c>
      <c r="I660" s="344">
        <v>104698.37968000001</v>
      </c>
      <c r="J660" s="344">
        <v>81230.27870000001</v>
      </c>
      <c r="K660" s="344">
        <v>185928.65838000001</v>
      </c>
      <c r="L660" s="344">
        <v>206233.20110000001</v>
      </c>
      <c r="M660" s="344">
        <v>65527.063520000003</v>
      </c>
      <c r="N660" s="344">
        <v>271760.26462000003</v>
      </c>
      <c r="O660" s="344">
        <v>859271.34319000004</v>
      </c>
      <c r="P660" s="344">
        <v>6374701.1705499999</v>
      </c>
      <c r="Q660" s="344">
        <v>476791.51513000001</v>
      </c>
      <c r="R660" s="345">
        <v>6851492.6856800001</v>
      </c>
    </row>
    <row r="661" spans="1:18" s="315" customFormat="1" ht="13.5">
      <c r="A661" s="341"/>
      <c r="B661" s="341"/>
      <c r="C661" s="341"/>
      <c r="D661" s="341"/>
      <c r="E661" s="342">
        <v>294</v>
      </c>
      <c r="F661" s="343">
        <v>2521.95856</v>
      </c>
      <c r="G661" s="344">
        <v>3596.9284500000003</v>
      </c>
      <c r="H661" s="344">
        <v>6118.8870099999995</v>
      </c>
      <c r="I661" s="344">
        <v>43550.70033</v>
      </c>
      <c r="J661" s="344">
        <v>48762.927920000002</v>
      </c>
      <c r="K661" s="344">
        <v>92313.628249999994</v>
      </c>
      <c r="L661" s="344">
        <v>37822.278389999999</v>
      </c>
      <c r="M661" s="344">
        <v>50428.359389999998</v>
      </c>
      <c r="N661" s="344">
        <v>88250.637780000005</v>
      </c>
      <c r="O661" s="344">
        <v>186683.15304</v>
      </c>
      <c r="P661" s="344">
        <v>28191.787820000001</v>
      </c>
      <c r="Q661" s="344">
        <v>3245.1837999999998</v>
      </c>
      <c r="R661" s="345">
        <v>31436.97162</v>
      </c>
    </row>
    <row r="662" spans="1:18" s="315" customFormat="1" ht="13.5">
      <c r="A662" s="341"/>
      <c r="B662" s="341"/>
      <c r="C662" s="341"/>
      <c r="D662" s="341"/>
      <c r="E662" s="342">
        <v>382</v>
      </c>
      <c r="F662" s="343">
        <v>0.53515000000000001</v>
      </c>
      <c r="G662" s="344">
        <v>140.68352999999999</v>
      </c>
      <c r="H662" s="344">
        <v>141.21868000000001</v>
      </c>
      <c r="I662" s="344">
        <v>8005.5541700000003</v>
      </c>
      <c r="J662" s="344">
        <v>10248.943869999999</v>
      </c>
      <c r="K662" s="344">
        <v>18254.498039999999</v>
      </c>
      <c r="L662" s="344">
        <v>2327.9367000000002</v>
      </c>
      <c r="M662" s="344">
        <v>7832.83986</v>
      </c>
      <c r="N662" s="344">
        <v>10160.77656</v>
      </c>
      <c r="O662" s="344">
        <v>28556.493280000002</v>
      </c>
      <c r="P662" s="344">
        <v>5945.9523399999998</v>
      </c>
      <c r="Q662" s="344">
        <v>631.01572999999996</v>
      </c>
      <c r="R662" s="345">
        <v>6576.9680699999999</v>
      </c>
    </row>
    <row r="663" spans="1:18" s="315" customFormat="1" ht="13.5">
      <c r="A663" s="341"/>
      <c r="B663" s="341"/>
      <c r="C663" s="341"/>
      <c r="D663" s="341"/>
      <c r="E663" s="342">
        <v>469</v>
      </c>
      <c r="F663" s="343">
        <v>649.84341000000006</v>
      </c>
      <c r="G663" s="344">
        <v>3421.20183</v>
      </c>
      <c r="H663" s="344">
        <v>4071.0452400000004</v>
      </c>
      <c r="I663" s="344">
        <v>7289.8647999999994</v>
      </c>
      <c r="J663" s="344">
        <v>17850.643410000001</v>
      </c>
      <c r="K663" s="344">
        <v>25140.50821</v>
      </c>
      <c r="L663" s="344">
        <v>4912.8635999999997</v>
      </c>
      <c r="M663" s="344">
        <v>3624.93977</v>
      </c>
      <c r="N663" s="344">
        <v>8537.8033699999996</v>
      </c>
      <c r="O663" s="344">
        <v>37749.356820000001</v>
      </c>
      <c r="P663" s="344">
        <v>7276.5852999999997</v>
      </c>
      <c r="Q663" s="344">
        <v>1638.8329699999999</v>
      </c>
      <c r="R663" s="345">
        <v>8915.4182700000001</v>
      </c>
    </row>
    <row r="664" spans="1:18" s="315" customFormat="1" ht="13.5">
      <c r="A664" s="341"/>
      <c r="B664" s="341"/>
      <c r="C664" s="341"/>
      <c r="D664" s="341"/>
      <c r="E664" s="342">
        <v>360</v>
      </c>
      <c r="F664" s="343">
        <v>4078.1022599999997</v>
      </c>
      <c r="G664" s="344">
        <v>1413.8367800000001</v>
      </c>
      <c r="H664" s="344">
        <v>5491.9390400000002</v>
      </c>
      <c r="I664" s="344">
        <v>51545.381700000005</v>
      </c>
      <c r="J664" s="344">
        <v>43267.591110000001</v>
      </c>
      <c r="K664" s="344">
        <v>94812.972810000007</v>
      </c>
      <c r="L664" s="344">
        <v>57388.445180000002</v>
      </c>
      <c r="M664" s="344">
        <v>34938.076409999994</v>
      </c>
      <c r="N664" s="344">
        <v>92326.521590000004</v>
      </c>
      <c r="O664" s="344">
        <v>192631.43343999999</v>
      </c>
      <c r="P664" s="344">
        <v>74721.895420000001</v>
      </c>
      <c r="Q664" s="344">
        <v>16810.278059999997</v>
      </c>
      <c r="R664" s="345">
        <v>91532.173479999998</v>
      </c>
    </row>
    <row r="665" spans="1:18" s="315" customFormat="1" ht="13.5">
      <c r="A665" s="341"/>
      <c r="B665" s="341"/>
      <c r="C665" s="341"/>
      <c r="D665" s="336" t="s">
        <v>64</v>
      </c>
      <c r="E665" s="337">
        <v>301</v>
      </c>
      <c r="F665" s="338">
        <v>6327.8470599999991</v>
      </c>
      <c r="G665" s="339">
        <v>758.03367000000003</v>
      </c>
      <c r="H665" s="339">
        <v>7085.8807300000008</v>
      </c>
      <c r="I665" s="339">
        <v>45643.089909999995</v>
      </c>
      <c r="J665" s="339">
        <v>27097.302350000002</v>
      </c>
      <c r="K665" s="339">
        <v>72740.392260000008</v>
      </c>
      <c r="L665" s="339">
        <v>41663.719010000001</v>
      </c>
      <c r="M665" s="339">
        <v>14617.65784</v>
      </c>
      <c r="N665" s="339">
        <v>56281.376850000001</v>
      </c>
      <c r="O665" s="339">
        <v>136107.64984</v>
      </c>
      <c r="P665" s="339">
        <v>112315.21760999999</v>
      </c>
      <c r="Q665" s="339">
        <v>1235.1114399999999</v>
      </c>
      <c r="R665" s="340">
        <v>113550.32905</v>
      </c>
    </row>
    <row r="666" spans="1:18" s="315" customFormat="1" ht="13.5">
      <c r="A666" s="341"/>
      <c r="B666" s="341"/>
      <c r="C666" s="341"/>
      <c r="D666" s="341"/>
      <c r="E666" s="342">
        <v>362</v>
      </c>
      <c r="F666" s="343">
        <v>2844.2307299999998</v>
      </c>
      <c r="G666" s="344">
        <v>787.26195999999993</v>
      </c>
      <c r="H666" s="344">
        <v>3631.49269</v>
      </c>
      <c r="I666" s="344">
        <v>35298.629000000001</v>
      </c>
      <c r="J666" s="344">
        <v>21042.360920000003</v>
      </c>
      <c r="K666" s="344">
        <v>56340.98992</v>
      </c>
      <c r="L666" s="344">
        <v>36807.82821</v>
      </c>
      <c r="M666" s="344">
        <v>15064.66624</v>
      </c>
      <c r="N666" s="344">
        <v>51872.494450000006</v>
      </c>
      <c r="O666" s="344">
        <v>111844.97706</v>
      </c>
      <c r="P666" s="344">
        <v>29221.308149999997</v>
      </c>
      <c r="Q666" s="344">
        <v>467.88587000000001</v>
      </c>
      <c r="R666" s="345">
        <v>29689.194019999999</v>
      </c>
    </row>
    <row r="667" spans="1:18" s="315" customFormat="1" ht="13.5">
      <c r="A667" s="341"/>
      <c r="B667" s="341"/>
      <c r="C667" s="341"/>
      <c r="D667" s="341"/>
      <c r="E667" s="342">
        <v>519</v>
      </c>
      <c r="F667" s="343">
        <v>2652.3317200000001</v>
      </c>
      <c r="G667" s="344">
        <v>540.87729999999999</v>
      </c>
      <c r="H667" s="344">
        <v>3193.2090200000002</v>
      </c>
      <c r="I667" s="344">
        <v>26854.125410000001</v>
      </c>
      <c r="J667" s="344">
        <v>10630.592279999999</v>
      </c>
      <c r="K667" s="344">
        <v>37484.717689999998</v>
      </c>
      <c r="L667" s="344">
        <v>34787.840950000005</v>
      </c>
      <c r="M667" s="344">
        <v>7105.78514</v>
      </c>
      <c r="N667" s="344">
        <v>41893.626090000005</v>
      </c>
      <c r="O667" s="344">
        <v>82571.55279999999</v>
      </c>
      <c r="P667" s="344">
        <v>15656.147869999999</v>
      </c>
      <c r="Q667" s="344">
        <v>809.63470999999993</v>
      </c>
      <c r="R667" s="345">
        <v>16465.782579999999</v>
      </c>
    </row>
    <row r="668" spans="1:18" s="315" customFormat="1" ht="13.5">
      <c r="A668" s="341"/>
      <c r="B668" s="341"/>
      <c r="C668" s="341"/>
      <c r="D668" s="336" t="s">
        <v>84</v>
      </c>
      <c r="E668" s="337">
        <v>350</v>
      </c>
      <c r="F668" s="338">
        <v>719.47040000000004</v>
      </c>
      <c r="G668" s="339">
        <v>0.10243000000000001</v>
      </c>
      <c r="H668" s="339">
        <v>719.57282999999995</v>
      </c>
      <c r="I668" s="339">
        <v>25618.66906</v>
      </c>
      <c r="J668" s="339">
        <v>14315.92095</v>
      </c>
      <c r="K668" s="339">
        <v>39934.59001</v>
      </c>
      <c r="L668" s="339">
        <v>17980.162199999999</v>
      </c>
      <c r="M668" s="339">
        <v>5876.2379800000008</v>
      </c>
      <c r="N668" s="339">
        <v>23856.400180000001</v>
      </c>
      <c r="O668" s="339">
        <v>64510.563020000001</v>
      </c>
      <c r="P668" s="339">
        <v>17149.774879999997</v>
      </c>
      <c r="Q668" s="339">
        <v>592.01927000000001</v>
      </c>
      <c r="R668" s="340">
        <v>17741.794149999998</v>
      </c>
    </row>
    <row r="669" spans="1:18" s="315" customFormat="1" ht="13.5">
      <c r="A669" s="341"/>
      <c r="B669" s="341"/>
      <c r="C669" s="341"/>
      <c r="D669" s="341"/>
      <c r="E669" s="342">
        <v>357</v>
      </c>
      <c r="F669" s="343">
        <v>4669.5007000000005</v>
      </c>
      <c r="G669" s="344">
        <v>98.383970000000005</v>
      </c>
      <c r="H669" s="344">
        <v>4767.8846700000004</v>
      </c>
      <c r="I669" s="344">
        <v>27782.80442</v>
      </c>
      <c r="J669" s="344">
        <v>13926.82222</v>
      </c>
      <c r="K669" s="344">
        <v>41709.626640000002</v>
      </c>
      <c r="L669" s="344">
        <v>27490.737690000002</v>
      </c>
      <c r="M669" s="344">
        <v>8588.7308400000002</v>
      </c>
      <c r="N669" s="344">
        <v>36079.468529999998</v>
      </c>
      <c r="O669" s="344">
        <v>82556.97984</v>
      </c>
      <c r="P669" s="344">
        <v>88147.176689999993</v>
      </c>
      <c r="Q669" s="344">
        <v>5709.7585300000001</v>
      </c>
      <c r="R669" s="345">
        <v>93856.935219999999</v>
      </c>
    </row>
    <row r="670" spans="1:18" s="315" customFormat="1" ht="13.5">
      <c r="A670" s="341"/>
      <c r="B670" s="341"/>
      <c r="C670" s="341"/>
      <c r="D670" s="341"/>
      <c r="E670" s="342">
        <v>568</v>
      </c>
      <c r="F670" s="343">
        <v>1495.14707</v>
      </c>
      <c r="G670" s="344">
        <v>198.14554999999999</v>
      </c>
      <c r="H670" s="344">
        <v>1693.2926200000002</v>
      </c>
      <c r="I670" s="344">
        <v>30884.258469999997</v>
      </c>
      <c r="J670" s="344">
        <v>20079.891909999998</v>
      </c>
      <c r="K670" s="344">
        <v>50964.150379999999</v>
      </c>
      <c r="L670" s="344">
        <v>41881.444439999999</v>
      </c>
      <c r="M670" s="344">
        <v>12559.79931</v>
      </c>
      <c r="N670" s="344">
        <v>54441.243750000001</v>
      </c>
      <c r="O670" s="344">
        <v>107098.68674999999</v>
      </c>
      <c r="P670" s="344">
        <v>46268.225380000003</v>
      </c>
      <c r="Q670" s="344">
        <v>530.15485999999999</v>
      </c>
      <c r="R670" s="345">
        <v>46798.380239999999</v>
      </c>
    </row>
    <row r="671" spans="1:18" s="315" customFormat="1" ht="13.5">
      <c r="A671" s="341"/>
      <c r="B671" s="341"/>
      <c r="C671" s="341"/>
      <c r="D671" s="336" t="s">
        <v>274</v>
      </c>
      <c r="E671" s="337">
        <v>168</v>
      </c>
      <c r="F671" s="338">
        <v>2602.5506399999999</v>
      </c>
      <c r="G671" s="339">
        <v>1249.6513</v>
      </c>
      <c r="H671" s="339">
        <v>3852.2019399999999</v>
      </c>
      <c r="I671" s="339">
        <v>32878.067470000002</v>
      </c>
      <c r="J671" s="339">
        <v>16800.73373</v>
      </c>
      <c r="K671" s="339">
        <v>49678.801200000002</v>
      </c>
      <c r="L671" s="339">
        <v>42662.314330000001</v>
      </c>
      <c r="M671" s="339">
        <v>12643.426019999999</v>
      </c>
      <c r="N671" s="339">
        <v>55305.74035</v>
      </c>
      <c r="O671" s="339">
        <v>108836.74348999999</v>
      </c>
      <c r="P671" s="339">
        <v>20652.976409999999</v>
      </c>
      <c r="Q671" s="339">
        <v>1267.6176399999999</v>
      </c>
      <c r="R671" s="340">
        <v>21920.59405</v>
      </c>
    </row>
    <row r="672" spans="1:18" s="315" customFormat="1" ht="13.5">
      <c r="A672" s="341"/>
      <c r="B672" s="341"/>
      <c r="C672" s="341"/>
      <c r="D672" s="341"/>
      <c r="E672" s="342">
        <v>411</v>
      </c>
      <c r="F672" s="343">
        <v>2269.4759599999998</v>
      </c>
      <c r="G672" s="344">
        <v>1942.2520900000002</v>
      </c>
      <c r="H672" s="344">
        <v>4211.7280499999997</v>
      </c>
      <c r="I672" s="344">
        <v>41181.980609999999</v>
      </c>
      <c r="J672" s="344">
        <v>23806.719840000002</v>
      </c>
      <c r="K672" s="344">
        <v>64988.700450000004</v>
      </c>
      <c r="L672" s="344">
        <v>39053.784399999997</v>
      </c>
      <c r="M672" s="344">
        <v>15767.69901</v>
      </c>
      <c r="N672" s="344">
        <v>54821.483409999993</v>
      </c>
      <c r="O672" s="344">
        <v>124021.91191</v>
      </c>
      <c r="P672" s="344">
        <v>30720.515350000001</v>
      </c>
      <c r="Q672" s="344">
        <v>1103.1453100000001</v>
      </c>
      <c r="R672" s="345">
        <v>31823.660660000001</v>
      </c>
    </row>
    <row r="673" spans="1:18" s="315" customFormat="1" ht="13.5">
      <c r="A673" s="341"/>
      <c r="B673" s="341"/>
      <c r="C673" s="341"/>
      <c r="D673" s="341"/>
      <c r="E673" s="342">
        <v>346</v>
      </c>
      <c r="F673" s="343">
        <v>3760.8501900000001</v>
      </c>
      <c r="G673" s="344">
        <v>724.52718999999991</v>
      </c>
      <c r="H673" s="344">
        <v>4485.3773799999999</v>
      </c>
      <c r="I673" s="344">
        <v>31183.104139999999</v>
      </c>
      <c r="J673" s="344">
        <v>19203.435960000003</v>
      </c>
      <c r="K673" s="344">
        <v>50386.540099999998</v>
      </c>
      <c r="L673" s="344">
        <v>32929.875590000003</v>
      </c>
      <c r="M673" s="344">
        <v>11833.59618</v>
      </c>
      <c r="N673" s="344">
        <v>44763.471770000004</v>
      </c>
      <c r="O673" s="344">
        <v>99635.389249999993</v>
      </c>
      <c r="P673" s="344">
        <v>18475.138930000001</v>
      </c>
      <c r="Q673" s="344">
        <v>542.56004000000007</v>
      </c>
      <c r="R673" s="345">
        <v>19017.698969999998</v>
      </c>
    </row>
    <row r="674" spans="1:18" s="315" customFormat="1" ht="13.5">
      <c r="A674" s="341"/>
      <c r="B674" s="341"/>
      <c r="C674" s="341"/>
      <c r="D674" s="336" t="s">
        <v>68</v>
      </c>
      <c r="E674" s="337">
        <v>157</v>
      </c>
      <c r="F674" s="338">
        <v>19733.40813</v>
      </c>
      <c r="G674" s="339">
        <v>4855.9038700000001</v>
      </c>
      <c r="H674" s="339">
        <v>24589.312000000002</v>
      </c>
      <c r="I674" s="339">
        <v>46806.691279999999</v>
      </c>
      <c r="J674" s="339">
        <v>44611.821929999998</v>
      </c>
      <c r="K674" s="339">
        <v>91418.51320999999</v>
      </c>
      <c r="L674" s="339">
        <v>48259.337619999998</v>
      </c>
      <c r="M674" s="339">
        <v>33764.820020000006</v>
      </c>
      <c r="N674" s="339">
        <v>82024.157640000005</v>
      </c>
      <c r="O674" s="339">
        <v>198031.98285</v>
      </c>
      <c r="P674" s="339">
        <v>54173.78815</v>
      </c>
      <c r="Q674" s="339">
        <v>5237.5062300000009</v>
      </c>
      <c r="R674" s="340">
        <v>59411.294379999999</v>
      </c>
    </row>
    <row r="675" spans="1:18" s="315" customFormat="1" ht="13.5">
      <c r="A675" s="341"/>
      <c r="B675" s="341"/>
      <c r="C675" s="341"/>
      <c r="D675" s="341"/>
      <c r="E675" s="342">
        <v>329</v>
      </c>
      <c r="F675" s="343">
        <v>3702.9373700000001</v>
      </c>
      <c r="G675" s="344">
        <v>3388.1401900000001</v>
      </c>
      <c r="H675" s="344">
        <v>7091.0775599999997</v>
      </c>
      <c r="I675" s="344">
        <v>67594.69902</v>
      </c>
      <c r="J675" s="344">
        <v>55075.244630000001</v>
      </c>
      <c r="K675" s="344">
        <v>122669.94365</v>
      </c>
      <c r="L675" s="344">
        <v>87102.534899999999</v>
      </c>
      <c r="M675" s="344">
        <v>54905.235119999998</v>
      </c>
      <c r="N675" s="344">
        <v>142007.77002</v>
      </c>
      <c r="O675" s="344">
        <v>271768.79123000003</v>
      </c>
      <c r="P675" s="344">
        <v>83678.386419999995</v>
      </c>
      <c r="Q675" s="344">
        <v>10887.462730000001</v>
      </c>
      <c r="R675" s="345">
        <v>94565.849150000009</v>
      </c>
    </row>
    <row r="676" spans="1:18" s="315" customFormat="1" ht="13.5">
      <c r="A676" s="341"/>
      <c r="B676" s="341"/>
      <c r="C676" s="341"/>
      <c r="D676" s="336" t="s">
        <v>83</v>
      </c>
      <c r="E676" s="337">
        <v>124</v>
      </c>
      <c r="F676" s="338">
        <v>12162.92023</v>
      </c>
      <c r="G676" s="339">
        <v>4125.6582799999996</v>
      </c>
      <c r="H676" s="339">
        <v>16288.578509999999</v>
      </c>
      <c r="I676" s="339">
        <v>68085.358609999996</v>
      </c>
      <c r="J676" s="339">
        <v>27780.039760000003</v>
      </c>
      <c r="K676" s="339">
        <v>95865.39837000001</v>
      </c>
      <c r="L676" s="339">
        <v>65370.623919999998</v>
      </c>
      <c r="M676" s="339">
        <v>29785.604210000001</v>
      </c>
      <c r="N676" s="339">
        <v>95156.228129999989</v>
      </c>
      <c r="O676" s="339">
        <v>207310.20500999998</v>
      </c>
      <c r="P676" s="339">
        <v>150606.39616</v>
      </c>
      <c r="Q676" s="339">
        <v>7955.3407999999999</v>
      </c>
      <c r="R676" s="340">
        <v>158561.73696000001</v>
      </c>
    </row>
    <row r="677" spans="1:18" s="315" customFormat="1" ht="13.5">
      <c r="A677" s="341"/>
      <c r="B677" s="341"/>
      <c r="C677" s="341"/>
      <c r="D677" s="336" t="s">
        <v>69</v>
      </c>
      <c r="E677" s="337">
        <v>160</v>
      </c>
      <c r="F677" s="338">
        <v>38473.579039999997</v>
      </c>
      <c r="G677" s="339">
        <v>38137.782729999999</v>
      </c>
      <c r="H677" s="339">
        <v>76611.361769999989</v>
      </c>
      <c r="I677" s="339">
        <v>103712.73423</v>
      </c>
      <c r="J677" s="339">
        <v>116545.54198000001</v>
      </c>
      <c r="K677" s="339">
        <v>220258.27621000001</v>
      </c>
      <c r="L677" s="339">
        <v>101291.51279000001</v>
      </c>
      <c r="M677" s="339">
        <v>104145.30884</v>
      </c>
      <c r="N677" s="339">
        <v>205436.82162999999</v>
      </c>
      <c r="O677" s="339">
        <v>502306.45961000002</v>
      </c>
      <c r="P677" s="339">
        <v>78201.764060000001</v>
      </c>
      <c r="Q677" s="339">
        <v>96313.233129999993</v>
      </c>
      <c r="R677" s="340">
        <v>174514.99718999999</v>
      </c>
    </row>
    <row r="678" spans="1:18" s="315" customFormat="1" ht="13.5">
      <c r="A678" s="341"/>
      <c r="B678" s="341"/>
      <c r="C678" s="341"/>
      <c r="D678" s="341"/>
      <c r="E678" s="342">
        <v>161</v>
      </c>
      <c r="F678" s="343">
        <v>7408.8781500000005</v>
      </c>
      <c r="G678" s="344">
        <v>10995.784730000001</v>
      </c>
      <c r="H678" s="344">
        <v>18404.66288</v>
      </c>
      <c r="I678" s="344">
        <v>43820.374499999998</v>
      </c>
      <c r="J678" s="344">
        <v>78334.559599999993</v>
      </c>
      <c r="K678" s="344">
        <v>122154.9341</v>
      </c>
      <c r="L678" s="344">
        <v>50033.610119999998</v>
      </c>
      <c r="M678" s="344">
        <v>60845.066490000005</v>
      </c>
      <c r="N678" s="344">
        <v>110878.67660999999</v>
      </c>
      <c r="O678" s="344">
        <v>251438.27359</v>
      </c>
      <c r="P678" s="344">
        <v>83367.38887000001</v>
      </c>
      <c r="Q678" s="344">
        <v>8815.254429999999</v>
      </c>
      <c r="R678" s="345">
        <v>92182.643299999996</v>
      </c>
    </row>
    <row r="679" spans="1:18" s="315" customFormat="1" ht="13.5">
      <c r="A679" s="341"/>
      <c r="B679" s="341"/>
      <c r="C679" s="341"/>
      <c r="D679" s="341"/>
      <c r="E679" s="342">
        <v>243</v>
      </c>
      <c r="F679" s="343">
        <v>547.54155000000003</v>
      </c>
      <c r="G679" s="344">
        <v>2069.0598999999997</v>
      </c>
      <c r="H679" s="344">
        <v>2616.6014500000001</v>
      </c>
      <c r="I679" s="344">
        <v>55471.950380000002</v>
      </c>
      <c r="J679" s="344">
        <v>66093.029170000009</v>
      </c>
      <c r="K679" s="344">
        <v>121564.97955</v>
      </c>
      <c r="L679" s="344">
        <v>48154.560859999998</v>
      </c>
      <c r="M679" s="344">
        <v>48363.752899999999</v>
      </c>
      <c r="N679" s="344">
        <v>96518.313760000005</v>
      </c>
      <c r="O679" s="344">
        <v>220699.89476</v>
      </c>
      <c r="P679" s="344">
        <v>117275.79979</v>
      </c>
      <c r="Q679" s="344">
        <v>2941.7514500000002</v>
      </c>
      <c r="R679" s="345">
        <v>120217.55124</v>
      </c>
    </row>
    <row r="680" spans="1:18" s="315" customFormat="1" ht="13.5">
      <c r="A680" s="341"/>
      <c r="B680" s="341"/>
      <c r="C680" s="341"/>
      <c r="D680" s="341"/>
      <c r="E680" s="342">
        <v>254</v>
      </c>
      <c r="F680" s="343">
        <v>24944.962319999999</v>
      </c>
      <c r="G680" s="344">
        <v>5706.35329</v>
      </c>
      <c r="H680" s="344">
        <v>30651.315609999998</v>
      </c>
      <c r="I680" s="344">
        <v>75914.161890000003</v>
      </c>
      <c r="J680" s="344">
        <v>69087.522500000006</v>
      </c>
      <c r="K680" s="344">
        <v>145001.68438999998</v>
      </c>
      <c r="L680" s="344">
        <v>78936.498730000007</v>
      </c>
      <c r="M680" s="344">
        <v>58697.167540000002</v>
      </c>
      <c r="N680" s="344">
        <v>137633.66627000002</v>
      </c>
      <c r="O680" s="344">
        <v>313286.66626999999</v>
      </c>
      <c r="P680" s="344">
        <v>65113.966039999999</v>
      </c>
      <c r="Q680" s="344">
        <v>7139.53586</v>
      </c>
      <c r="R680" s="345">
        <v>72253.501900000003</v>
      </c>
    </row>
    <row r="681" spans="1:18" s="315" customFormat="1" ht="13.5">
      <c r="A681" s="341"/>
      <c r="B681" s="341"/>
      <c r="C681" s="341"/>
      <c r="D681" s="341"/>
      <c r="E681" s="342">
        <v>338</v>
      </c>
      <c r="F681" s="343">
        <v>2.6632500000000001</v>
      </c>
      <c r="G681" s="344">
        <v>6.7172399999999994</v>
      </c>
      <c r="H681" s="344">
        <v>9.38049</v>
      </c>
      <c r="I681" s="344">
        <v>13057.633740000001</v>
      </c>
      <c r="J681" s="344">
        <v>17712.150249999999</v>
      </c>
      <c r="K681" s="344">
        <v>30769.78399</v>
      </c>
      <c r="L681" s="344">
        <v>5276.20784</v>
      </c>
      <c r="M681" s="344">
        <v>3781.8273100000001</v>
      </c>
      <c r="N681" s="344">
        <v>9058.0351499999997</v>
      </c>
      <c r="O681" s="344">
        <v>39837.199630000003</v>
      </c>
      <c r="P681" s="344">
        <v>5943.7261399999998</v>
      </c>
      <c r="Q681" s="344">
        <v>936.21249999999998</v>
      </c>
      <c r="R681" s="345">
        <v>6879.9386399999994</v>
      </c>
    </row>
    <row r="682" spans="1:18" s="315" customFormat="1" ht="13.5">
      <c r="A682" s="341"/>
      <c r="B682" s="341"/>
      <c r="C682" s="341"/>
      <c r="D682" s="341"/>
      <c r="E682" s="342">
        <v>381</v>
      </c>
      <c r="F682" s="343">
        <v>12589.649210000001</v>
      </c>
      <c r="G682" s="344">
        <v>1523.3740600000001</v>
      </c>
      <c r="H682" s="344">
        <v>14113.02327</v>
      </c>
      <c r="I682" s="344">
        <v>19705.484769999999</v>
      </c>
      <c r="J682" s="344">
        <v>14093.44059</v>
      </c>
      <c r="K682" s="344">
        <v>33798.925360000001</v>
      </c>
      <c r="L682" s="344">
        <v>8021.6615199999997</v>
      </c>
      <c r="M682" s="344">
        <v>13784.25009</v>
      </c>
      <c r="N682" s="344">
        <v>21805.911609999999</v>
      </c>
      <c r="O682" s="344">
        <v>69717.860239999995</v>
      </c>
      <c r="P682" s="344">
        <v>11616.726269999999</v>
      </c>
      <c r="Q682" s="344">
        <v>2037.78881</v>
      </c>
      <c r="R682" s="345">
        <v>13654.515079999999</v>
      </c>
    </row>
    <row r="683" spans="1:18" s="315" customFormat="1" ht="13.5">
      <c r="A683" s="341"/>
      <c r="B683" s="341"/>
      <c r="C683" s="341"/>
      <c r="D683" s="341"/>
      <c r="E683" s="342">
        <v>308</v>
      </c>
      <c r="F683" s="343">
        <v>6040.1534800000009</v>
      </c>
      <c r="G683" s="344">
        <v>10544.79643</v>
      </c>
      <c r="H683" s="344">
        <v>16584.949909999999</v>
      </c>
      <c r="I683" s="344">
        <v>31546.767609999999</v>
      </c>
      <c r="J683" s="344">
        <v>32072.04421</v>
      </c>
      <c r="K683" s="344">
        <v>63618.811820000003</v>
      </c>
      <c r="L683" s="344">
        <v>29892.25605</v>
      </c>
      <c r="M683" s="344">
        <v>18889.861149999997</v>
      </c>
      <c r="N683" s="344">
        <v>48782.117200000001</v>
      </c>
      <c r="O683" s="344">
        <v>128985.87893000001</v>
      </c>
      <c r="P683" s="344">
        <v>18728.401809999999</v>
      </c>
      <c r="Q683" s="344">
        <v>2503.06158</v>
      </c>
      <c r="R683" s="345">
        <v>21231.463390000001</v>
      </c>
    </row>
    <row r="684" spans="1:18" s="315" customFormat="1" ht="13.5">
      <c r="A684" s="341"/>
      <c r="B684" s="341"/>
      <c r="C684" s="341"/>
      <c r="D684" s="341"/>
      <c r="E684" s="342">
        <v>312</v>
      </c>
      <c r="F684" s="343">
        <v>5.49885</v>
      </c>
      <c r="G684" s="344">
        <v>0</v>
      </c>
      <c r="H684" s="344">
        <v>5.49885</v>
      </c>
      <c r="I684" s="344">
        <v>18259.044309999997</v>
      </c>
      <c r="J684" s="344">
        <v>12964.21674</v>
      </c>
      <c r="K684" s="344">
        <v>31223.261050000001</v>
      </c>
      <c r="L684" s="344">
        <v>14040.433939999999</v>
      </c>
      <c r="M684" s="344">
        <v>6068.8502199999994</v>
      </c>
      <c r="N684" s="344">
        <v>20109.284159999999</v>
      </c>
      <c r="O684" s="344">
        <v>51338.04406</v>
      </c>
      <c r="P684" s="344">
        <v>12387.37456</v>
      </c>
      <c r="Q684" s="344">
        <v>806.79917</v>
      </c>
      <c r="R684" s="345">
        <v>13194.17373</v>
      </c>
    </row>
    <row r="685" spans="1:18" s="315" customFormat="1" ht="13.5">
      <c r="A685" s="341"/>
      <c r="B685" s="341"/>
      <c r="C685" s="341"/>
      <c r="D685" s="336" t="s">
        <v>86</v>
      </c>
      <c r="E685" s="337">
        <v>435</v>
      </c>
      <c r="F685" s="338">
        <v>2042.8402800000001</v>
      </c>
      <c r="G685" s="339">
        <v>299.72576000000004</v>
      </c>
      <c r="H685" s="339">
        <v>2342.5660400000002</v>
      </c>
      <c r="I685" s="339">
        <v>49218.172020000005</v>
      </c>
      <c r="J685" s="339">
        <v>15386.60469</v>
      </c>
      <c r="K685" s="339">
        <v>64604.776709999998</v>
      </c>
      <c r="L685" s="339">
        <v>35376.474649999996</v>
      </c>
      <c r="M685" s="339">
        <v>7797.8234699999994</v>
      </c>
      <c r="N685" s="339">
        <v>43174.298119999999</v>
      </c>
      <c r="O685" s="339">
        <v>110121.64087</v>
      </c>
      <c r="P685" s="339">
        <v>24205.042249999999</v>
      </c>
      <c r="Q685" s="339">
        <v>1403.79132</v>
      </c>
      <c r="R685" s="340">
        <v>25608.833569999999</v>
      </c>
    </row>
    <row r="686" spans="1:18" s="315" customFormat="1" ht="13.5">
      <c r="A686" s="341"/>
      <c r="B686" s="341"/>
      <c r="C686" s="341"/>
      <c r="D686" s="336" t="s">
        <v>275</v>
      </c>
      <c r="E686" s="337">
        <v>573</v>
      </c>
      <c r="F686" s="338">
        <v>0</v>
      </c>
      <c r="G686" s="339">
        <v>0</v>
      </c>
      <c r="H686" s="339">
        <v>0</v>
      </c>
      <c r="I686" s="339">
        <v>0</v>
      </c>
      <c r="J686" s="339">
        <v>0</v>
      </c>
      <c r="K686" s="339">
        <v>0</v>
      </c>
      <c r="L686" s="339">
        <v>0</v>
      </c>
      <c r="M686" s="339">
        <v>0</v>
      </c>
      <c r="N686" s="339">
        <v>0</v>
      </c>
      <c r="O686" s="339">
        <v>0</v>
      </c>
      <c r="P686" s="339">
        <v>11.66676</v>
      </c>
      <c r="Q686" s="339">
        <v>1.3017999999999998</v>
      </c>
      <c r="R686" s="340">
        <v>12.96856</v>
      </c>
    </row>
    <row r="687" spans="1:18" s="315" customFormat="1" ht="13.5">
      <c r="A687" s="341"/>
      <c r="B687" s="341"/>
      <c r="C687" s="341"/>
      <c r="D687" s="336" t="s">
        <v>77</v>
      </c>
      <c r="E687" s="337">
        <v>285</v>
      </c>
      <c r="F687" s="338">
        <v>2835.6983100000002</v>
      </c>
      <c r="G687" s="339">
        <v>652.72541000000001</v>
      </c>
      <c r="H687" s="339">
        <v>3488.4237200000002</v>
      </c>
      <c r="I687" s="339">
        <v>62973.419350000004</v>
      </c>
      <c r="J687" s="339">
        <v>36264.19932</v>
      </c>
      <c r="K687" s="339">
        <v>99237.618669999996</v>
      </c>
      <c r="L687" s="339">
        <v>76095.341329999996</v>
      </c>
      <c r="M687" s="339">
        <v>27056.054410000001</v>
      </c>
      <c r="N687" s="339">
        <v>103151.39573999999</v>
      </c>
      <c r="O687" s="339">
        <v>205877.43812999999</v>
      </c>
      <c r="P687" s="339">
        <v>37469.226840000003</v>
      </c>
      <c r="Q687" s="339">
        <v>3438.5622599999997</v>
      </c>
      <c r="R687" s="340">
        <v>40907.789100000002</v>
      </c>
    </row>
    <row r="688" spans="1:18" s="315" customFormat="1" ht="13.5">
      <c r="A688" s="341"/>
      <c r="B688" s="341"/>
      <c r="C688" s="341"/>
      <c r="D688" s="341"/>
      <c r="E688" s="342">
        <v>505</v>
      </c>
      <c r="F688" s="343">
        <v>6217.2334199999996</v>
      </c>
      <c r="G688" s="344">
        <v>761.33497</v>
      </c>
      <c r="H688" s="344">
        <v>6978.5683899999995</v>
      </c>
      <c r="I688" s="344">
        <v>54720.284079999998</v>
      </c>
      <c r="J688" s="344">
        <v>30103.94184</v>
      </c>
      <c r="K688" s="344">
        <v>84824.225919999997</v>
      </c>
      <c r="L688" s="344">
        <v>62600.496189999998</v>
      </c>
      <c r="M688" s="344">
        <v>26392.998059999998</v>
      </c>
      <c r="N688" s="344">
        <v>88993.494250000003</v>
      </c>
      <c r="O688" s="344">
        <v>180796.28856000002</v>
      </c>
      <c r="P688" s="344">
        <v>45498.22838</v>
      </c>
      <c r="Q688" s="344">
        <v>3344.8853899999999</v>
      </c>
      <c r="R688" s="345">
        <v>48843.113770000004</v>
      </c>
    </row>
    <row r="689" spans="1:18" s="315" customFormat="1" ht="13.5">
      <c r="A689" s="341"/>
      <c r="B689" s="341"/>
      <c r="C689" s="341"/>
      <c r="D689" s="341"/>
      <c r="E689" s="342">
        <v>423</v>
      </c>
      <c r="F689" s="343">
        <v>614.86806999999999</v>
      </c>
      <c r="G689" s="344">
        <v>620.03566000000001</v>
      </c>
      <c r="H689" s="344">
        <v>1234.90373</v>
      </c>
      <c r="I689" s="344">
        <v>17140.94572</v>
      </c>
      <c r="J689" s="344">
        <v>9353.9883000000009</v>
      </c>
      <c r="K689" s="344">
        <v>26494.934020000001</v>
      </c>
      <c r="L689" s="344">
        <v>4844.8056100000003</v>
      </c>
      <c r="M689" s="344">
        <v>807.80891000000008</v>
      </c>
      <c r="N689" s="344">
        <v>5652.6145199999992</v>
      </c>
      <c r="O689" s="344">
        <v>33382.452270000002</v>
      </c>
      <c r="P689" s="344">
        <v>5843.27369</v>
      </c>
      <c r="Q689" s="344">
        <v>794.87403000000006</v>
      </c>
      <c r="R689" s="345">
        <v>6638.1477199999999</v>
      </c>
    </row>
    <row r="690" spans="1:18" s="315" customFormat="1" ht="13.5">
      <c r="A690" s="341"/>
      <c r="B690" s="341"/>
      <c r="C690" s="341"/>
      <c r="D690" s="336" t="s">
        <v>53</v>
      </c>
      <c r="E690" s="337">
        <v>444</v>
      </c>
      <c r="F690" s="338">
        <v>1797.5681100000002</v>
      </c>
      <c r="G690" s="339">
        <v>1821.46057</v>
      </c>
      <c r="H690" s="339">
        <v>3619.0286800000003</v>
      </c>
      <c r="I690" s="339">
        <v>19068.80919</v>
      </c>
      <c r="J690" s="339">
        <v>8940.6834499999986</v>
      </c>
      <c r="K690" s="339">
        <v>28009.49264</v>
      </c>
      <c r="L690" s="339">
        <v>14349.54961</v>
      </c>
      <c r="M690" s="339">
        <v>3316.53404</v>
      </c>
      <c r="N690" s="339">
        <v>17666.083649999997</v>
      </c>
      <c r="O690" s="339">
        <v>49294.60497</v>
      </c>
      <c r="P690" s="339">
        <v>10984.2929</v>
      </c>
      <c r="Q690" s="339">
        <v>688.22418999999991</v>
      </c>
      <c r="R690" s="340">
        <v>11672.517089999999</v>
      </c>
    </row>
    <row r="691" spans="1:18" s="315" customFormat="1" ht="13.5">
      <c r="A691" s="341"/>
      <c r="B691" s="341"/>
      <c r="C691" s="341"/>
      <c r="D691" s="341"/>
      <c r="E691" s="342">
        <v>551</v>
      </c>
      <c r="F691" s="343">
        <v>1030.48955</v>
      </c>
      <c r="G691" s="344">
        <v>165.80417</v>
      </c>
      <c r="H691" s="344">
        <v>1196.2937199999999</v>
      </c>
      <c r="I691" s="344">
        <v>35023.173630000005</v>
      </c>
      <c r="J691" s="344">
        <v>19939.248309999999</v>
      </c>
      <c r="K691" s="344">
        <v>54962.42194</v>
      </c>
      <c r="L691" s="344">
        <v>48450.673340000001</v>
      </c>
      <c r="M691" s="344">
        <v>20318.94183</v>
      </c>
      <c r="N691" s="344">
        <v>68769.615170000005</v>
      </c>
      <c r="O691" s="344">
        <v>124928.33082999999</v>
      </c>
      <c r="P691" s="344">
        <v>34356.993569999999</v>
      </c>
      <c r="Q691" s="344">
        <v>1179.1451499999998</v>
      </c>
      <c r="R691" s="345">
        <v>35536.138719999995</v>
      </c>
    </row>
    <row r="692" spans="1:18" s="315" customFormat="1" ht="13.5">
      <c r="A692" s="341"/>
      <c r="B692" s="341"/>
      <c r="C692" s="341"/>
      <c r="D692" s="336" t="s">
        <v>276</v>
      </c>
      <c r="E692" s="337">
        <v>188</v>
      </c>
      <c r="F692" s="338">
        <v>3715.0824300000004</v>
      </c>
      <c r="G692" s="339">
        <v>2958.2384500000003</v>
      </c>
      <c r="H692" s="339">
        <v>6673.3208800000002</v>
      </c>
      <c r="I692" s="339">
        <v>49574.742590000002</v>
      </c>
      <c r="J692" s="339">
        <v>40964.808830000002</v>
      </c>
      <c r="K692" s="339">
        <v>90539.551420000003</v>
      </c>
      <c r="L692" s="339">
        <v>56852.936280000002</v>
      </c>
      <c r="M692" s="339">
        <v>35486.47118</v>
      </c>
      <c r="N692" s="339">
        <v>92339.407459999988</v>
      </c>
      <c r="O692" s="339">
        <v>189552.27976</v>
      </c>
      <c r="P692" s="339">
        <v>35813.587810000005</v>
      </c>
      <c r="Q692" s="339">
        <v>2200.7597700000001</v>
      </c>
      <c r="R692" s="340">
        <v>38014.347580000001</v>
      </c>
    </row>
    <row r="693" spans="1:18" s="315" customFormat="1" ht="13.5">
      <c r="A693" s="341"/>
      <c r="B693" s="341"/>
      <c r="C693" s="341"/>
      <c r="D693" s="336" t="s">
        <v>54</v>
      </c>
      <c r="E693" s="337">
        <v>466</v>
      </c>
      <c r="F693" s="338">
        <v>1701.1285500000001</v>
      </c>
      <c r="G693" s="339">
        <v>874.25540999999998</v>
      </c>
      <c r="H693" s="339">
        <v>2575.3839600000001</v>
      </c>
      <c r="I693" s="339">
        <v>22625.507420000002</v>
      </c>
      <c r="J693" s="339">
        <v>18862.648379999999</v>
      </c>
      <c r="K693" s="339">
        <v>41488.1558</v>
      </c>
      <c r="L693" s="339">
        <v>31626.784769999998</v>
      </c>
      <c r="M693" s="339">
        <v>11143.97819</v>
      </c>
      <c r="N693" s="339">
        <v>42770.76296</v>
      </c>
      <c r="O693" s="339">
        <v>86834.302719999992</v>
      </c>
      <c r="P693" s="339">
        <v>17165.761109999999</v>
      </c>
      <c r="Q693" s="339">
        <v>1112.2769800000001</v>
      </c>
      <c r="R693" s="340">
        <v>18278.038089999998</v>
      </c>
    </row>
    <row r="694" spans="1:18" s="315" customFormat="1" ht="13.5">
      <c r="A694" s="341"/>
      <c r="B694" s="341"/>
      <c r="C694" s="341"/>
      <c r="D694" s="341"/>
      <c r="E694" s="342">
        <v>473</v>
      </c>
      <c r="F694" s="343">
        <v>222.24914000000001</v>
      </c>
      <c r="G694" s="344">
        <v>1580.80681</v>
      </c>
      <c r="H694" s="344">
        <v>1803.0559499999999</v>
      </c>
      <c r="I694" s="344">
        <v>33996.687039999997</v>
      </c>
      <c r="J694" s="344">
        <v>23955.164339999999</v>
      </c>
      <c r="K694" s="344">
        <v>57951.85138</v>
      </c>
      <c r="L694" s="344">
        <v>42651.701200000003</v>
      </c>
      <c r="M694" s="344">
        <v>16106.417960000001</v>
      </c>
      <c r="N694" s="344">
        <v>58758.119159999995</v>
      </c>
      <c r="O694" s="344">
        <v>118513.02648999999</v>
      </c>
      <c r="P694" s="344">
        <v>35999.140909999995</v>
      </c>
      <c r="Q694" s="344">
        <v>44838.251830000001</v>
      </c>
      <c r="R694" s="345">
        <v>80837.392739999996</v>
      </c>
    </row>
    <row r="695" spans="1:18" s="315" customFormat="1" ht="13.5">
      <c r="A695" s="341"/>
      <c r="B695" s="341"/>
      <c r="C695" s="341"/>
      <c r="D695" s="336" t="s">
        <v>277</v>
      </c>
      <c r="E695" s="337">
        <v>387</v>
      </c>
      <c r="F695" s="338">
        <v>1771.77323</v>
      </c>
      <c r="G695" s="339">
        <v>371.54568999999998</v>
      </c>
      <c r="H695" s="339">
        <v>2143.3189199999997</v>
      </c>
      <c r="I695" s="339">
        <v>27076.148739999997</v>
      </c>
      <c r="J695" s="339">
        <v>22210.470600000001</v>
      </c>
      <c r="K695" s="339">
        <v>49286.619340000005</v>
      </c>
      <c r="L695" s="339">
        <v>22585.509590000001</v>
      </c>
      <c r="M695" s="339">
        <v>10509.21125</v>
      </c>
      <c r="N695" s="339">
        <v>33094.720840000002</v>
      </c>
      <c r="O695" s="339">
        <v>84524.65909999999</v>
      </c>
      <c r="P695" s="339">
        <v>17197.68677</v>
      </c>
      <c r="Q695" s="339">
        <v>858.26443000000006</v>
      </c>
      <c r="R695" s="340">
        <v>18055.9512</v>
      </c>
    </row>
    <row r="696" spans="1:18" s="315" customFormat="1" ht="13.5">
      <c r="A696" s="341"/>
      <c r="B696" s="341"/>
      <c r="C696" s="341"/>
      <c r="D696" s="336" t="s">
        <v>52</v>
      </c>
      <c r="E696" s="337">
        <v>309</v>
      </c>
      <c r="F696" s="338">
        <v>426.23257000000001</v>
      </c>
      <c r="G696" s="339">
        <v>51.119330000000005</v>
      </c>
      <c r="H696" s="339">
        <v>477.3519</v>
      </c>
      <c r="I696" s="339">
        <v>21039.103999999999</v>
      </c>
      <c r="J696" s="339">
        <v>24653.147229999999</v>
      </c>
      <c r="K696" s="339">
        <v>45692.251229999994</v>
      </c>
      <c r="L696" s="339">
        <v>22276.812040000001</v>
      </c>
      <c r="M696" s="339">
        <v>18457.395809999998</v>
      </c>
      <c r="N696" s="339">
        <v>40734.207849999999</v>
      </c>
      <c r="O696" s="339">
        <v>86903.810980000009</v>
      </c>
      <c r="P696" s="339">
        <v>13773.81351</v>
      </c>
      <c r="Q696" s="339">
        <v>1346.3822</v>
      </c>
      <c r="R696" s="340">
        <v>15120.195710000002</v>
      </c>
    </row>
    <row r="697" spans="1:18" s="315" customFormat="1" ht="13.5">
      <c r="A697" s="341"/>
      <c r="B697" s="336" t="s">
        <v>17</v>
      </c>
      <c r="C697" s="336" t="s">
        <v>281</v>
      </c>
      <c r="D697" s="336" t="s">
        <v>282</v>
      </c>
      <c r="E697" s="337">
        <v>37</v>
      </c>
      <c r="F697" s="338">
        <v>45184.527170000001</v>
      </c>
      <c r="G697" s="339">
        <v>34294.928670000001</v>
      </c>
      <c r="H697" s="339">
        <v>79479.45584000001</v>
      </c>
      <c r="I697" s="339">
        <v>56837.818220000001</v>
      </c>
      <c r="J697" s="339">
        <v>11762.32626</v>
      </c>
      <c r="K697" s="339">
        <v>68600.144480000003</v>
      </c>
      <c r="L697" s="339">
        <v>36645.138420000003</v>
      </c>
      <c r="M697" s="339">
        <v>9430.4389100000008</v>
      </c>
      <c r="N697" s="339">
        <v>46075.57733</v>
      </c>
      <c r="O697" s="339">
        <v>194155.17765</v>
      </c>
      <c r="P697" s="339">
        <v>247044.85378999999</v>
      </c>
      <c r="Q697" s="339">
        <v>2865.37012</v>
      </c>
      <c r="R697" s="340">
        <v>249910.22391</v>
      </c>
    </row>
    <row r="698" spans="1:18" s="315" customFormat="1" ht="13.5">
      <c r="A698" s="341"/>
      <c r="B698" s="341"/>
      <c r="C698" s="341"/>
      <c r="D698" s="341"/>
      <c r="E698" s="342">
        <v>572</v>
      </c>
      <c r="F698" s="343">
        <v>2.3155000000000001</v>
      </c>
      <c r="G698" s="344">
        <v>0</v>
      </c>
      <c r="H698" s="344">
        <v>2.3155000000000001</v>
      </c>
      <c r="I698" s="344">
        <v>73.435839999999999</v>
      </c>
      <c r="J698" s="344">
        <v>7.9076000000000004</v>
      </c>
      <c r="K698" s="344">
        <v>81.343440000000001</v>
      </c>
      <c r="L698" s="344">
        <v>255.52758</v>
      </c>
      <c r="M698" s="344">
        <v>0</v>
      </c>
      <c r="N698" s="344">
        <v>255.52758</v>
      </c>
      <c r="O698" s="344">
        <v>339.18652000000003</v>
      </c>
      <c r="P698" s="344">
        <v>1480.1701399999999</v>
      </c>
      <c r="Q698" s="344">
        <v>11.610440000000001</v>
      </c>
      <c r="R698" s="345">
        <v>1491.7805800000001</v>
      </c>
    </row>
    <row r="699" spans="1:18" s="315" customFormat="1" ht="13.5">
      <c r="A699" s="341"/>
      <c r="B699" s="336" t="s">
        <v>18</v>
      </c>
      <c r="C699" s="336" t="s">
        <v>284</v>
      </c>
      <c r="D699" s="336" t="s">
        <v>284</v>
      </c>
      <c r="E699" s="337">
        <v>375</v>
      </c>
      <c r="F699" s="338">
        <v>35666.322700000004</v>
      </c>
      <c r="G699" s="339">
        <v>3517.8796200000002</v>
      </c>
      <c r="H699" s="339">
        <v>39184.202319999997</v>
      </c>
      <c r="I699" s="339">
        <v>29791.699649999999</v>
      </c>
      <c r="J699" s="339">
        <v>4376.4816000000001</v>
      </c>
      <c r="K699" s="339">
        <v>34168.181250000001</v>
      </c>
      <c r="L699" s="339">
        <v>13052.15351</v>
      </c>
      <c r="M699" s="339">
        <v>1438.6212399999999</v>
      </c>
      <c r="N699" s="339">
        <v>14490.77475</v>
      </c>
      <c r="O699" s="339">
        <v>87843.158319999988</v>
      </c>
      <c r="P699" s="339">
        <v>70210.347010000012</v>
      </c>
      <c r="Q699" s="339">
        <v>630.48451999999997</v>
      </c>
      <c r="R699" s="340">
        <v>70840.831529999996</v>
      </c>
    </row>
    <row r="700" spans="1:18" s="315" customFormat="1" ht="13.5">
      <c r="A700" s="341"/>
      <c r="B700" s="336" t="s">
        <v>19</v>
      </c>
      <c r="C700" s="336" t="s">
        <v>285</v>
      </c>
      <c r="D700" s="336" t="s">
        <v>285</v>
      </c>
      <c r="E700" s="337">
        <v>100</v>
      </c>
      <c r="F700" s="338">
        <v>7091.6612999999998</v>
      </c>
      <c r="G700" s="339">
        <v>1044.42365</v>
      </c>
      <c r="H700" s="339">
        <v>8136.0849500000004</v>
      </c>
      <c r="I700" s="339">
        <v>30003.536</v>
      </c>
      <c r="J700" s="339">
        <v>10028.100789999999</v>
      </c>
      <c r="K700" s="339">
        <v>40031.636789999997</v>
      </c>
      <c r="L700" s="339">
        <v>54267.646240000002</v>
      </c>
      <c r="M700" s="339">
        <v>12119.25208</v>
      </c>
      <c r="N700" s="339">
        <v>66386.898320000008</v>
      </c>
      <c r="O700" s="339">
        <v>114554.62006</v>
      </c>
      <c r="P700" s="339">
        <v>28445.599100000003</v>
      </c>
      <c r="Q700" s="339">
        <v>332.11405999999999</v>
      </c>
      <c r="R700" s="340">
        <v>28777.713159999999</v>
      </c>
    </row>
    <row r="701" spans="1:18" s="315" customFormat="1" ht="13.5">
      <c r="A701" s="341"/>
      <c r="B701" s="341"/>
      <c r="C701" s="336" t="s">
        <v>287</v>
      </c>
      <c r="D701" s="336" t="s">
        <v>19</v>
      </c>
      <c r="E701" s="337">
        <v>401</v>
      </c>
      <c r="F701" s="338">
        <v>8521.7170900000001</v>
      </c>
      <c r="G701" s="339">
        <v>1893.2858000000001</v>
      </c>
      <c r="H701" s="339">
        <v>10415.00289</v>
      </c>
      <c r="I701" s="339">
        <v>38734.992869999995</v>
      </c>
      <c r="J701" s="339">
        <v>8090.9573700000001</v>
      </c>
      <c r="K701" s="339">
        <v>46825.950240000006</v>
      </c>
      <c r="L701" s="339">
        <v>37586.539990000005</v>
      </c>
      <c r="M701" s="339">
        <v>8995.7199499999988</v>
      </c>
      <c r="N701" s="339">
        <v>46582.259939999996</v>
      </c>
      <c r="O701" s="339">
        <v>103823.21307</v>
      </c>
      <c r="P701" s="339">
        <v>54081.132840000006</v>
      </c>
      <c r="Q701" s="339">
        <v>215.71556000000001</v>
      </c>
      <c r="R701" s="340">
        <v>54296.848399999995</v>
      </c>
    </row>
    <row r="702" spans="1:18" s="315" customFormat="1" ht="13.5">
      <c r="A702" s="341"/>
      <c r="B702" s="336" t="s">
        <v>20</v>
      </c>
      <c r="C702" s="336" t="s">
        <v>20</v>
      </c>
      <c r="D702" s="336" t="s">
        <v>326</v>
      </c>
      <c r="E702" s="337">
        <v>80</v>
      </c>
      <c r="F702" s="338">
        <v>8503.9072300000007</v>
      </c>
      <c r="G702" s="339">
        <v>798.42583999999999</v>
      </c>
      <c r="H702" s="339">
        <v>9302.3330700000006</v>
      </c>
      <c r="I702" s="339">
        <v>15219.18613</v>
      </c>
      <c r="J702" s="339">
        <v>4237.1639699999996</v>
      </c>
      <c r="K702" s="339">
        <v>19456.350100000003</v>
      </c>
      <c r="L702" s="339">
        <v>17641.80185</v>
      </c>
      <c r="M702" s="339">
        <v>3072.0879100000002</v>
      </c>
      <c r="N702" s="339">
        <v>20713.889760000002</v>
      </c>
      <c r="O702" s="339">
        <v>49472.572930000002</v>
      </c>
      <c r="P702" s="339">
        <v>33124.628570000001</v>
      </c>
      <c r="Q702" s="339">
        <v>994.79729000000009</v>
      </c>
      <c r="R702" s="340">
        <v>34119.425860000003</v>
      </c>
    </row>
    <row r="703" spans="1:18" s="315" customFormat="1" ht="13.5">
      <c r="A703" s="341"/>
      <c r="B703" s="336" t="s">
        <v>21</v>
      </c>
      <c r="C703" s="336" t="s">
        <v>293</v>
      </c>
      <c r="D703" s="336" t="s">
        <v>293</v>
      </c>
      <c r="E703" s="337">
        <v>447</v>
      </c>
      <c r="F703" s="338">
        <v>1391.51432</v>
      </c>
      <c r="G703" s="339">
        <v>12446.366669999999</v>
      </c>
      <c r="H703" s="339">
        <v>13837.88099</v>
      </c>
      <c r="I703" s="339">
        <v>9556.8057499999995</v>
      </c>
      <c r="J703" s="339">
        <v>1387.8929499999999</v>
      </c>
      <c r="K703" s="339">
        <v>10944.698699999999</v>
      </c>
      <c r="L703" s="339">
        <v>14281.64682</v>
      </c>
      <c r="M703" s="339">
        <v>2673.3164100000004</v>
      </c>
      <c r="N703" s="339">
        <v>16954.963230000001</v>
      </c>
      <c r="O703" s="339">
        <v>41737.54292</v>
      </c>
      <c r="P703" s="339">
        <v>24169.12687</v>
      </c>
      <c r="Q703" s="339">
        <v>938.20713000000001</v>
      </c>
      <c r="R703" s="340">
        <v>25107.333999999999</v>
      </c>
    </row>
    <row r="704" spans="1:18" s="315" customFormat="1" ht="13.5">
      <c r="A704" s="341"/>
      <c r="B704" s="341"/>
      <c r="C704" s="336" t="s">
        <v>21</v>
      </c>
      <c r="D704" s="336" t="s">
        <v>21</v>
      </c>
      <c r="E704" s="337">
        <v>493</v>
      </c>
      <c r="F704" s="338">
        <v>43602.29393</v>
      </c>
      <c r="G704" s="339">
        <v>20403.748050000002</v>
      </c>
      <c r="H704" s="339">
        <v>64006.041979999995</v>
      </c>
      <c r="I704" s="339">
        <v>73591.28201000001</v>
      </c>
      <c r="J704" s="339">
        <v>20984.260460000001</v>
      </c>
      <c r="K704" s="339">
        <v>94575.54247</v>
      </c>
      <c r="L704" s="339">
        <v>40043.545960000003</v>
      </c>
      <c r="M704" s="339">
        <v>17343.63797</v>
      </c>
      <c r="N704" s="339">
        <v>57387.183929999999</v>
      </c>
      <c r="O704" s="339">
        <v>215968.76837999999</v>
      </c>
      <c r="P704" s="339">
        <v>443107.13880999997</v>
      </c>
      <c r="Q704" s="339">
        <v>35594.028130000006</v>
      </c>
      <c r="R704" s="340">
        <v>478701.16694000002</v>
      </c>
    </row>
    <row r="705" spans="1:18" s="315" customFormat="1" ht="13.5">
      <c r="A705" s="341"/>
      <c r="B705" s="341"/>
      <c r="C705" s="341"/>
      <c r="D705" s="341"/>
      <c r="E705" s="342">
        <v>553</v>
      </c>
      <c r="F705" s="343">
        <v>835.58272999999997</v>
      </c>
      <c r="G705" s="344">
        <v>160.67112</v>
      </c>
      <c r="H705" s="344">
        <v>996.25384999999994</v>
      </c>
      <c r="I705" s="344">
        <v>15026.97006</v>
      </c>
      <c r="J705" s="344">
        <v>5185.3948700000001</v>
      </c>
      <c r="K705" s="344">
        <v>20212.36493</v>
      </c>
      <c r="L705" s="344">
        <v>22178.602930000001</v>
      </c>
      <c r="M705" s="344">
        <v>8606.1974600000012</v>
      </c>
      <c r="N705" s="344">
        <v>30784.80039</v>
      </c>
      <c r="O705" s="344">
        <v>51993.419170000001</v>
      </c>
      <c r="P705" s="344">
        <v>33808.814509999997</v>
      </c>
      <c r="Q705" s="344">
        <v>4487.0418</v>
      </c>
      <c r="R705" s="345">
        <v>38295.856310000003</v>
      </c>
    </row>
    <row r="706" spans="1:18" s="315" customFormat="1" ht="13.5">
      <c r="A706" s="341"/>
      <c r="B706" s="341"/>
      <c r="C706" s="341"/>
      <c r="D706" s="341"/>
      <c r="E706" s="342">
        <v>557</v>
      </c>
      <c r="F706" s="343">
        <v>2254.0589900000004</v>
      </c>
      <c r="G706" s="344">
        <v>63.519210000000001</v>
      </c>
      <c r="H706" s="344">
        <v>2317.5782000000004</v>
      </c>
      <c r="I706" s="344">
        <v>11055.739800000001</v>
      </c>
      <c r="J706" s="344">
        <v>2018.35817</v>
      </c>
      <c r="K706" s="344">
        <v>13074.097970000001</v>
      </c>
      <c r="L706" s="344">
        <v>8079.0378300000002</v>
      </c>
      <c r="M706" s="344">
        <v>2229.2299800000001</v>
      </c>
      <c r="N706" s="344">
        <v>10308.267810000001</v>
      </c>
      <c r="O706" s="344">
        <v>25699.94398</v>
      </c>
      <c r="P706" s="344">
        <v>36776.716899999999</v>
      </c>
      <c r="Q706" s="344">
        <v>92.297809999999998</v>
      </c>
      <c r="R706" s="345">
        <v>36869.014710000003</v>
      </c>
    </row>
    <row r="707" spans="1:18" s="315" customFormat="1" ht="13.5">
      <c r="A707" s="341"/>
      <c r="B707" s="341"/>
      <c r="C707" s="336" t="s">
        <v>297</v>
      </c>
      <c r="D707" s="336" t="s">
        <v>297</v>
      </c>
      <c r="E707" s="337">
        <v>373</v>
      </c>
      <c r="F707" s="338">
        <v>4215.6996900000004</v>
      </c>
      <c r="G707" s="339">
        <v>8676.2310099999995</v>
      </c>
      <c r="H707" s="339">
        <v>12891.930699999999</v>
      </c>
      <c r="I707" s="339">
        <v>24036.001250000001</v>
      </c>
      <c r="J707" s="339">
        <v>15274.608109999999</v>
      </c>
      <c r="K707" s="339">
        <v>39310.609360000002</v>
      </c>
      <c r="L707" s="339">
        <v>12061.718720000001</v>
      </c>
      <c r="M707" s="339">
        <v>2700.2310899999998</v>
      </c>
      <c r="N707" s="339">
        <v>14761.94981</v>
      </c>
      <c r="O707" s="339">
        <v>66964.48986999999</v>
      </c>
      <c r="P707" s="339">
        <v>74926.505120000002</v>
      </c>
      <c r="Q707" s="339">
        <v>2164.1617999999999</v>
      </c>
      <c r="R707" s="340">
        <v>77090.666920000003</v>
      </c>
    </row>
    <row r="708" spans="1:18" s="315" customFormat="1" ht="13.5">
      <c r="A708" s="341"/>
      <c r="B708" s="341"/>
      <c r="C708" s="336" t="s">
        <v>298</v>
      </c>
      <c r="D708" s="336" t="s">
        <v>299</v>
      </c>
      <c r="E708" s="337">
        <v>13</v>
      </c>
      <c r="F708" s="338">
        <v>8379.5040200000003</v>
      </c>
      <c r="G708" s="339">
        <v>17997.023550000002</v>
      </c>
      <c r="H708" s="339">
        <v>26376.527570000002</v>
      </c>
      <c r="I708" s="339">
        <v>40601.103640000001</v>
      </c>
      <c r="J708" s="339">
        <v>8208.3217599999989</v>
      </c>
      <c r="K708" s="339">
        <v>48809.4254</v>
      </c>
      <c r="L708" s="339">
        <v>47184.432829999998</v>
      </c>
      <c r="M708" s="339">
        <v>18658.819680000001</v>
      </c>
      <c r="N708" s="339">
        <v>65843.252509999991</v>
      </c>
      <c r="O708" s="339">
        <v>141029.20547999998</v>
      </c>
      <c r="P708" s="339">
        <v>29645.321120000001</v>
      </c>
      <c r="Q708" s="339">
        <v>917.67580000000009</v>
      </c>
      <c r="R708" s="340">
        <v>30562.996920000001</v>
      </c>
    </row>
    <row r="709" spans="1:18" s="315" customFormat="1" ht="13.5">
      <c r="A709" s="341"/>
      <c r="B709" s="336" t="s">
        <v>22</v>
      </c>
      <c r="C709" s="336" t="s">
        <v>22</v>
      </c>
      <c r="D709" s="336" t="s">
        <v>22</v>
      </c>
      <c r="E709" s="337">
        <v>102</v>
      </c>
      <c r="F709" s="338">
        <v>30720.056359999999</v>
      </c>
      <c r="G709" s="339">
        <v>2642.3652299999999</v>
      </c>
      <c r="H709" s="339">
        <v>33362.421589999998</v>
      </c>
      <c r="I709" s="339">
        <v>35779.34648</v>
      </c>
      <c r="J709" s="339">
        <v>8410.0713699999997</v>
      </c>
      <c r="K709" s="339">
        <v>44189.417849999998</v>
      </c>
      <c r="L709" s="339">
        <v>27870.442850000003</v>
      </c>
      <c r="M709" s="339">
        <v>10136.440199999999</v>
      </c>
      <c r="N709" s="339">
        <v>38006.883049999997</v>
      </c>
      <c r="O709" s="339">
        <v>115558.72249</v>
      </c>
      <c r="P709" s="339">
        <v>108174.38153</v>
      </c>
      <c r="Q709" s="339">
        <v>654.23593000000005</v>
      </c>
      <c r="R709" s="340">
        <v>108828.61745999999</v>
      </c>
    </row>
    <row r="710" spans="1:18" s="315" customFormat="1" ht="13.5">
      <c r="A710" s="341"/>
      <c r="B710" s="341"/>
      <c r="C710" s="336" t="s">
        <v>300</v>
      </c>
      <c r="D710" s="336" t="s">
        <v>301</v>
      </c>
      <c r="E710" s="337">
        <v>487</v>
      </c>
      <c r="F710" s="338">
        <v>5159.2165000000005</v>
      </c>
      <c r="G710" s="339">
        <v>359.40002000000004</v>
      </c>
      <c r="H710" s="339">
        <v>5518.6165199999996</v>
      </c>
      <c r="I710" s="339">
        <v>33380.597949999996</v>
      </c>
      <c r="J710" s="339">
        <v>4448.3669</v>
      </c>
      <c r="K710" s="339">
        <v>37828.964850000004</v>
      </c>
      <c r="L710" s="339">
        <v>15680.184310000001</v>
      </c>
      <c r="M710" s="339">
        <v>2629.54907</v>
      </c>
      <c r="N710" s="339">
        <v>18309.733379999998</v>
      </c>
      <c r="O710" s="339">
        <v>61657.314749999998</v>
      </c>
      <c r="P710" s="339">
        <v>17017.614519999999</v>
      </c>
      <c r="Q710" s="339">
        <v>196.04426000000001</v>
      </c>
      <c r="R710" s="340">
        <v>17213.658780000002</v>
      </c>
    </row>
    <row r="711" spans="1:18" s="315" customFormat="1" ht="13.5">
      <c r="A711" s="341"/>
      <c r="B711" s="341"/>
      <c r="C711" s="341"/>
      <c r="D711" s="341"/>
      <c r="E711" s="342">
        <v>278</v>
      </c>
      <c r="F711" s="343">
        <v>21162.501329999999</v>
      </c>
      <c r="G711" s="344">
        <v>9913.7006000000001</v>
      </c>
      <c r="H711" s="344">
        <v>31076.201929999999</v>
      </c>
      <c r="I711" s="344">
        <v>36639.475229999996</v>
      </c>
      <c r="J711" s="344">
        <v>7083.5395899999994</v>
      </c>
      <c r="K711" s="344">
        <v>43723.014819999997</v>
      </c>
      <c r="L711" s="344">
        <v>27199.923269999999</v>
      </c>
      <c r="M711" s="344">
        <v>6421.5473600000005</v>
      </c>
      <c r="N711" s="344">
        <v>33621.470630000003</v>
      </c>
      <c r="O711" s="344">
        <v>108420.68737999999</v>
      </c>
      <c r="P711" s="344">
        <v>193944.22415999998</v>
      </c>
      <c r="Q711" s="344">
        <v>1731.4239299999999</v>
      </c>
      <c r="R711" s="345">
        <v>195675.64809</v>
      </c>
    </row>
    <row r="712" spans="1:18" s="315" customFormat="1" ht="13.5">
      <c r="A712" s="341"/>
      <c r="B712" s="336" t="s">
        <v>302</v>
      </c>
      <c r="C712" s="336" t="s">
        <v>305</v>
      </c>
      <c r="D712" s="336" t="s">
        <v>305</v>
      </c>
      <c r="E712" s="337">
        <v>419</v>
      </c>
      <c r="F712" s="338">
        <v>2943.88229</v>
      </c>
      <c r="G712" s="339">
        <v>78.961690000000004</v>
      </c>
      <c r="H712" s="339">
        <v>3022.8439800000001</v>
      </c>
      <c r="I712" s="339">
        <v>12528.49668</v>
      </c>
      <c r="J712" s="339">
        <v>2127.3111400000003</v>
      </c>
      <c r="K712" s="339">
        <v>14655.80782</v>
      </c>
      <c r="L712" s="339">
        <v>4798.32456</v>
      </c>
      <c r="M712" s="339">
        <v>2752.7575000000002</v>
      </c>
      <c r="N712" s="339">
        <v>7551.0820599999997</v>
      </c>
      <c r="O712" s="339">
        <v>25229.73386</v>
      </c>
      <c r="P712" s="339">
        <v>37027.90539</v>
      </c>
      <c r="Q712" s="339">
        <v>1442.6509199999998</v>
      </c>
      <c r="R712" s="340">
        <v>38470.55631</v>
      </c>
    </row>
    <row r="713" spans="1:18" s="315" customFormat="1" ht="13.5">
      <c r="A713" s="341"/>
      <c r="B713" s="341"/>
      <c r="C713" s="336" t="s">
        <v>302</v>
      </c>
      <c r="D713" s="336" t="s">
        <v>308</v>
      </c>
      <c r="E713" s="337">
        <v>45</v>
      </c>
      <c r="F713" s="338">
        <v>33049.36391</v>
      </c>
      <c r="G713" s="339">
        <v>954.58445999999992</v>
      </c>
      <c r="H713" s="339">
        <v>34003.948369999998</v>
      </c>
      <c r="I713" s="339">
        <v>45483.95246</v>
      </c>
      <c r="J713" s="339">
        <v>9256.9161100000001</v>
      </c>
      <c r="K713" s="339">
        <v>54740.868569999999</v>
      </c>
      <c r="L713" s="339">
        <v>44304.717389999998</v>
      </c>
      <c r="M713" s="339">
        <v>11685.103560000001</v>
      </c>
      <c r="N713" s="339">
        <v>55989.820950000001</v>
      </c>
      <c r="O713" s="339">
        <v>144734.63788999998</v>
      </c>
      <c r="P713" s="339">
        <v>280177.08604000002</v>
      </c>
      <c r="Q713" s="339">
        <v>5942.8679400000001</v>
      </c>
      <c r="R713" s="340">
        <v>286119.95397999999</v>
      </c>
    </row>
    <row r="714" spans="1:18" s="315" customFormat="1" ht="13.5">
      <c r="A714" s="341"/>
      <c r="B714" s="336" t="s">
        <v>24</v>
      </c>
      <c r="C714" s="336" t="s">
        <v>24</v>
      </c>
      <c r="D714" s="336" t="s">
        <v>24</v>
      </c>
      <c r="E714" s="337">
        <v>101</v>
      </c>
      <c r="F714" s="338">
        <v>50837.9015</v>
      </c>
      <c r="G714" s="339">
        <v>10304.953619999998</v>
      </c>
      <c r="H714" s="339">
        <v>61142.85512</v>
      </c>
      <c r="I714" s="339">
        <v>73004.325799999991</v>
      </c>
      <c r="J714" s="339">
        <v>79407.910730000003</v>
      </c>
      <c r="K714" s="339">
        <v>152412.23652999999</v>
      </c>
      <c r="L714" s="339">
        <v>68374.869569999995</v>
      </c>
      <c r="M714" s="339">
        <v>29880.619609999998</v>
      </c>
      <c r="N714" s="339">
        <v>98255.489180000004</v>
      </c>
      <c r="O714" s="339">
        <v>311810.58082999999</v>
      </c>
      <c r="P714" s="339">
        <v>194522.22211999999</v>
      </c>
      <c r="Q714" s="339">
        <v>29212.470100000002</v>
      </c>
      <c r="R714" s="340">
        <v>223734.69222</v>
      </c>
    </row>
    <row r="715" spans="1:18" s="315" customFormat="1" ht="13.5">
      <c r="A715" s="341"/>
      <c r="B715" s="341"/>
      <c r="C715" s="341"/>
      <c r="D715" s="341"/>
      <c r="E715" s="342">
        <v>485</v>
      </c>
      <c r="F715" s="343">
        <v>18.383419999999997</v>
      </c>
      <c r="G715" s="344">
        <v>25.039450000000002</v>
      </c>
      <c r="H715" s="344">
        <v>43.422870000000003</v>
      </c>
      <c r="I715" s="344">
        <v>9196.1036899999999</v>
      </c>
      <c r="J715" s="344">
        <v>5262.8266700000004</v>
      </c>
      <c r="K715" s="344">
        <v>14458.93036</v>
      </c>
      <c r="L715" s="344">
        <v>10622.278480000001</v>
      </c>
      <c r="M715" s="344">
        <v>4751.0571399999999</v>
      </c>
      <c r="N715" s="344">
        <v>15373.33562</v>
      </c>
      <c r="O715" s="344">
        <v>29875.688850000002</v>
      </c>
      <c r="P715" s="344">
        <v>8329.7944499999994</v>
      </c>
      <c r="Q715" s="344">
        <v>338.83115999999995</v>
      </c>
      <c r="R715" s="345">
        <v>8668.6256099999991</v>
      </c>
    </row>
    <row r="716" spans="1:18" s="315" customFormat="1" ht="13.5">
      <c r="A716" s="341"/>
      <c r="B716" s="336" t="s">
        <v>25</v>
      </c>
      <c r="C716" s="336" t="s">
        <v>25</v>
      </c>
      <c r="D716" s="336" t="s">
        <v>25</v>
      </c>
      <c r="E716" s="337">
        <v>372</v>
      </c>
      <c r="F716" s="338">
        <v>4656.0266500000007</v>
      </c>
      <c r="G716" s="339">
        <v>2242.2388599999999</v>
      </c>
      <c r="H716" s="339">
        <v>6898.2655100000002</v>
      </c>
      <c r="I716" s="339">
        <v>15168.045890000001</v>
      </c>
      <c r="J716" s="339">
        <v>3334.8105599999999</v>
      </c>
      <c r="K716" s="339">
        <v>18502.856449999999</v>
      </c>
      <c r="L716" s="339">
        <v>11618.33959</v>
      </c>
      <c r="M716" s="339">
        <v>2598.04844</v>
      </c>
      <c r="N716" s="339">
        <v>14216.38803</v>
      </c>
      <c r="O716" s="339">
        <v>39617.509989999999</v>
      </c>
      <c r="P716" s="339">
        <v>66828.677590000007</v>
      </c>
      <c r="Q716" s="339">
        <v>452.47181</v>
      </c>
      <c r="R716" s="340">
        <v>67281.149400000009</v>
      </c>
    </row>
    <row r="717" spans="1:18" s="315" customFormat="1" ht="13.5">
      <c r="A717" s="341"/>
      <c r="B717" s="336" t="s">
        <v>26</v>
      </c>
      <c r="C717" s="336" t="s">
        <v>311</v>
      </c>
      <c r="D717" s="336" t="s">
        <v>312</v>
      </c>
      <c r="E717" s="337">
        <v>569</v>
      </c>
      <c r="F717" s="338">
        <v>0</v>
      </c>
      <c r="G717" s="339">
        <v>0</v>
      </c>
      <c r="H717" s="339">
        <v>0</v>
      </c>
      <c r="I717" s="339">
        <v>77.933999999999997</v>
      </c>
      <c r="J717" s="339">
        <v>15.02281</v>
      </c>
      <c r="K717" s="339">
        <v>92.956810000000004</v>
      </c>
      <c r="L717" s="339">
        <v>104.86024</v>
      </c>
      <c r="M717" s="339">
        <v>40.633400000000002</v>
      </c>
      <c r="N717" s="339">
        <v>145.49364000000003</v>
      </c>
      <c r="O717" s="339">
        <v>238.45045000000002</v>
      </c>
      <c r="P717" s="339">
        <v>1302.7030199999999</v>
      </c>
      <c r="Q717" s="339">
        <v>13.26754</v>
      </c>
      <c r="R717" s="340">
        <v>1315.97056</v>
      </c>
    </row>
    <row r="718" spans="1:18" s="315" customFormat="1" ht="13.5">
      <c r="A718" s="341"/>
      <c r="B718" s="341"/>
      <c r="C718" s="341"/>
      <c r="D718" s="336" t="s">
        <v>313</v>
      </c>
      <c r="E718" s="337">
        <v>49</v>
      </c>
      <c r="F718" s="338">
        <v>25089.231649999998</v>
      </c>
      <c r="G718" s="339">
        <v>5985.6717699999999</v>
      </c>
      <c r="H718" s="339">
        <v>31074.903420000002</v>
      </c>
      <c r="I718" s="339">
        <v>38666.84231</v>
      </c>
      <c r="J718" s="339">
        <v>8013.9366500000006</v>
      </c>
      <c r="K718" s="339">
        <v>46680.778960000003</v>
      </c>
      <c r="L718" s="339">
        <v>28608.370449999999</v>
      </c>
      <c r="M718" s="339">
        <v>3919.02648</v>
      </c>
      <c r="N718" s="339">
        <v>32527.396929999999</v>
      </c>
      <c r="O718" s="339">
        <v>110283.07931</v>
      </c>
      <c r="P718" s="339">
        <v>150877.87624000001</v>
      </c>
      <c r="Q718" s="339">
        <v>1318.01891</v>
      </c>
      <c r="R718" s="340">
        <v>152195.89515</v>
      </c>
    </row>
    <row r="719" spans="1:18" s="315" customFormat="1" ht="13.5">
      <c r="A719" s="336" t="s">
        <v>327</v>
      </c>
      <c r="B719" s="336" t="s">
        <v>2</v>
      </c>
      <c r="C719" s="336" t="s">
        <v>193</v>
      </c>
      <c r="D719" s="336" t="s">
        <v>193</v>
      </c>
      <c r="E719" s="337">
        <v>398</v>
      </c>
      <c r="F719" s="338">
        <v>0</v>
      </c>
      <c r="G719" s="339">
        <v>0</v>
      </c>
      <c r="H719" s="339">
        <v>0</v>
      </c>
      <c r="I719" s="339">
        <v>2161.8706400000001</v>
      </c>
      <c r="J719" s="339">
        <v>15.143889999999999</v>
      </c>
      <c r="K719" s="339">
        <v>2177.0145299999999</v>
      </c>
      <c r="L719" s="339">
        <v>1113.20082</v>
      </c>
      <c r="M719" s="339">
        <v>0</v>
      </c>
      <c r="N719" s="339">
        <v>1113.20082</v>
      </c>
      <c r="O719" s="339">
        <v>3290.2153499999999</v>
      </c>
      <c r="P719" s="339">
        <v>29544.016530000001</v>
      </c>
      <c r="Q719" s="339">
        <v>0</v>
      </c>
      <c r="R719" s="340">
        <v>29544.016530000001</v>
      </c>
    </row>
    <row r="720" spans="1:18" s="315" customFormat="1" ht="13.5">
      <c r="A720" s="341"/>
      <c r="B720" s="341"/>
      <c r="C720" s="336" t="s">
        <v>194</v>
      </c>
      <c r="D720" s="336" t="s">
        <v>194</v>
      </c>
      <c r="E720" s="337">
        <v>371</v>
      </c>
      <c r="F720" s="338">
        <v>0.66339999999999999</v>
      </c>
      <c r="G720" s="339">
        <v>0</v>
      </c>
      <c r="H720" s="339">
        <v>0.66339999999999999</v>
      </c>
      <c r="I720" s="339">
        <v>1925.5674799999999</v>
      </c>
      <c r="J720" s="339">
        <v>50.591190000000005</v>
      </c>
      <c r="K720" s="339">
        <v>1976.15867</v>
      </c>
      <c r="L720" s="339">
        <v>3701.1840999999999</v>
      </c>
      <c r="M720" s="339">
        <v>0</v>
      </c>
      <c r="N720" s="339">
        <v>3701.1840999999999</v>
      </c>
      <c r="O720" s="339">
        <v>5678.0061699999997</v>
      </c>
      <c r="P720" s="339">
        <v>45262.72064</v>
      </c>
      <c r="Q720" s="339">
        <v>0</v>
      </c>
      <c r="R720" s="340">
        <v>45262.72064</v>
      </c>
    </row>
    <row r="721" spans="1:18" s="315" customFormat="1" ht="13.5">
      <c r="A721" s="341"/>
      <c r="B721" s="341"/>
      <c r="C721" s="336" t="s">
        <v>195</v>
      </c>
      <c r="D721" s="336" t="s">
        <v>196</v>
      </c>
      <c r="E721" s="337">
        <v>362</v>
      </c>
      <c r="F721" s="338">
        <v>1.27318</v>
      </c>
      <c r="G721" s="339">
        <v>0</v>
      </c>
      <c r="H721" s="339">
        <v>1.27318</v>
      </c>
      <c r="I721" s="339">
        <v>2757.5158300000003</v>
      </c>
      <c r="J721" s="339">
        <v>32.358040000000003</v>
      </c>
      <c r="K721" s="339">
        <v>2789.8738699999999</v>
      </c>
      <c r="L721" s="339">
        <v>2107.7363799999998</v>
      </c>
      <c r="M721" s="339">
        <v>0</v>
      </c>
      <c r="N721" s="339">
        <v>2107.7363799999998</v>
      </c>
      <c r="O721" s="339">
        <v>4898.8834299999999</v>
      </c>
      <c r="P721" s="339">
        <v>30815.766949999997</v>
      </c>
      <c r="Q721" s="339">
        <v>0</v>
      </c>
      <c r="R721" s="340">
        <v>30815.766949999997</v>
      </c>
    </row>
    <row r="722" spans="1:18" s="315" customFormat="1" ht="13.5">
      <c r="A722" s="341"/>
      <c r="B722" s="341"/>
      <c r="C722" s="336" t="s">
        <v>328</v>
      </c>
      <c r="D722" s="336" t="s">
        <v>329</v>
      </c>
      <c r="E722" s="337">
        <v>385</v>
      </c>
      <c r="F722" s="338">
        <v>0</v>
      </c>
      <c r="G722" s="339">
        <v>0</v>
      </c>
      <c r="H722" s="339">
        <v>0</v>
      </c>
      <c r="I722" s="339">
        <v>897.78180000000009</v>
      </c>
      <c r="J722" s="339">
        <v>11.324450000000001</v>
      </c>
      <c r="K722" s="339">
        <v>909.10625000000005</v>
      </c>
      <c r="L722" s="339">
        <v>1083.88382</v>
      </c>
      <c r="M722" s="339">
        <v>0</v>
      </c>
      <c r="N722" s="339">
        <v>1083.88382</v>
      </c>
      <c r="O722" s="339">
        <v>1992.9900700000001</v>
      </c>
      <c r="P722" s="339">
        <v>16593.729810000001</v>
      </c>
      <c r="Q722" s="339">
        <v>0</v>
      </c>
      <c r="R722" s="340">
        <v>16593.729810000001</v>
      </c>
    </row>
    <row r="723" spans="1:18" s="315" customFormat="1" ht="13.5">
      <c r="A723" s="341"/>
      <c r="B723" s="336" t="s">
        <v>3</v>
      </c>
      <c r="C723" s="336" t="s">
        <v>197</v>
      </c>
      <c r="D723" s="336" t="s">
        <v>197</v>
      </c>
      <c r="E723" s="337">
        <v>152</v>
      </c>
      <c r="F723" s="338">
        <v>0.61899999999999999</v>
      </c>
      <c r="G723" s="339">
        <v>0</v>
      </c>
      <c r="H723" s="339">
        <v>0.61899999999999999</v>
      </c>
      <c r="I723" s="339">
        <v>4383.6373600000006</v>
      </c>
      <c r="J723" s="339">
        <v>104.97460000000001</v>
      </c>
      <c r="K723" s="339">
        <v>4488.6119600000002</v>
      </c>
      <c r="L723" s="339">
        <v>4670.1422000000002</v>
      </c>
      <c r="M723" s="339">
        <v>0</v>
      </c>
      <c r="N723" s="339">
        <v>4670.1422000000002</v>
      </c>
      <c r="O723" s="339">
        <v>9159.373160000001</v>
      </c>
      <c r="P723" s="339">
        <v>29290.222409999998</v>
      </c>
      <c r="Q723" s="339">
        <v>0</v>
      </c>
      <c r="R723" s="340">
        <v>29290.222409999998</v>
      </c>
    </row>
    <row r="724" spans="1:18" s="315" customFormat="1" ht="13.5">
      <c r="A724" s="341"/>
      <c r="B724" s="341"/>
      <c r="C724" s="336" t="s">
        <v>198</v>
      </c>
      <c r="D724" s="336" t="s">
        <v>198</v>
      </c>
      <c r="E724" s="337">
        <v>68</v>
      </c>
      <c r="F724" s="338">
        <v>0.49341000000000002</v>
      </c>
      <c r="G724" s="339">
        <v>0</v>
      </c>
      <c r="H724" s="339">
        <v>0.49341000000000002</v>
      </c>
      <c r="I724" s="339">
        <v>11791.31228</v>
      </c>
      <c r="J724" s="339">
        <v>813.27108999999996</v>
      </c>
      <c r="K724" s="339">
        <v>12604.583369999998</v>
      </c>
      <c r="L724" s="339">
        <v>28361.920750000001</v>
      </c>
      <c r="M724" s="339">
        <v>194.61204999999998</v>
      </c>
      <c r="N724" s="339">
        <v>28556.532800000001</v>
      </c>
      <c r="O724" s="339">
        <v>41161.609579999997</v>
      </c>
      <c r="P724" s="339">
        <v>93701.200799999991</v>
      </c>
      <c r="Q724" s="339">
        <v>0</v>
      </c>
      <c r="R724" s="340">
        <v>93701.200799999991</v>
      </c>
    </row>
    <row r="725" spans="1:18" s="315" customFormat="1" ht="13.5">
      <c r="A725" s="341"/>
      <c r="B725" s="341"/>
      <c r="C725" s="341"/>
      <c r="D725" s="341"/>
      <c r="E725" s="342">
        <v>141</v>
      </c>
      <c r="F725" s="343">
        <v>0.27181</v>
      </c>
      <c r="G725" s="344">
        <v>0.35381999999999997</v>
      </c>
      <c r="H725" s="344">
        <v>0.62563000000000002</v>
      </c>
      <c r="I725" s="344">
        <v>10093.067800000001</v>
      </c>
      <c r="J725" s="344">
        <v>240.49010999999999</v>
      </c>
      <c r="K725" s="344">
        <v>10333.55791</v>
      </c>
      <c r="L725" s="344">
        <v>28560.511120000003</v>
      </c>
      <c r="M725" s="344">
        <v>117.50089999999999</v>
      </c>
      <c r="N725" s="344">
        <v>28678.012019999998</v>
      </c>
      <c r="O725" s="344">
        <v>39012.19556</v>
      </c>
      <c r="P725" s="344">
        <v>90285.164279999997</v>
      </c>
      <c r="Q725" s="344">
        <v>0</v>
      </c>
      <c r="R725" s="345">
        <v>90285.164279999997</v>
      </c>
    </row>
    <row r="726" spans="1:18" s="315" customFormat="1" ht="13.5">
      <c r="A726" s="341"/>
      <c r="B726" s="341"/>
      <c r="C726" s="336" t="s">
        <v>330</v>
      </c>
      <c r="D726" s="336" t="s">
        <v>330</v>
      </c>
      <c r="E726" s="337">
        <v>253</v>
      </c>
      <c r="F726" s="338">
        <v>0.13763</v>
      </c>
      <c r="G726" s="339">
        <v>0</v>
      </c>
      <c r="H726" s="339">
        <v>0.13763</v>
      </c>
      <c r="I726" s="339">
        <v>3802.44497</v>
      </c>
      <c r="J726" s="339">
        <v>939.62376000000006</v>
      </c>
      <c r="K726" s="339">
        <v>4742.0687300000009</v>
      </c>
      <c r="L726" s="339">
        <v>3029.6470600000002</v>
      </c>
      <c r="M726" s="339">
        <v>182.42979</v>
      </c>
      <c r="N726" s="339">
        <v>3212.0768499999999</v>
      </c>
      <c r="O726" s="339">
        <v>7954.2832099999996</v>
      </c>
      <c r="P726" s="339">
        <v>16981.894410000001</v>
      </c>
      <c r="Q726" s="339">
        <v>0</v>
      </c>
      <c r="R726" s="340">
        <v>16981.894410000001</v>
      </c>
    </row>
    <row r="727" spans="1:18" s="315" customFormat="1" ht="13.5">
      <c r="A727" s="341"/>
      <c r="B727" s="341"/>
      <c r="C727" s="336" t="s">
        <v>199</v>
      </c>
      <c r="D727" s="336" t="s">
        <v>200</v>
      </c>
      <c r="E727" s="337">
        <v>150</v>
      </c>
      <c r="F727" s="338">
        <v>0</v>
      </c>
      <c r="G727" s="339">
        <v>0</v>
      </c>
      <c r="H727" s="339">
        <v>0</v>
      </c>
      <c r="I727" s="339">
        <v>2435.74901</v>
      </c>
      <c r="J727" s="339">
        <v>85.711690000000004</v>
      </c>
      <c r="K727" s="339">
        <v>2521.4607000000001</v>
      </c>
      <c r="L727" s="339">
        <v>5213.3966</v>
      </c>
      <c r="M727" s="339">
        <v>0</v>
      </c>
      <c r="N727" s="339">
        <v>5213.3966</v>
      </c>
      <c r="O727" s="339">
        <v>7734.8572999999997</v>
      </c>
      <c r="P727" s="339">
        <v>41262.028049999994</v>
      </c>
      <c r="Q727" s="339">
        <v>0</v>
      </c>
      <c r="R727" s="340">
        <v>41262.028049999994</v>
      </c>
    </row>
    <row r="728" spans="1:18" s="315" customFormat="1" ht="13.5">
      <c r="A728" s="341"/>
      <c r="B728" s="341"/>
      <c r="C728" s="336" t="s">
        <v>201</v>
      </c>
      <c r="D728" s="336" t="s">
        <v>202</v>
      </c>
      <c r="E728" s="337">
        <v>62</v>
      </c>
      <c r="F728" s="338">
        <v>1.97098</v>
      </c>
      <c r="G728" s="339">
        <v>0</v>
      </c>
      <c r="H728" s="339">
        <v>1.97098</v>
      </c>
      <c r="I728" s="339">
        <v>10558.40734</v>
      </c>
      <c r="J728" s="339">
        <v>940.00750000000005</v>
      </c>
      <c r="K728" s="339">
        <v>11498.414839999999</v>
      </c>
      <c r="L728" s="339">
        <v>28984.732640000002</v>
      </c>
      <c r="M728" s="339">
        <v>729.35064999999997</v>
      </c>
      <c r="N728" s="339">
        <v>29714.083289999999</v>
      </c>
      <c r="O728" s="339">
        <v>41214.469109999998</v>
      </c>
      <c r="P728" s="339">
        <v>88922.421950000004</v>
      </c>
      <c r="Q728" s="339">
        <v>0</v>
      </c>
      <c r="R728" s="340">
        <v>88922.421950000004</v>
      </c>
    </row>
    <row r="729" spans="1:18" s="315" customFormat="1" ht="13.5">
      <c r="A729" s="341"/>
      <c r="B729" s="341"/>
      <c r="C729" s="341"/>
      <c r="D729" s="336" t="s">
        <v>321</v>
      </c>
      <c r="E729" s="337">
        <v>355</v>
      </c>
      <c r="F729" s="338">
        <v>2.8500000000000001E-2</v>
      </c>
      <c r="G729" s="339">
        <v>0</v>
      </c>
      <c r="H729" s="339">
        <v>2.8500000000000001E-2</v>
      </c>
      <c r="I729" s="339">
        <v>6472.4480899999999</v>
      </c>
      <c r="J729" s="339">
        <v>164.62572</v>
      </c>
      <c r="K729" s="339">
        <v>6637.0738099999999</v>
      </c>
      <c r="L729" s="339">
        <v>15581.70923</v>
      </c>
      <c r="M729" s="339">
        <v>589.42935</v>
      </c>
      <c r="N729" s="339">
        <v>16171.138580000001</v>
      </c>
      <c r="O729" s="339">
        <v>22808.240890000001</v>
      </c>
      <c r="P729" s="339">
        <v>57556.921780000004</v>
      </c>
      <c r="Q729" s="339">
        <v>0</v>
      </c>
      <c r="R729" s="340">
        <v>57556.921780000004</v>
      </c>
    </row>
    <row r="730" spans="1:18" s="315" customFormat="1" ht="13.5">
      <c r="A730" s="341"/>
      <c r="B730" s="341"/>
      <c r="C730" s="341"/>
      <c r="D730" s="336" t="s">
        <v>201</v>
      </c>
      <c r="E730" s="337">
        <v>297</v>
      </c>
      <c r="F730" s="338">
        <v>5.2749999999999998E-2</v>
      </c>
      <c r="G730" s="339">
        <v>0</v>
      </c>
      <c r="H730" s="339">
        <v>5.2749999999999998E-2</v>
      </c>
      <c r="I730" s="339">
        <v>4879.9255999999996</v>
      </c>
      <c r="J730" s="339">
        <v>65.324029999999993</v>
      </c>
      <c r="K730" s="339">
        <v>4945.2496300000003</v>
      </c>
      <c r="L730" s="339">
        <v>3363.8652999999999</v>
      </c>
      <c r="M730" s="339">
        <v>0</v>
      </c>
      <c r="N730" s="339">
        <v>3363.8652999999999</v>
      </c>
      <c r="O730" s="339">
        <v>8309.1676800000005</v>
      </c>
      <c r="P730" s="339">
        <v>42187.11823</v>
      </c>
      <c r="Q730" s="339">
        <v>0</v>
      </c>
      <c r="R730" s="340">
        <v>42187.11823</v>
      </c>
    </row>
    <row r="731" spans="1:18" s="315" customFormat="1" ht="13.5">
      <c r="A731" s="341"/>
      <c r="B731" s="341"/>
      <c r="C731" s="341"/>
      <c r="D731" s="336" t="s">
        <v>331</v>
      </c>
      <c r="E731" s="337">
        <v>293</v>
      </c>
      <c r="F731" s="338">
        <v>0</v>
      </c>
      <c r="G731" s="339">
        <v>0</v>
      </c>
      <c r="H731" s="339">
        <v>0</v>
      </c>
      <c r="I731" s="339">
        <v>582.97799999999995</v>
      </c>
      <c r="J731" s="339">
        <v>9.9830000000000002E-2</v>
      </c>
      <c r="K731" s="339">
        <v>583.07782999999995</v>
      </c>
      <c r="L731" s="339">
        <v>228.12566000000001</v>
      </c>
      <c r="M731" s="339">
        <v>0</v>
      </c>
      <c r="N731" s="339">
        <v>228.12566000000001</v>
      </c>
      <c r="O731" s="339">
        <v>811.20348999999999</v>
      </c>
      <c r="P731" s="339">
        <v>16300.571960000001</v>
      </c>
      <c r="Q731" s="339">
        <v>0</v>
      </c>
      <c r="R731" s="340">
        <v>16300.571960000001</v>
      </c>
    </row>
    <row r="732" spans="1:18" s="315" customFormat="1" ht="13.5">
      <c r="A732" s="341"/>
      <c r="B732" s="341"/>
      <c r="C732" s="336" t="s">
        <v>332</v>
      </c>
      <c r="D732" s="336" t="s">
        <v>332</v>
      </c>
      <c r="E732" s="337">
        <v>216</v>
      </c>
      <c r="F732" s="338">
        <v>0</v>
      </c>
      <c r="G732" s="339">
        <v>0</v>
      </c>
      <c r="H732" s="339">
        <v>0</v>
      </c>
      <c r="I732" s="339">
        <v>3078.55375</v>
      </c>
      <c r="J732" s="339">
        <v>322.04644999999999</v>
      </c>
      <c r="K732" s="339">
        <v>3400.6002000000003</v>
      </c>
      <c r="L732" s="339">
        <v>3757.1396</v>
      </c>
      <c r="M732" s="339">
        <v>0</v>
      </c>
      <c r="N732" s="339">
        <v>3757.1396</v>
      </c>
      <c r="O732" s="339">
        <v>7157.7397999999994</v>
      </c>
      <c r="P732" s="339">
        <v>25449.669320000001</v>
      </c>
      <c r="Q732" s="339">
        <v>0</v>
      </c>
      <c r="R732" s="340">
        <v>25449.669320000001</v>
      </c>
    </row>
    <row r="733" spans="1:18" s="315" customFormat="1" ht="13.5">
      <c r="A733" s="341"/>
      <c r="B733" s="341"/>
      <c r="C733" s="341"/>
      <c r="D733" s="336" t="s">
        <v>333</v>
      </c>
      <c r="E733" s="337">
        <v>178</v>
      </c>
      <c r="F733" s="338">
        <v>0</v>
      </c>
      <c r="G733" s="339">
        <v>0</v>
      </c>
      <c r="H733" s="339">
        <v>0</v>
      </c>
      <c r="I733" s="339">
        <v>280.04642999999999</v>
      </c>
      <c r="J733" s="339">
        <v>1.0377400000000001</v>
      </c>
      <c r="K733" s="339">
        <v>281.08416999999997</v>
      </c>
      <c r="L733" s="339">
        <v>267.86709999999999</v>
      </c>
      <c r="M733" s="339">
        <v>0</v>
      </c>
      <c r="N733" s="339">
        <v>267.86709999999999</v>
      </c>
      <c r="O733" s="339">
        <v>548.95127000000002</v>
      </c>
      <c r="P733" s="339">
        <v>7609.5898799999995</v>
      </c>
      <c r="Q733" s="339">
        <v>0</v>
      </c>
      <c r="R733" s="340">
        <v>7609.5898799999995</v>
      </c>
    </row>
    <row r="734" spans="1:18" s="315" customFormat="1" ht="13.5">
      <c r="A734" s="341"/>
      <c r="B734" s="341"/>
      <c r="C734" s="336" t="s">
        <v>334</v>
      </c>
      <c r="D734" s="336" t="s">
        <v>334</v>
      </c>
      <c r="E734" s="337">
        <v>205</v>
      </c>
      <c r="F734" s="338">
        <v>0</v>
      </c>
      <c r="G734" s="339">
        <v>0</v>
      </c>
      <c r="H734" s="339">
        <v>0</v>
      </c>
      <c r="I734" s="339">
        <v>4783.2663600000005</v>
      </c>
      <c r="J734" s="339">
        <v>106.21683</v>
      </c>
      <c r="K734" s="339">
        <v>4889.4831900000008</v>
      </c>
      <c r="L734" s="339">
        <v>9416.3022899999996</v>
      </c>
      <c r="M734" s="339">
        <v>300.88923</v>
      </c>
      <c r="N734" s="339">
        <v>9717.1915200000003</v>
      </c>
      <c r="O734" s="339">
        <v>14606.674710000001</v>
      </c>
      <c r="P734" s="339">
        <v>49245.538059999999</v>
      </c>
      <c r="Q734" s="339">
        <v>0</v>
      </c>
      <c r="R734" s="340">
        <v>49245.538059999999</v>
      </c>
    </row>
    <row r="735" spans="1:18" s="315" customFormat="1" ht="13.5">
      <c r="A735" s="341"/>
      <c r="B735" s="341"/>
      <c r="C735" s="336" t="s">
        <v>335</v>
      </c>
      <c r="D735" s="336" t="s">
        <v>335</v>
      </c>
      <c r="E735" s="337">
        <v>249</v>
      </c>
      <c r="F735" s="338">
        <v>0</v>
      </c>
      <c r="G735" s="339">
        <v>0</v>
      </c>
      <c r="H735" s="339">
        <v>0</v>
      </c>
      <c r="I735" s="339">
        <v>3206.5874199999998</v>
      </c>
      <c r="J735" s="339">
        <v>111.04939999999999</v>
      </c>
      <c r="K735" s="339">
        <v>3317.6368199999997</v>
      </c>
      <c r="L735" s="339">
        <v>4933.3110700000007</v>
      </c>
      <c r="M735" s="339">
        <v>0</v>
      </c>
      <c r="N735" s="339">
        <v>4933.3110700000007</v>
      </c>
      <c r="O735" s="339">
        <v>8250.9478899999995</v>
      </c>
      <c r="P735" s="339">
        <v>33830.739479999997</v>
      </c>
      <c r="Q735" s="339">
        <v>0</v>
      </c>
      <c r="R735" s="340">
        <v>33830.739479999997</v>
      </c>
    </row>
    <row r="736" spans="1:18" s="315" customFormat="1" ht="13.5">
      <c r="A736" s="341"/>
      <c r="B736" s="341"/>
      <c r="C736" s="336" t="s">
        <v>336</v>
      </c>
      <c r="D736" s="336" t="s">
        <v>336</v>
      </c>
      <c r="E736" s="337">
        <v>197</v>
      </c>
      <c r="F736" s="338">
        <v>0</v>
      </c>
      <c r="G736" s="339">
        <v>0</v>
      </c>
      <c r="H736" s="339">
        <v>0</v>
      </c>
      <c r="I736" s="339">
        <v>390.70186999999999</v>
      </c>
      <c r="J736" s="339">
        <v>2.8300000000000001E-3</v>
      </c>
      <c r="K736" s="339">
        <v>390.7047</v>
      </c>
      <c r="L736" s="339">
        <v>2388.92967</v>
      </c>
      <c r="M736" s="339">
        <v>0</v>
      </c>
      <c r="N736" s="339">
        <v>2388.92967</v>
      </c>
      <c r="O736" s="339">
        <v>2779.6343700000002</v>
      </c>
      <c r="P736" s="339">
        <v>13796.63372</v>
      </c>
      <c r="Q736" s="339">
        <v>0</v>
      </c>
      <c r="R736" s="340">
        <v>13796.63372</v>
      </c>
    </row>
    <row r="737" spans="1:18" s="315" customFormat="1" ht="13.5">
      <c r="A737" s="341"/>
      <c r="B737" s="341"/>
      <c r="C737" s="336" t="s">
        <v>337</v>
      </c>
      <c r="D737" s="336" t="s">
        <v>337</v>
      </c>
      <c r="E737" s="337">
        <v>357</v>
      </c>
      <c r="F737" s="338">
        <v>29.206859999999999</v>
      </c>
      <c r="G737" s="339">
        <v>0</v>
      </c>
      <c r="H737" s="339">
        <v>29.206859999999999</v>
      </c>
      <c r="I737" s="339">
        <v>1405.3978300000001</v>
      </c>
      <c r="J737" s="339">
        <v>2.8538800000000002</v>
      </c>
      <c r="K737" s="339">
        <v>1408.25171</v>
      </c>
      <c r="L737" s="339">
        <v>3132.3617899999999</v>
      </c>
      <c r="M737" s="339">
        <v>6.7751999999999999</v>
      </c>
      <c r="N737" s="339">
        <v>3139.1369900000004</v>
      </c>
      <c r="O737" s="339">
        <v>4576.5955599999998</v>
      </c>
      <c r="P737" s="339">
        <v>17928.172180000001</v>
      </c>
      <c r="Q737" s="339">
        <v>0</v>
      </c>
      <c r="R737" s="340">
        <v>17928.172180000001</v>
      </c>
    </row>
    <row r="738" spans="1:18" s="315" customFormat="1" ht="13.5">
      <c r="A738" s="341"/>
      <c r="B738" s="341"/>
      <c r="C738" s="336" t="s">
        <v>338</v>
      </c>
      <c r="D738" s="336" t="s">
        <v>339</v>
      </c>
      <c r="E738" s="337">
        <v>263</v>
      </c>
      <c r="F738" s="338">
        <v>0</v>
      </c>
      <c r="G738" s="339">
        <v>0</v>
      </c>
      <c r="H738" s="339">
        <v>0</v>
      </c>
      <c r="I738" s="339">
        <v>65.946039999999996</v>
      </c>
      <c r="J738" s="339">
        <v>0</v>
      </c>
      <c r="K738" s="339">
        <v>65.946039999999996</v>
      </c>
      <c r="L738" s="339">
        <v>115.9212</v>
      </c>
      <c r="M738" s="339">
        <v>0</v>
      </c>
      <c r="N738" s="339">
        <v>115.9212</v>
      </c>
      <c r="O738" s="339">
        <v>181.86723999999998</v>
      </c>
      <c r="P738" s="339">
        <v>5426.89887</v>
      </c>
      <c r="Q738" s="339">
        <v>0</v>
      </c>
      <c r="R738" s="340">
        <v>5426.89887</v>
      </c>
    </row>
    <row r="739" spans="1:18" s="315" customFormat="1" ht="13.5">
      <c r="A739" s="341"/>
      <c r="B739" s="341"/>
      <c r="C739" s="336" t="s">
        <v>340</v>
      </c>
      <c r="D739" s="336" t="s">
        <v>340</v>
      </c>
      <c r="E739" s="337">
        <v>294</v>
      </c>
      <c r="F739" s="338">
        <v>0</v>
      </c>
      <c r="G739" s="339">
        <v>0</v>
      </c>
      <c r="H739" s="339">
        <v>0</v>
      </c>
      <c r="I739" s="339">
        <v>10.68979</v>
      </c>
      <c r="J739" s="339">
        <v>2.8230000000000002E-2</v>
      </c>
      <c r="K739" s="339">
        <v>10.718020000000001</v>
      </c>
      <c r="L739" s="339">
        <v>2.1149999999999999E-2</v>
      </c>
      <c r="M739" s="339">
        <v>0</v>
      </c>
      <c r="N739" s="339">
        <v>2.1149999999999999E-2</v>
      </c>
      <c r="O739" s="339">
        <v>10.73917</v>
      </c>
      <c r="P739" s="339">
        <v>3516.2276499999998</v>
      </c>
      <c r="Q739" s="339">
        <v>0</v>
      </c>
      <c r="R739" s="340">
        <v>3516.2276499999998</v>
      </c>
    </row>
    <row r="740" spans="1:18" s="315" customFormat="1" ht="13.5">
      <c r="A740" s="341"/>
      <c r="B740" s="336" t="s">
        <v>203</v>
      </c>
      <c r="C740" s="336" t="s">
        <v>204</v>
      </c>
      <c r="D740" s="336" t="s">
        <v>204</v>
      </c>
      <c r="E740" s="337">
        <v>259</v>
      </c>
      <c r="F740" s="338">
        <v>0</v>
      </c>
      <c r="G740" s="339">
        <v>0</v>
      </c>
      <c r="H740" s="339">
        <v>0</v>
      </c>
      <c r="I740" s="339">
        <v>2663.5916200000001</v>
      </c>
      <c r="J740" s="339">
        <v>17.95749</v>
      </c>
      <c r="K740" s="339">
        <v>2681.5491099999999</v>
      </c>
      <c r="L740" s="339">
        <v>5034.7632999999996</v>
      </c>
      <c r="M740" s="339">
        <v>0</v>
      </c>
      <c r="N740" s="339">
        <v>5034.7632999999996</v>
      </c>
      <c r="O740" s="339">
        <v>7716.3124100000005</v>
      </c>
      <c r="P740" s="339">
        <v>34956.752520000002</v>
      </c>
      <c r="Q740" s="339">
        <v>0</v>
      </c>
      <c r="R740" s="340">
        <v>34956.752520000002</v>
      </c>
    </row>
    <row r="741" spans="1:18" s="315" customFormat="1" ht="13.5">
      <c r="A741" s="341"/>
      <c r="B741" s="341"/>
      <c r="C741" s="341"/>
      <c r="D741" s="336" t="s">
        <v>341</v>
      </c>
      <c r="E741" s="337">
        <v>198</v>
      </c>
      <c r="F741" s="338">
        <v>0</v>
      </c>
      <c r="G741" s="339">
        <v>0</v>
      </c>
      <c r="H741" s="339">
        <v>0</v>
      </c>
      <c r="I741" s="339">
        <v>24.088189999999997</v>
      </c>
      <c r="J741" s="339">
        <v>0</v>
      </c>
      <c r="K741" s="339">
        <v>24.088189999999997</v>
      </c>
      <c r="L741" s="339">
        <v>38.54851</v>
      </c>
      <c r="M741" s="339">
        <v>0</v>
      </c>
      <c r="N741" s="339">
        <v>38.54851</v>
      </c>
      <c r="O741" s="339">
        <v>62.636699999999998</v>
      </c>
      <c r="P741" s="339">
        <v>2696.9590499999999</v>
      </c>
      <c r="Q741" s="339">
        <v>0</v>
      </c>
      <c r="R741" s="340">
        <v>2696.9590499999999</v>
      </c>
    </row>
    <row r="742" spans="1:18" s="315" customFormat="1" ht="13.5">
      <c r="A742" s="341"/>
      <c r="B742" s="341"/>
      <c r="C742" s="336" t="s">
        <v>205</v>
      </c>
      <c r="D742" s="336" t="s">
        <v>205</v>
      </c>
      <c r="E742" s="337">
        <v>312</v>
      </c>
      <c r="F742" s="338">
        <v>0</v>
      </c>
      <c r="G742" s="339">
        <v>0</v>
      </c>
      <c r="H742" s="339">
        <v>0</v>
      </c>
      <c r="I742" s="339">
        <v>3076.79612</v>
      </c>
      <c r="J742" s="339">
        <v>4.7109700000000005</v>
      </c>
      <c r="K742" s="339">
        <v>3081.5070900000001</v>
      </c>
      <c r="L742" s="339">
        <v>4885.6696099999999</v>
      </c>
      <c r="M742" s="339">
        <v>0</v>
      </c>
      <c r="N742" s="339">
        <v>4885.6696099999999</v>
      </c>
      <c r="O742" s="339">
        <v>7967.1767</v>
      </c>
      <c r="P742" s="339">
        <v>45061.26051</v>
      </c>
      <c r="Q742" s="339">
        <v>0</v>
      </c>
      <c r="R742" s="340">
        <v>45061.26051</v>
      </c>
    </row>
    <row r="743" spans="1:18" s="315" customFormat="1" ht="13.5">
      <c r="A743" s="341"/>
      <c r="B743" s="341"/>
      <c r="C743" s="341"/>
      <c r="D743" s="336" t="s">
        <v>342</v>
      </c>
      <c r="E743" s="337">
        <v>269</v>
      </c>
      <c r="F743" s="338">
        <v>0</v>
      </c>
      <c r="G743" s="339">
        <v>0</v>
      </c>
      <c r="H743" s="339">
        <v>0</v>
      </c>
      <c r="I743" s="339">
        <v>13.00915</v>
      </c>
      <c r="J743" s="339">
        <v>0</v>
      </c>
      <c r="K743" s="339">
        <v>13.00915</v>
      </c>
      <c r="L743" s="339">
        <v>18.39639</v>
      </c>
      <c r="M743" s="339">
        <v>0</v>
      </c>
      <c r="N743" s="339">
        <v>18.39639</v>
      </c>
      <c r="O743" s="339">
        <v>31.405540000000002</v>
      </c>
      <c r="P743" s="339">
        <v>1034.5571199999999</v>
      </c>
      <c r="Q743" s="339">
        <v>0</v>
      </c>
      <c r="R743" s="340">
        <v>1034.5571199999999</v>
      </c>
    </row>
    <row r="744" spans="1:18" s="315" customFormat="1" ht="13.5">
      <c r="A744" s="341"/>
      <c r="B744" s="336" t="s">
        <v>5</v>
      </c>
      <c r="C744" s="336" t="s">
        <v>5</v>
      </c>
      <c r="D744" s="336" t="s">
        <v>5</v>
      </c>
      <c r="E744" s="337">
        <v>302</v>
      </c>
      <c r="F744" s="338">
        <v>1.06E-3</v>
      </c>
      <c r="G744" s="339">
        <v>0</v>
      </c>
      <c r="H744" s="339">
        <v>1.06E-3</v>
      </c>
      <c r="I744" s="339">
        <v>12804.610419999999</v>
      </c>
      <c r="J744" s="339">
        <v>662.01346000000001</v>
      </c>
      <c r="K744" s="339">
        <v>13466.623880000001</v>
      </c>
      <c r="L744" s="339">
        <v>23664.841649999998</v>
      </c>
      <c r="M744" s="339">
        <v>2556.1670199999999</v>
      </c>
      <c r="N744" s="339">
        <v>26221.008670000003</v>
      </c>
      <c r="O744" s="339">
        <v>39687.633609999997</v>
      </c>
      <c r="P744" s="339">
        <v>70235.823709999997</v>
      </c>
      <c r="Q744" s="339">
        <v>555.13456000000008</v>
      </c>
      <c r="R744" s="340">
        <v>70790.958270000003</v>
      </c>
    </row>
    <row r="745" spans="1:18" s="315" customFormat="1" ht="13.5">
      <c r="A745" s="341"/>
      <c r="B745" s="341"/>
      <c r="C745" s="341"/>
      <c r="D745" s="336" t="s">
        <v>206</v>
      </c>
      <c r="E745" s="337">
        <v>338</v>
      </c>
      <c r="F745" s="338">
        <v>0</v>
      </c>
      <c r="G745" s="339">
        <v>0</v>
      </c>
      <c r="H745" s="339">
        <v>0</v>
      </c>
      <c r="I745" s="339">
        <v>2244.8270899999998</v>
      </c>
      <c r="J745" s="339">
        <v>2.2554499999999997</v>
      </c>
      <c r="K745" s="339">
        <v>2247.0825399999999</v>
      </c>
      <c r="L745" s="339">
        <v>1164.97381</v>
      </c>
      <c r="M745" s="339">
        <v>10.126139999999999</v>
      </c>
      <c r="N745" s="339">
        <v>1175.09995</v>
      </c>
      <c r="O745" s="339">
        <v>3422.1824900000001</v>
      </c>
      <c r="P745" s="339">
        <v>34990.747499999998</v>
      </c>
      <c r="Q745" s="339">
        <v>0</v>
      </c>
      <c r="R745" s="340">
        <v>34990.747499999998</v>
      </c>
    </row>
    <row r="746" spans="1:18" s="315" customFormat="1" ht="13.5">
      <c r="A746" s="341"/>
      <c r="B746" s="341"/>
      <c r="C746" s="341"/>
      <c r="D746" s="336" t="s">
        <v>207</v>
      </c>
      <c r="E746" s="337">
        <v>154</v>
      </c>
      <c r="F746" s="338">
        <v>0</v>
      </c>
      <c r="G746" s="339">
        <v>0.15941</v>
      </c>
      <c r="H746" s="339">
        <v>0.15941</v>
      </c>
      <c r="I746" s="339">
        <v>7274.7849800000004</v>
      </c>
      <c r="J746" s="339">
        <v>523.25427000000002</v>
      </c>
      <c r="K746" s="339">
        <v>7798.0392499999998</v>
      </c>
      <c r="L746" s="339">
        <v>18671.840199999999</v>
      </c>
      <c r="M746" s="339">
        <v>1487.4639199999999</v>
      </c>
      <c r="N746" s="339">
        <v>20159.304120000001</v>
      </c>
      <c r="O746" s="339">
        <v>27957.502780000003</v>
      </c>
      <c r="P746" s="339">
        <v>53875.274109999998</v>
      </c>
      <c r="Q746" s="339">
        <v>0</v>
      </c>
      <c r="R746" s="340">
        <v>53875.274109999998</v>
      </c>
    </row>
    <row r="747" spans="1:18" s="315" customFormat="1" ht="13.5">
      <c r="A747" s="341"/>
      <c r="B747" s="341"/>
      <c r="C747" s="341"/>
      <c r="D747" s="341"/>
      <c r="E747" s="342">
        <v>291</v>
      </c>
      <c r="F747" s="343">
        <v>0</v>
      </c>
      <c r="G747" s="344">
        <v>0</v>
      </c>
      <c r="H747" s="344">
        <v>0</v>
      </c>
      <c r="I747" s="344">
        <v>2359.5408600000001</v>
      </c>
      <c r="J747" s="344">
        <v>168.76169000000002</v>
      </c>
      <c r="K747" s="344">
        <v>2528.3025499999999</v>
      </c>
      <c r="L747" s="344">
        <v>2120.9347000000002</v>
      </c>
      <c r="M747" s="344">
        <v>0</v>
      </c>
      <c r="N747" s="344">
        <v>2120.9347000000002</v>
      </c>
      <c r="O747" s="344">
        <v>4649.2372500000001</v>
      </c>
      <c r="P747" s="344">
        <v>63831.013159999995</v>
      </c>
      <c r="Q747" s="344">
        <v>0</v>
      </c>
      <c r="R747" s="345">
        <v>63831.013159999995</v>
      </c>
    </row>
    <row r="748" spans="1:18" s="315" customFormat="1" ht="13.5">
      <c r="A748" s="341"/>
      <c r="B748" s="341"/>
      <c r="C748" s="341"/>
      <c r="D748" s="341"/>
      <c r="E748" s="342">
        <v>358</v>
      </c>
      <c r="F748" s="343">
        <v>0</v>
      </c>
      <c r="G748" s="344">
        <v>0</v>
      </c>
      <c r="H748" s="344">
        <v>0</v>
      </c>
      <c r="I748" s="344">
        <v>918.27002000000005</v>
      </c>
      <c r="J748" s="344">
        <v>40.149920000000002</v>
      </c>
      <c r="K748" s="344">
        <v>958.41994</v>
      </c>
      <c r="L748" s="344">
        <v>1350.2304999999999</v>
      </c>
      <c r="M748" s="344">
        <v>172.69665000000001</v>
      </c>
      <c r="N748" s="344">
        <v>1522.92715</v>
      </c>
      <c r="O748" s="344">
        <v>2481.3470899999998</v>
      </c>
      <c r="P748" s="344">
        <v>17208.503170000004</v>
      </c>
      <c r="Q748" s="344">
        <v>0</v>
      </c>
      <c r="R748" s="345">
        <v>17208.503170000004</v>
      </c>
    </row>
    <row r="749" spans="1:18" s="315" customFormat="1" ht="13.5">
      <c r="A749" s="341"/>
      <c r="B749" s="341"/>
      <c r="C749" s="341"/>
      <c r="D749" s="341"/>
      <c r="E749" s="342">
        <v>395</v>
      </c>
      <c r="F749" s="343">
        <v>0</v>
      </c>
      <c r="G749" s="344">
        <v>0</v>
      </c>
      <c r="H749" s="344">
        <v>0</v>
      </c>
      <c r="I749" s="344">
        <v>1531.09564</v>
      </c>
      <c r="J749" s="344">
        <v>27.147209999999998</v>
      </c>
      <c r="K749" s="344">
        <v>1558.2428500000001</v>
      </c>
      <c r="L749" s="344">
        <v>1473.9329700000001</v>
      </c>
      <c r="M749" s="344">
        <v>0</v>
      </c>
      <c r="N749" s="344">
        <v>1473.9329700000001</v>
      </c>
      <c r="O749" s="344">
        <v>3032.1758199999999</v>
      </c>
      <c r="P749" s="344">
        <v>30242.778109999999</v>
      </c>
      <c r="Q749" s="344">
        <v>0</v>
      </c>
      <c r="R749" s="345">
        <v>30242.778109999999</v>
      </c>
    </row>
    <row r="750" spans="1:18" s="315" customFormat="1" ht="13.5">
      <c r="A750" s="341"/>
      <c r="B750" s="341"/>
      <c r="C750" s="341"/>
      <c r="D750" s="336" t="s">
        <v>208</v>
      </c>
      <c r="E750" s="337">
        <v>39</v>
      </c>
      <c r="F750" s="338">
        <v>0.46145999999999998</v>
      </c>
      <c r="G750" s="339">
        <v>0</v>
      </c>
      <c r="H750" s="339">
        <v>0.46145999999999998</v>
      </c>
      <c r="I750" s="339">
        <v>12316.246560000001</v>
      </c>
      <c r="J750" s="339">
        <v>1216.6466200000002</v>
      </c>
      <c r="K750" s="339">
        <v>13532.893179999999</v>
      </c>
      <c r="L750" s="339">
        <v>37241.207029999998</v>
      </c>
      <c r="M750" s="339">
        <v>5550.9130800000003</v>
      </c>
      <c r="N750" s="339">
        <v>42792.120109999996</v>
      </c>
      <c r="O750" s="339">
        <v>56325.474750000001</v>
      </c>
      <c r="P750" s="339">
        <v>80651.659780000002</v>
      </c>
      <c r="Q750" s="339">
        <v>0</v>
      </c>
      <c r="R750" s="340">
        <v>80651.659780000002</v>
      </c>
    </row>
    <row r="751" spans="1:18" s="315" customFormat="1" ht="13.5">
      <c r="A751" s="341"/>
      <c r="B751" s="341"/>
      <c r="C751" s="341"/>
      <c r="D751" s="336" t="s">
        <v>343</v>
      </c>
      <c r="E751" s="337">
        <v>223</v>
      </c>
      <c r="F751" s="338">
        <v>0</v>
      </c>
      <c r="G751" s="339">
        <v>0</v>
      </c>
      <c r="H751" s="339">
        <v>0</v>
      </c>
      <c r="I751" s="339">
        <v>2408.6177900000002</v>
      </c>
      <c r="J751" s="339">
        <v>45.611789999999999</v>
      </c>
      <c r="K751" s="339">
        <v>2454.2295800000002</v>
      </c>
      <c r="L751" s="339">
        <v>2495.5715599999999</v>
      </c>
      <c r="M751" s="339">
        <v>45.325489999999995</v>
      </c>
      <c r="N751" s="339">
        <v>2540.89705</v>
      </c>
      <c r="O751" s="339">
        <v>4995.1266299999997</v>
      </c>
      <c r="P751" s="339">
        <v>77535.514290000006</v>
      </c>
      <c r="Q751" s="339">
        <v>0</v>
      </c>
      <c r="R751" s="340">
        <v>77535.514290000006</v>
      </c>
    </row>
    <row r="752" spans="1:18" s="315" customFormat="1" ht="13.5">
      <c r="A752" s="341"/>
      <c r="B752" s="341"/>
      <c r="C752" s="341"/>
      <c r="D752" s="336" t="s">
        <v>60</v>
      </c>
      <c r="E752" s="337">
        <v>93</v>
      </c>
      <c r="F752" s="338">
        <v>0.14709</v>
      </c>
      <c r="G752" s="339">
        <v>0</v>
      </c>
      <c r="H752" s="339">
        <v>0.14709</v>
      </c>
      <c r="I752" s="339">
        <v>6661.0329599999995</v>
      </c>
      <c r="J752" s="339">
        <v>267.59520000000003</v>
      </c>
      <c r="K752" s="339">
        <v>6928.6281600000002</v>
      </c>
      <c r="L752" s="339">
        <v>12153.103019999999</v>
      </c>
      <c r="M752" s="339">
        <v>806.49142000000006</v>
      </c>
      <c r="N752" s="339">
        <v>12959.594439999999</v>
      </c>
      <c r="O752" s="339">
        <v>19888.36969</v>
      </c>
      <c r="P752" s="339">
        <v>65715.116930000004</v>
      </c>
      <c r="Q752" s="339">
        <v>75.895529999999994</v>
      </c>
      <c r="R752" s="340">
        <v>65791.012459999998</v>
      </c>
    </row>
    <row r="753" spans="1:18" s="315" customFormat="1" ht="13.5">
      <c r="A753" s="341"/>
      <c r="B753" s="341"/>
      <c r="C753" s="341"/>
      <c r="D753" s="336" t="s">
        <v>209</v>
      </c>
      <c r="E753" s="337">
        <v>231</v>
      </c>
      <c r="F753" s="338">
        <v>0</v>
      </c>
      <c r="G753" s="339">
        <v>0</v>
      </c>
      <c r="H753" s="339">
        <v>0</v>
      </c>
      <c r="I753" s="339">
        <v>3892.3141499999997</v>
      </c>
      <c r="J753" s="339">
        <v>226.93395999999998</v>
      </c>
      <c r="K753" s="339">
        <v>4119.2481099999995</v>
      </c>
      <c r="L753" s="339">
        <v>2635.5271299999999</v>
      </c>
      <c r="M753" s="339">
        <v>41.909579999999998</v>
      </c>
      <c r="N753" s="339">
        <v>2677.4367099999999</v>
      </c>
      <c r="O753" s="339">
        <v>6796.6848200000004</v>
      </c>
      <c r="P753" s="339">
        <v>54121.731509999998</v>
      </c>
      <c r="Q753" s="339">
        <v>0</v>
      </c>
      <c r="R753" s="340">
        <v>54121.731509999998</v>
      </c>
    </row>
    <row r="754" spans="1:18" s="315" customFormat="1" ht="13.5">
      <c r="A754" s="341"/>
      <c r="B754" s="341"/>
      <c r="C754" s="341"/>
      <c r="D754" s="341"/>
      <c r="E754" s="342">
        <v>359</v>
      </c>
      <c r="F754" s="343">
        <v>0</v>
      </c>
      <c r="G754" s="344">
        <v>0</v>
      </c>
      <c r="H754" s="344">
        <v>0</v>
      </c>
      <c r="I754" s="344">
        <v>1449.40896</v>
      </c>
      <c r="J754" s="344">
        <v>87.900809999999993</v>
      </c>
      <c r="K754" s="344">
        <v>1537.3097700000001</v>
      </c>
      <c r="L754" s="344">
        <v>683.30741</v>
      </c>
      <c r="M754" s="344">
        <v>0</v>
      </c>
      <c r="N754" s="344">
        <v>683.30741</v>
      </c>
      <c r="O754" s="344">
        <v>2220.6171800000002</v>
      </c>
      <c r="P754" s="344">
        <v>39937.907770000005</v>
      </c>
      <c r="Q754" s="344">
        <v>0</v>
      </c>
      <c r="R754" s="345">
        <v>39937.907770000005</v>
      </c>
    </row>
    <row r="755" spans="1:18" s="315" customFormat="1" ht="13.5">
      <c r="A755" s="341"/>
      <c r="B755" s="341"/>
      <c r="C755" s="341"/>
      <c r="D755" s="336" t="s">
        <v>210</v>
      </c>
      <c r="E755" s="337">
        <v>347</v>
      </c>
      <c r="F755" s="338">
        <v>0</v>
      </c>
      <c r="G755" s="339">
        <v>0</v>
      </c>
      <c r="H755" s="339">
        <v>0</v>
      </c>
      <c r="I755" s="339">
        <v>1555.6298999999999</v>
      </c>
      <c r="J755" s="339">
        <v>126.52047</v>
      </c>
      <c r="K755" s="339">
        <v>1682.1503700000001</v>
      </c>
      <c r="L755" s="339">
        <v>3349.9422400000003</v>
      </c>
      <c r="M755" s="339">
        <v>37.809870000000004</v>
      </c>
      <c r="N755" s="339">
        <v>3387.7521099999999</v>
      </c>
      <c r="O755" s="339">
        <v>5069.9024800000007</v>
      </c>
      <c r="P755" s="339">
        <v>48248.706259999999</v>
      </c>
      <c r="Q755" s="339">
        <v>0</v>
      </c>
      <c r="R755" s="340">
        <v>48248.706259999999</v>
      </c>
    </row>
    <row r="756" spans="1:18" s="315" customFormat="1" ht="13.5">
      <c r="A756" s="341"/>
      <c r="B756" s="341"/>
      <c r="C756" s="341"/>
      <c r="D756" s="336" t="s">
        <v>344</v>
      </c>
      <c r="E756" s="337">
        <v>369</v>
      </c>
      <c r="F756" s="338">
        <v>0</v>
      </c>
      <c r="G756" s="339">
        <v>0</v>
      </c>
      <c r="H756" s="339">
        <v>0</v>
      </c>
      <c r="I756" s="339">
        <v>1436.3435300000001</v>
      </c>
      <c r="J756" s="339">
        <v>109.98218</v>
      </c>
      <c r="K756" s="339">
        <v>1546.3257100000001</v>
      </c>
      <c r="L756" s="339">
        <v>589.22189000000003</v>
      </c>
      <c r="M756" s="339">
        <v>60.269169999999995</v>
      </c>
      <c r="N756" s="339">
        <v>649.49106000000006</v>
      </c>
      <c r="O756" s="339">
        <v>2195.8167699999999</v>
      </c>
      <c r="P756" s="339">
        <v>31242.095519999999</v>
      </c>
      <c r="Q756" s="339">
        <v>0</v>
      </c>
      <c r="R756" s="340">
        <v>31242.095519999999</v>
      </c>
    </row>
    <row r="757" spans="1:18" s="315" customFormat="1" ht="13.5">
      <c r="A757" s="341"/>
      <c r="B757" s="341"/>
      <c r="C757" s="341"/>
      <c r="D757" s="336" t="s">
        <v>345</v>
      </c>
      <c r="E757" s="337">
        <v>370</v>
      </c>
      <c r="F757" s="338">
        <v>0</v>
      </c>
      <c r="G757" s="339">
        <v>0</v>
      </c>
      <c r="H757" s="339">
        <v>0</v>
      </c>
      <c r="I757" s="339">
        <v>1487.3047300000001</v>
      </c>
      <c r="J757" s="339">
        <v>51.947240000000001</v>
      </c>
      <c r="K757" s="339">
        <v>1539.25197</v>
      </c>
      <c r="L757" s="339">
        <v>1607.8228300000001</v>
      </c>
      <c r="M757" s="339">
        <v>0</v>
      </c>
      <c r="N757" s="339">
        <v>1607.8228300000001</v>
      </c>
      <c r="O757" s="339">
        <v>3147.0747999999999</v>
      </c>
      <c r="P757" s="339">
        <v>21103.234219999998</v>
      </c>
      <c r="Q757" s="339">
        <v>0</v>
      </c>
      <c r="R757" s="340">
        <v>21103.234219999998</v>
      </c>
    </row>
    <row r="758" spans="1:18" s="315" customFormat="1" ht="13.5">
      <c r="A758" s="341"/>
      <c r="B758" s="341"/>
      <c r="C758" s="341"/>
      <c r="D758" s="336" t="s">
        <v>211</v>
      </c>
      <c r="E758" s="337">
        <v>364</v>
      </c>
      <c r="F758" s="338">
        <v>0</v>
      </c>
      <c r="G758" s="339">
        <v>0</v>
      </c>
      <c r="H758" s="339">
        <v>0</v>
      </c>
      <c r="I758" s="339">
        <v>3373.0925099999999</v>
      </c>
      <c r="J758" s="339">
        <v>5.3426400000000003</v>
      </c>
      <c r="K758" s="339">
        <v>3378.4351499999998</v>
      </c>
      <c r="L758" s="339">
        <v>1204.2538300000001</v>
      </c>
      <c r="M758" s="339">
        <v>0</v>
      </c>
      <c r="N758" s="339">
        <v>1204.2538300000001</v>
      </c>
      <c r="O758" s="339">
        <v>4582.6889800000008</v>
      </c>
      <c r="P758" s="339">
        <v>55009.498890000003</v>
      </c>
      <c r="Q758" s="339">
        <v>0</v>
      </c>
      <c r="R758" s="340">
        <v>55009.498890000003</v>
      </c>
    </row>
    <row r="759" spans="1:18" s="315" customFormat="1" ht="13.5">
      <c r="A759" s="341"/>
      <c r="B759" s="341"/>
      <c r="C759" s="336" t="s">
        <v>214</v>
      </c>
      <c r="D759" s="336" t="s">
        <v>214</v>
      </c>
      <c r="E759" s="337">
        <v>258</v>
      </c>
      <c r="F759" s="338">
        <v>0</v>
      </c>
      <c r="G759" s="339">
        <v>0</v>
      </c>
      <c r="H759" s="339">
        <v>0</v>
      </c>
      <c r="I759" s="339">
        <v>1392.75028</v>
      </c>
      <c r="J759" s="339">
        <v>18.194389999999999</v>
      </c>
      <c r="K759" s="339">
        <v>1410.9446699999999</v>
      </c>
      <c r="L759" s="339">
        <v>1312.06061</v>
      </c>
      <c r="M759" s="339">
        <v>12.674440000000001</v>
      </c>
      <c r="N759" s="339">
        <v>1324.73505</v>
      </c>
      <c r="O759" s="339">
        <v>2735.6797200000001</v>
      </c>
      <c r="P759" s="339">
        <v>37321.662090000005</v>
      </c>
      <c r="Q759" s="339">
        <v>0</v>
      </c>
      <c r="R759" s="340">
        <v>37321.662090000005</v>
      </c>
    </row>
    <row r="760" spans="1:18" s="315" customFormat="1" ht="13.5">
      <c r="A760" s="341"/>
      <c r="B760" s="341"/>
      <c r="C760" s="336" t="s">
        <v>294</v>
      </c>
      <c r="D760" s="336" t="s">
        <v>346</v>
      </c>
      <c r="E760" s="337">
        <v>274</v>
      </c>
      <c r="F760" s="338">
        <v>10.39936</v>
      </c>
      <c r="G760" s="339">
        <v>0</v>
      </c>
      <c r="H760" s="339">
        <v>10.39936</v>
      </c>
      <c r="I760" s="339">
        <v>751.17656000000011</v>
      </c>
      <c r="J760" s="339">
        <v>49.052339999999994</v>
      </c>
      <c r="K760" s="339">
        <v>800.22890000000007</v>
      </c>
      <c r="L760" s="339">
        <v>1153.1806899999999</v>
      </c>
      <c r="M760" s="339">
        <v>0</v>
      </c>
      <c r="N760" s="339">
        <v>1153.1806899999999</v>
      </c>
      <c r="O760" s="339">
        <v>1963.8089499999999</v>
      </c>
      <c r="P760" s="339">
        <v>16993.89529</v>
      </c>
      <c r="Q760" s="339">
        <v>0</v>
      </c>
      <c r="R760" s="340">
        <v>16993.89529</v>
      </c>
    </row>
    <row r="761" spans="1:18" s="315" customFormat="1" ht="13.5">
      <c r="A761" s="341"/>
      <c r="B761" s="341"/>
      <c r="C761" s="341"/>
      <c r="D761" s="336" t="s">
        <v>347</v>
      </c>
      <c r="E761" s="337">
        <v>331</v>
      </c>
      <c r="F761" s="338">
        <v>0</v>
      </c>
      <c r="G761" s="339">
        <v>0</v>
      </c>
      <c r="H761" s="339">
        <v>0</v>
      </c>
      <c r="I761" s="339">
        <v>3.4548100000000002</v>
      </c>
      <c r="J761" s="339">
        <v>0</v>
      </c>
      <c r="K761" s="339">
        <v>3.4548100000000002</v>
      </c>
      <c r="L761" s="339">
        <v>0.50922000000000001</v>
      </c>
      <c r="M761" s="339">
        <v>0</v>
      </c>
      <c r="N761" s="339">
        <v>0.50922000000000001</v>
      </c>
      <c r="O761" s="339">
        <v>3.9640300000000002</v>
      </c>
      <c r="P761" s="339">
        <v>2352.6129000000001</v>
      </c>
      <c r="Q761" s="339">
        <v>0</v>
      </c>
      <c r="R761" s="340">
        <v>2352.6129000000001</v>
      </c>
    </row>
    <row r="762" spans="1:18" s="315" customFormat="1" ht="13.5">
      <c r="A762" s="341"/>
      <c r="B762" s="341"/>
      <c r="C762" s="336" t="s">
        <v>215</v>
      </c>
      <c r="D762" s="336" t="s">
        <v>216</v>
      </c>
      <c r="E762" s="337">
        <v>94</v>
      </c>
      <c r="F762" s="338">
        <v>0</v>
      </c>
      <c r="G762" s="339">
        <v>0</v>
      </c>
      <c r="H762" s="339">
        <v>0</v>
      </c>
      <c r="I762" s="339">
        <v>4507.1119100000005</v>
      </c>
      <c r="J762" s="339">
        <v>156.72691</v>
      </c>
      <c r="K762" s="339">
        <v>4663.8388199999999</v>
      </c>
      <c r="L762" s="339">
        <v>2511.04144</v>
      </c>
      <c r="M762" s="339">
        <v>118.1491</v>
      </c>
      <c r="N762" s="339">
        <v>2629.1905400000001</v>
      </c>
      <c r="O762" s="339">
        <v>7293.0293600000005</v>
      </c>
      <c r="P762" s="339">
        <v>71684.129540000009</v>
      </c>
      <c r="Q762" s="339">
        <v>0</v>
      </c>
      <c r="R762" s="340">
        <v>71684.129540000009</v>
      </c>
    </row>
    <row r="763" spans="1:18" s="315" customFormat="1" ht="13.5">
      <c r="A763" s="341"/>
      <c r="B763" s="341"/>
      <c r="C763" s="336" t="s">
        <v>217</v>
      </c>
      <c r="D763" s="336" t="s">
        <v>348</v>
      </c>
      <c r="E763" s="337">
        <v>255</v>
      </c>
      <c r="F763" s="338">
        <v>0</v>
      </c>
      <c r="G763" s="339">
        <v>0</v>
      </c>
      <c r="H763" s="339">
        <v>0</v>
      </c>
      <c r="I763" s="339">
        <v>1896.3932600000001</v>
      </c>
      <c r="J763" s="339">
        <v>141.01601000000002</v>
      </c>
      <c r="K763" s="339">
        <v>2037.4092700000001</v>
      </c>
      <c r="L763" s="339">
        <v>1539.20948</v>
      </c>
      <c r="M763" s="339">
        <v>0</v>
      </c>
      <c r="N763" s="339">
        <v>1539.20948</v>
      </c>
      <c r="O763" s="339">
        <v>3576.6187500000001</v>
      </c>
      <c r="P763" s="339">
        <v>31095.545309999998</v>
      </c>
      <c r="Q763" s="339">
        <v>0</v>
      </c>
      <c r="R763" s="340">
        <v>31095.545309999998</v>
      </c>
    </row>
    <row r="764" spans="1:18" s="315" customFormat="1" ht="13.5">
      <c r="A764" s="341"/>
      <c r="B764" s="341"/>
      <c r="C764" s="341"/>
      <c r="D764" s="336" t="s">
        <v>218</v>
      </c>
      <c r="E764" s="337">
        <v>124</v>
      </c>
      <c r="F764" s="338">
        <v>0</v>
      </c>
      <c r="G764" s="339">
        <v>0</v>
      </c>
      <c r="H764" s="339">
        <v>0</v>
      </c>
      <c r="I764" s="339">
        <v>2754.87664</v>
      </c>
      <c r="J764" s="339">
        <v>188.54573000000002</v>
      </c>
      <c r="K764" s="339">
        <v>2943.4223700000002</v>
      </c>
      <c r="L764" s="339">
        <v>3654.1304300000002</v>
      </c>
      <c r="M764" s="339">
        <v>722.68799999999999</v>
      </c>
      <c r="N764" s="339">
        <v>4376.8184299999994</v>
      </c>
      <c r="O764" s="339">
        <v>7320.2407999999996</v>
      </c>
      <c r="P764" s="339">
        <v>37645.832979999999</v>
      </c>
      <c r="Q764" s="339">
        <v>0</v>
      </c>
      <c r="R764" s="340">
        <v>37645.832979999999</v>
      </c>
    </row>
    <row r="765" spans="1:18" s="315" customFormat="1" ht="13.5">
      <c r="A765" s="341"/>
      <c r="B765" s="341"/>
      <c r="C765" s="341"/>
      <c r="D765" s="336" t="s">
        <v>349</v>
      </c>
      <c r="E765" s="337">
        <v>177</v>
      </c>
      <c r="F765" s="338">
        <v>0</v>
      </c>
      <c r="G765" s="339">
        <v>0</v>
      </c>
      <c r="H765" s="339">
        <v>0</v>
      </c>
      <c r="I765" s="339">
        <v>462.19359000000003</v>
      </c>
      <c r="J765" s="339">
        <v>7.3800000000000003E-3</v>
      </c>
      <c r="K765" s="339">
        <v>462.20096999999998</v>
      </c>
      <c r="L765" s="339">
        <v>333.78429999999997</v>
      </c>
      <c r="M765" s="339">
        <v>0</v>
      </c>
      <c r="N765" s="339">
        <v>333.78429999999997</v>
      </c>
      <c r="O765" s="339">
        <v>795.98527000000001</v>
      </c>
      <c r="P765" s="339">
        <v>15959.22747</v>
      </c>
      <c r="Q765" s="339">
        <v>0</v>
      </c>
      <c r="R765" s="340">
        <v>15959.22747</v>
      </c>
    </row>
    <row r="766" spans="1:18" s="315" customFormat="1" ht="13.5">
      <c r="A766" s="341"/>
      <c r="B766" s="336" t="s">
        <v>6</v>
      </c>
      <c r="C766" s="336" t="s">
        <v>219</v>
      </c>
      <c r="D766" s="336" t="s">
        <v>6</v>
      </c>
      <c r="E766" s="337">
        <v>95</v>
      </c>
      <c r="F766" s="338">
        <v>20.752980000000001</v>
      </c>
      <c r="G766" s="339">
        <v>0</v>
      </c>
      <c r="H766" s="339">
        <v>20.752980000000001</v>
      </c>
      <c r="I766" s="339">
        <v>4553.0007300000007</v>
      </c>
      <c r="J766" s="339">
        <v>249.09948</v>
      </c>
      <c r="K766" s="339">
        <v>4802.1002099999996</v>
      </c>
      <c r="L766" s="339">
        <v>5243.2827200000002</v>
      </c>
      <c r="M766" s="339">
        <v>150.56</v>
      </c>
      <c r="N766" s="339">
        <v>5393.8427199999996</v>
      </c>
      <c r="O766" s="339">
        <v>10216.69591</v>
      </c>
      <c r="P766" s="339">
        <v>76825.115340000004</v>
      </c>
      <c r="Q766" s="339">
        <v>0</v>
      </c>
      <c r="R766" s="340">
        <v>76825.115340000004</v>
      </c>
    </row>
    <row r="767" spans="1:18" s="315" customFormat="1" ht="13.5">
      <c r="A767" s="341"/>
      <c r="B767" s="341"/>
      <c r="C767" s="341"/>
      <c r="D767" s="341"/>
      <c r="E767" s="342">
        <v>142</v>
      </c>
      <c r="F767" s="343">
        <v>45.54636</v>
      </c>
      <c r="G767" s="344">
        <v>0</v>
      </c>
      <c r="H767" s="344">
        <v>45.54636</v>
      </c>
      <c r="I767" s="344">
        <v>3267.7082300000002</v>
      </c>
      <c r="J767" s="344">
        <v>13.841749999999999</v>
      </c>
      <c r="K767" s="344">
        <v>3281.5499799999998</v>
      </c>
      <c r="L767" s="344">
        <v>2485.17004</v>
      </c>
      <c r="M767" s="344">
        <v>0</v>
      </c>
      <c r="N767" s="344">
        <v>2485.17004</v>
      </c>
      <c r="O767" s="344">
        <v>5812.26638</v>
      </c>
      <c r="P767" s="344">
        <v>52403.239110000002</v>
      </c>
      <c r="Q767" s="344">
        <v>0</v>
      </c>
      <c r="R767" s="345">
        <v>52403.239110000002</v>
      </c>
    </row>
    <row r="768" spans="1:18" s="315" customFormat="1" ht="13.5">
      <c r="A768" s="341"/>
      <c r="B768" s="341"/>
      <c r="C768" s="336" t="s">
        <v>350</v>
      </c>
      <c r="D768" s="336" t="s">
        <v>350</v>
      </c>
      <c r="E768" s="337">
        <v>192</v>
      </c>
      <c r="F768" s="338">
        <v>0</v>
      </c>
      <c r="G768" s="339">
        <v>0</v>
      </c>
      <c r="H768" s="339">
        <v>0</v>
      </c>
      <c r="I768" s="339">
        <v>2163.6682099999998</v>
      </c>
      <c r="J768" s="339">
        <v>254.39466000000002</v>
      </c>
      <c r="K768" s="339">
        <v>2418.0628700000002</v>
      </c>
      <c r="L768" s="339">
        <v>3878.9507599999997</v>
      </c>
      <c r="M768" s="339">
        <v>44.038800000000002</v>
      </c>
      <c r="N768" s="339">
        <v>3922.98956</v>
      </c>
      <c r="O768" s="339">
        <v>6341.0524299999997</v>
      </c>
      <c r="P768" s="339">
        <v>41077.465270000001</v>
      </c>
      <c r="Q768" s="339">
        <v>0</v>
      </c>
      <c r="R768" s="340">
        <v>41077.465270000001</v>
      </c>
    </row>
    <row r="769" spans="1:18" s="315" customFormat="1" ht="13.5">
      <c r="A769" s="341"/>
      <c r="B769" s="341"/>
      <c r="C769" s="336" t="s">
        <v>351</v>
      </c>
      <c r="D769" s="336" t="s">
        <v>352</v>
      </c>
      <c r="E769" s="337">
        <v>377</v>
      </c>
      <c r="F769" s="338">
        <v>0</v>
      </c>
      <c r="G769" s="339">
        <v>0</v>
      </c>
      <c r="H769" s="339">
        <v>0</v>
      </c>
      <c r="I769" s="339">
        <v>62.934359999999998</v>
      </c>
      <c r="J769" s="339">
        <v>0</v>
      </c>
      <c r="K769" s="339">
        <v>62.934359999999998</v>
      </c>
      <c r="L769" s="339">
        <v>10.28956</v>
      </c>
      <c r="M769" s="339">
        <v>0</v>
      </c>
      <c r="N769" s="339">
        <v>10.28956</v>
      </c>
      <c r="O769" s="339">
        <v>73.223919999999993</v>
      </c>
      <c r="P769" s="339">
        <v>5770.6216199999999</v>
      </c>
      <c r="Q769" s="339">
        <v>0</v>
      </c>
      <c r="R769" s="340">
        <v>5770.6216199999999</v>
      </c>
    </row>
    <row r="770" spans="1:18" s="315" customFormat="1" ht="13.5">
      <c r="A770" s="341"/>
      <c r="B770" s="341"/>
      <c r="C770" s="336" t="s">
        <v>353</v>
      </c>
      <c r="D770" s="336" t="s">
        <v>353</v>
      </c>
      <c r="E770" s="337">
        <v>335</v>
      </c>
      <c r="F770" s="338">
        <v>0</v>
      </c>
      <c r="G770" s="339">
        <v>0</v>
      </c>
      <c r="H770" s="339">
        <v>0</v>
      </c>
      <c r="I770" s="339">
        <v>104.19362</v>
      </c>
      <c r="J770" s="339">
        <v>0</v>
      </c>
      <c r="K770" s="339">
        <v>104.19362</v>
      </c>
      <c r="L770" s="339">
        <v>10</v>
      </c>
      <c r="M770" s="339">
        <v>0</v>
      </c>
      <c r="N770" s="339">
        <v>10</v>
      </c>
      <c r="O770" s="339">
        <v>114.19362</v>
      </c>
      <c r="P770" s="339">
        <v>2294.605</v>
      </c>
      <c r="Q770" s="339">
        <v>0</v>
      </c>
      <c r="R770" s="340">
        <v>2294.605</v>
      </c>
    </row>
    <row r="771" spans="1:18" s="315" customFormat="1" ht="13.5">
      <c r="A771" s="341"/>
      <c r="B771" s="336" t="s">
        <v>7</v>
      </c>
      <c r="C771" s="336" t="s">
        <v>354</v>
      </c>
      <c r="D771" s="336" t="s">
        <v>354</v>
      </c>
      <c r="E771" s="337">
        <v>243</v>
      </c>
      <c r="F771" s="338">
        <v>2.3565200000000002</v>
      </c>
      <c r="G771" s="339">
        <v>0</v>
      </c>
      <c r="H771" s="339">
        <v>2.3565200000000002</v>
      </c>
      <c r="I771" s="339">
        <v>5047.3709699999999</v>
      </c>
      <c r="J771" s="339">
        <v>32.171579999999999</v>
      </c>
      <c r="K771" s="339">
        <v>5079.5425500000001</v>
      </c>
      <c r="L771" s="339">
        <v>2982.7178900000004</v>
      </c>
      <c r="M771" s="339">
        <v>0</v>
      </c>
      <c r="N771" s="339">
        <v>2982.7178900000004</v>
      </c>
      <c r="O771" s="339">
        <v>8064.6169600000003</v>
      </c>
      <c r="P771" s="339">
        <v>47282.020509999995</v>
      </c>
      <c r="Q771" s="339">
        <v>0</v>
      </c>
      <c r="R771" s="340">
        <v>47282.020509999995</v>
      </c>
    </row>
    <row r="772" spans="1:18" s="315" customFormat="1" ht="13.5">
      <c r="A772" s="341"/>
      <c r="B772" s="341"/>
      <c r="C772" s="336" t="s">
        <v>7</v>
      </c>
      <c r="D772" s="336" t="s">
        <v>7</v>
      </c>
      <c r="E772" s="337">
        <v>140</v>
      </c>
      <c r="F772" s="338">
        <v>0.18311000000000002</v>
      </c>
      <c r="G772" s="339">
        <v>0</v>
      </c>
      <c r="H772" s="339">
        <v>0.18311000000000002</v>
      </c>
      <c r="I772" s="339">
        <v>7077.1170300000003</v>
      </c>
      <c r="J772" s="339">
        <v>121.72452</v>
      </c>
      <c r="K772" s="339">
        <v>7198.8415500000001</v>
      </c>
      <c r="L772" s="339">
        <v>20102.459559999999</v>
      </c>
      <c r="M772" s="339">
        <v>112.77153999999999</v>
      </c>
      <c r="N772" s="339">
        <v>20215.231100000001</v>
      </c>
      <c r="O772" s="339">
        <v>27414.25576</v>
      </c>
      <c r="P772" s="339">
        <v>126331.3345</v>
      </c>
      <c r="Q772" s="339">
        <v>493.65007000000003</v>
      </c>
      <c r="R772" s="340">
        <v>126824.98456999999</v>
      </c>
    </row>
    <row r="773" spans="1:18" s="315" customFormat="1" ht="13.5">
      <c r="A773" s="341"/>
      <c r="B773" s="341"/>
      <c r="C773" s="341"/>
      <c r="D773" s="341"/>
      <c r="E773" s="342">
        <v>300</v>
      </c>
      <c r="F773" s="343">
        <v>1.2198699999999998</v>
      </c>
      <c r="G773" s="344">
        <v>0</v>
      </c>
      <c r="H773" s="344">
        <v>1.2198699999999998</v>
      </c>
      <c r="I773" s="344">
        <v>5141.3313200000002</v>
      </c>
      <c r="J773" s="344">
        <v>134.60982999999999</v>
      </c>
      <c r="K773" s="344">
        <v>5275.9411500000006</v>
      </c>
      <c r="L773" s="344">
        <v>8146.6367499999997</v>
      </c>
      <c r="M773" s="344">
        <v>73.462210000000013</v>
      </c>
      <c r="N773" s="344">
        <v>8220.0989599999994</v>
      </c>
      <c r="O773" s="344">
        <v>13497.259980000001</v>
      </c>
      <c r="P773" s="344">
        <v>84688.604250000004</v>
      </c>
      <c r="Q773" s="344">
        <v>0</v>
      </c>
      <c r="R773" s="345">
        <v>84688.604250000004</v>
      </c>
    </row>
    <row r="774" spans="1:18" s="315" customFormat="1" ht="13.5">
      <c r="A774" s="341"/>
      <c r="B774" s="341"/>
      <c r="C774" s="336" t="s">
        <v>355</v>
      </c>
      <c r="D774" s="336" t="s">
        <v>355</v>
      </c>
      <c r="E774" s="337">
        <v>151</v>
      </c>
      <c r="F774" s="338">
        <v>0</v>
      </c>
      <c r="G774" s="339">
        <v>0</v>
      </c>
      <c r="H774" s="339">
        <v>0</v>
      </c>
      <c r="I774" s="339">
        <v>2563.1788199999996</v>
      </c>
      <c r="J774" s="339">
        <v>8.6920599999999997</v>
      </c>
      <c r="K774" s="339">
        <v>2571.8708799999999</v>
      </c>
      <c r="L774" s="339">
        <v>2438.2424900000001</v>
      </c>
      <c r="M774" s="339">
        <v>0</v>
      </c>
      <c r="N774" s="339">
        <v>2438.2424900000001</v>
      </c>
      <c r="O774" s="339">
        <v>5010.11337</v>
      </c>
      <c r="P774" s="339">
        <v>35483.628479999999</v>
      </c>
      <c r="Q774" s="339">
        <v>0</v>
      </c>
      <c r="R774" s="340">
        <v>35483.628479999999</v>
      </c>
    </row>
    <row r="775" spans="1:18" s="315" customFormat="1" ht="13.5">
      <c r="A775" s="341"/>
      <c r="B775" s="341"/>
      <c r="C775" s="341"/>
      <c r="D775" s="336" t="s">
        <v>356</v>
      </c>
      <c r="E775" s="337">
        <v>271</v>
      </c>
      <c r="F775" s="338">
        <v>0</v>
      </c>
      <c r="G775" s="339">
        <v>0</v>
      </c>
      <c r="H775" s="339">
        <v>0</v>
      </c>
      <c r="I775" s="339">
        <v>7.0487700000000002</v>
      </c>
      <c r="J775" s="339">
        <v>2.63E-3</v>
      </c>
      <c r="K775" s="339">
        <v>7.0513999999999992</v>
      </c>
      <c r="L775" s="339">
        <v>0</v>
      </c>
      <c r="M775" s="339">
        <v>0</v>
      </c>
      <c r="N775" s="339">
        <v>0</v>
      </c>
      <c r="O775" s="339">
        <v>7.0513999999999992</v>
      </c>
      <c r="P775" s="339">
        <v>2970.21297</v>
      </c>
      <c r="Q775" s="339">
        <v>0</v>
      </c>
      <c r="R775" s="340">
        <v>2970.21297</v>
      </c>
    </row>
    <row r="776" spans="1:18" s="315" customFormat="1" ht="13.5">
      <c r="A776" s="341"/>
      <c r="B776" s="341"/>
      <c r="C776" s="336" t="s">
        <v>220</v>
      </c>
      <c r="D776" s="336" t="s">
        <v>220</v>
      </c>
      <c r="E776" s="337">
        <v>172</v>
      </c>
      <c r="F776" s="338">
        <v>0</v>
      </c>
      <c r="G776" s="339">
        <v>0</v>
      </c>
      <c r="H776" s="339">
        <v>0</v>
      </c>
      <c r="I776" s="339">
        <v>2278.6379999999999</v>
      </c>
      <c r="J776" s="339">
        <v>3.5696099999999999</v>
      </c>
      <c r="K776" s="339">
        <v>2282.2076099999999</v>
      </c>
      <c r="L776" s="339">
        <v>4172.8017200000004</v>
      </c>
      <c r="M776" s="339">
        <v>0</v>
      </c>
      <c r="N776" s="339">
        <v>4172.8017200000004</v>
      </c>
      <c r="O776" s="339">
        <v>6455.0093299999999</v>
      </c>
      <c r="P776" s="339">
        <v>88836.256569999998</v>
      </c>
      <c r="Q776" s="339">
        <v>0</v>
      </c>
      <c r="R776" s="340">
        <v>88836.256569999998</v>
      </c>
    </row>
    <row r="777" spans="1:18" s="315" customFormat="1" ht="13.5">
      <c r="A777" s="341"/>
      <c r="B777" s="341"/>
      <c r="C777" s="341"/>
      <c r="D777" s="336" t="s">
        <v>357</v>
      </c>
      <c r="E777" s="337">
        <v>402</v>
      </c>
      <c r="F777" s="338">
        <v>0</v>
      </c>
      <c r="G777" s="339">
        <v>0</v>
      </c>
      <c r="H777" s="339">
        <v>0</v>
      </c>
      <c r="I777" s="339">
        <v>49.372160000000001</v>
      </c>
      <c r="J777" s="339">
        <v>0</v>
      </c>
      <c r="K777" s="339">
        <v>49.372160000000001</v>
      </c>
      <c r="L777" s="339">
        <v>0</v>
      </c>
      <c r="M777" s="339">
        <v>0</v>
      </c>
      <c r="N777" s="339">
        <v>0</v>
      </c>
      <c r="O777" s="339">
        <v>49.372160000000001</v>
      </c>
      <c r="P777" s="339">
        <v>4611.8670499999998</v>
      </c>
      <c r="Q777" s="339">
        <v>0</v>
      </c>
      <c r="R777" s="340">
        <v>4611.8670499999998</v>
      </c>
    </row>
    <row r="778" spans="1:18" s="315" customFormat="1" ht="13.5">
      <c r="A778" s="341"/>
      <c r="B778" s="341"/>
      <c r="C778" s="341"/>
      <c r="D778" s="336" t="s">
        <v>358</v>
      </c>
      <c r="E778" s="337">
        <v>287</v>
      </c>
      <c r="F778" s="338">
        <v>0</v>
      </c>
      <c r="G778" s="339">
        <v>0</v>
      </c>
      <c r="H778" s="339">
        <v>0</v>
      </c>
      <c r="I778" s="339">
        <v>4.39602</v>
      </c>
      <c r="J778" s="339">
        <v>2.3000000000000001E-4</v>
      </c>
      <c r="K778" s="339">
        <v>4.3962500000000002</v>
      </c>
      <c r="L778" s="339">
        <v>0</v>
      </c>
      <c r="M778" s="339">
        <v>0</v>
      </c>
      <c r="N778" s="339">
        <v>0</v>
      </c>
      <c r="O778" s="339">
        <v>4.3962500000000002</v>
      </c>
      <c r="P778" s="339">
        <v>5129.5896900000007</v>
      </c>
      <c r="Q778" s="339">
        <v>0</v>
      </c>
      <c r="R778" s="340">
        <v>5129.5896900000007</v>
      </c>
    </row>
    <row r="779" spans="1:18" s="315" customFormat="1" ht="13.5">
      <c r="A779" s="341"/>
      <c r="B779" s="341"/>
      <c r="C779" s="336" t="s">
        <v>359</v>
      </c>
      <c r="D779" s="336" t="s">
        <v>359</v>
      </c>
      <c r="E779" s="337">
        <v>280</v>
      </c>
      <c r="F779" s="338">
        <v>0</v>
      </c>
      <c r="G779" s="339">
        <v>0</v>
      </c>
      <c r="H779" s="339">
        <v>0</v>
      </c>
      <c r="I779" s="339">
        <v>2676.4697999999999</v>
      </c>
      <c r="J779" s="339">
        <v>32.259740000000001</v>
      </c>
      <c r="K779" s="339">
        <v>2708.7295399999998</v>
      </c>
      <c r="L779" s="339">
        <v>2827.6349399999999</v>
      </c>
      <c r="M779" s="339">
        <v>18.835060000000002</v>
      </c>
      <c r="N779" s="339">
        <v>2846.47</v>
      </c>
      <c r="O779" s="339">
        <v>5555.1995399999996</v>
      </c>
      <c r="P779" s="339">
        <v>43920.517260000001</v>
      </c>
      <c r="Q779" s="339">
        <v>0</v>
      </c>
      <c r="R779" s="340">
        <v>43920.517260000001</v>
      </c>
    </row>
    <row r="780" spans="1:18" s="315" customFormat="1" ht="13.5">
      <c r="A780" s="341"/>
      <c r="B780" s="341"/>
      <c r="C780" s="336" t="s">
        <v>360</v>
      </c>
      <c r="D780" s="336" t="s">
        <v>361</v>
      </c>
      <c r="E780" s="337">
        <v>213</v>
      </c>
      <c r="F780" s="338">
        <v>0</v>
      </c>
      <c r="G780" s="339">
        <v>0</v>
      </c>
      <c r="H780" s="339">
        <v>0</v>
      </c>
      <c r="I780" s="339">
        <v>3168.3500899999999</v>
      </c>
      <c r="J780" s="339">
        <v>3.5215399999999999</v>
      </c>
      <c r="K780" s="339">
        <v>3171.8716300000001</v>
      </c>
      <c r="L780" s="339">
        <v>3075.39786</v>
      </c>
      <c r="M780" s="339">
        <v>0</v>
      </c>
      <c r="N780" s="339">
        <v>3075.39786</v>
      </c>
      <c r="O780" s="339">
        <v>6247.2694900000006</v>
      </c>
      <c r="P780" s="339">
        <v>71148.068209999998</v>
      </c>
      <c r="Q780" s="339">
        <v>0</v>
      </c>
      <c r="R780" s="340">
        <v>71148.068209999998</v>
      </c>
    </row>
    <row r="781" spans="1:18" s="315" customFormat="1" ht="13.5">
      <c r="A781" s="341"/>
      <c r="B781" s="341"/>
      <c r="C781" s="336" t="s">
        <v>221</v>
      </c>
      <c r="D781" s="336" t="s">
        <v>221</v>
      </c>
      <c r="E781" s="337">
        <v>83</v>
      </c>
      <c r="F781" s="338">
        <v>153.58787000000001</v>
      </c>
      <c r="G781" s="339">
        <v>0</v>
      </c>
      <c r="H781" s="339">
        <v>153.58787000000001</v>
      </c>
      <c r="I781" s="339">
        <v>5864.0095300000003</v>
      </c>
      <c r="J781" s="339">
        <v>3.1710100000000003</v>
      </c>
      <c r="K781" s="339">
        <v>5867.1805400000003</v>
      </c>
      <c r="L781" s="339">
        <v>3648.6092200000003</v>
      </c>
      <c r="M781" s="339">
        <v>0</v>
      </c>
      <c r="N781" s="339">
        <v>3648.6092200000003</v>
      </c>
      <c r="O781" s="339">
        <v>9669.3776300000009</v>
      </c>
      <c r="P781" s="339">
        <v>67143.232999999993</v>
      </c>
      <c r="Q781" s="339">
        <v>0</v>
      </c>
      <c r="R781" s="340">
        <v>67143.232999999993</v>
      </c>
    </row>
    <row r="782" spans="1:18" s="315" customFormat="1" ht="13.5">
      <c r="A782" s="341"/>
      <c r="B782" s="341"/>
      <c r="C782" s="341"/>
      <c r="D782" s="341"/>
      <c r="E782" s="342">
        <v>221</v>
      </c>
      <c r="F782" s="343">
        <v>1.5221600000000002</v>
      </c>
      <c r="G782" s="344">
        <v>0</v>
      </c>
      <c r="H782" s="344">
        <v>1.5221600000000002</v>
      </c>
      <c r="I782" s="344">
        <v>4588.5030900000002</v>
      </c>
      <c r="J782" s="344">
        <v>26.80283</v>
      </c>
      <c r="K782" s="344">
        <v>4615.3059199999998</v>
      </c>
      <c r="L782" s="344">
        <v>2630.6110400000002</v>
      </c>
      <c r="M782" s="344">
        <v>0</v>
      </c>
      <c r="N782" s="344">
        <v>2630.6110400000002</v>
      </c>
      <c r="O782" s="344">
        <v>7247.43912</v>
      </c>
      <c r="P782" s="344">
        <v>60854.10514</v>
      </c>
      <c r="Q782" s="344">
        <v>0</v>
      </c>
      <c r="R782" s="345">
        <v>60854.10514</v>
      </c>
    </row>
    <row r="783" spans="1:18" s="315" customFormat="1" ht="13.5">
      <c r="A783" s="341"/>
      <c r="B783" s="341"/>
      <c r="C783" s="336" t="s">
        <v>333</v>
      </c>
      <c r="D783" s="336" t="s">
        <v>362</v>
      </c>
      <c r="E783" s="337">
        <v>171</v>
      </c>
      <c r="F783" s="338">
        <v>0</v>
      </c>
      <c r="G783" s="339">
        <v>0</v>
      </c>
      <c r="H783" s="339">
        <v>0</v>
      </c>
      <c r="I783" s="339">
        <v>305.27903000000003</v>
      </c>
      <c r="J783" s="339">
        <v>9.6430000000000002E-2</v>
      </c>
      <c r="K783" s="339">
        <v>305.37546000000003</v>
      </c>
      <c r="L783" s="339">
        <v>62.026519999999998</v>
      </c>
      <c r="M783" s="339">
        <v>0</v>
      </c>
      <c r="N783" s="339">
        <v>62.026519999999998</v>
      </c>
      <c r="O783" s="339">
        <v>367.40197999999998</v>
      </c>
      <c r="P783" s="339">
        <v>17157.35843</v>
      </c>
      <c r="Q783" s="339">
        <v>0</v>
      </c>
      <c r="R783" s="340">
        <v>17157.35843</v>
      </c>
    </row>
    <row r="784" spans="1:18" s="315" customFormat="1" ht="13.5">
      <c r="A784" s="341"/>
      <c r="B784" s="341"/>
      <c r="C784" s="336" t="s">
        <v>363</v>
      </c>
      <c r="D784" s="336" t="s">
        <v>363</v>
      </c>
      <c r="E784" s="337">
        <v>199</v>
      </c>
      <c r="F784" s="338">
        <v>0</v>
      </c>
      <c r="G784" s="339">
        <v>0</v>
      </c>
      <c r="H784" s="339">
        <v>0</v>
      </c>
      <c r="I784" s="339">
        <v>11.739709999999999</v>
      </c>
      <c r="J784" s="339">
        <v>2.97E-3</v>
      </c>
      <c r="K784" s="339">
        <v>11.74268</v>
      </c>
      <c r="L784" s="339">
        <v>0</v>
      </c>
      <c r="M784" s="339">
        <v>0</v>
      </c>
      <c r="N784" s="339">
        <v>0</v>
      </c>
      <c r="O784" s="339">
        <v>11.74268</v>
      </c>
      <c r="P784" s="339">
        <v>6781.3157000000001</v>
      </c>
      <c r="Q784" s="339">
        <v>0</v>
      </c>
      <c r="R784" s="340">
        <v>6781.3157000000001</v>
      </c>
    </row>
    <row r="785" spans="1:18" s="315" customFormat="1" ht="13.5">
      <c r="A785" s="341"/>
      <c r="B785" s="341"/>
      <c r="C785" s="336" t="s">
        <v>68</v>
      </c>
      <c r="D785" s="336" t="s">
        <v>68</v>
      </c>
      <c r="E785" s="337">
        <v>326</v>
      </c>
      <c r="F785" s="338">
        <v>173.63276999999999</v>
      </c>
      <c r="G785" s="339">
        <v>0</v>
      </c>
      <c r="H785" s="339">
        <v>173.63276999999999</v>
      </c>
      <c r="I785" s="339">
        <v>1075.8451699999998</v>
      </c>
      <c r="J785" s="339">
        <v>0.14169000000000001</v>
      </c>
      <c r="K785" s="339">
        <v>1075.9868600000002</v>
      </c>
      <c r="L785" s="339">
        <v>2130.7252799999997</v>
      </c>
      <c r="M785" s="339">
        <v>0</v>
      </c>
      <c r="N785" s="339">
        <v>2130.7252799999997</v>
      </c>
      <c r="O785" s="339">
        <v>3380.3449100000003</v>
      </c>
      <c r="P785" s="339">
        <v>13556.200220000001</v>
      </c>
      <c r="Q785" s="339">
        <v>0</v>
      </c>
      <c r="R785" s="340">
        <v>13556.200220000001</v>
      </c>
    </row>
    <row r="786" spans="1:18" s="315" customFormat="1" ht="13.5">
      <c r="A786" s="341"/>
      <c r="B786" s="341"/>
      <c r="C786" s="341"/>
      <c r="D786" s="336" t="s">
        <v>364</v>
      </c>
      <c r="E786" s="337">
        <v>200</v>
      </c>
      <c r="F786" s="338">
        <v>0</v>
      </c>
      <c r="G786" s="339">
        <v>0</v>
      </c>
      <c r="H786" s="339">
        <v>0</v>
      </c>
      <c r="I786" s="339">
        <v>5.5668899999999999</v>
      </c>
      <c r="J786" s="339">
        <v>0</v>
      </c>
      <c r="K786" s="339">
        <v>5.5668899999999999</v>
      </c>
      <c r="L786" s="339">
        <v>2.9300000000000003E-3</v>
      </c>
      <c r="M786" s="339">
        <v>0</v>
      </c>
      <c r="N786" s="339">
        <v>2.9300000000000003E-3</v>
      </c>
      <c r="O786" s="339">
        <v>5.56982</v>
      </c>
      <c r="P786" s="339">
        <v>5949.1074100000005</v>
      </c>
      <c r="Q786" s="339">
        <v>0</v>
      </c>
      <c r="R786" s="340">
        <v>5949.1074100000005</v>
      </c>
    </row>
    <row r="787" spans="1:18" s="315" customFormat="1" ht="13.5">
      <c r="A787" s="341"/>
      <c r="B787" s="341"/>
      <c r="C787" s="336" t="s">
        <v>365</v>
      </c>
      <c r="D787" s="336" t="s">
        <v>365</v>
      </c>
      <c r="E787" s="337">
        <v>266</v>
      </c>
      <c r="F787" s="338">
        <v>0</v>
      </c>
      <c r="G787" s="339">
        <v>0</v>
      </c>
      <c r="H787" s="339">
        <v>0</v>
      </c>
      <c r="I787" s="339">
        <v>155.59404000000001</v>
      </c>
      <c r="J787" s="339">
        <v>3.6900000000000001E-3</v>
      </c>
      <c r="K787" s="339">
        <v>155.59773000000001</v>
      </c>
      <c r="L787" s="339">
        <v>6.7000000000000002E-4</v>
      </c>
      <c r="M787" s="339">
        <v>0</v>
      </c>
      <c r="N787" s="339">
        <v>6.7000000000000002E-4</v>
      </c>
      <c r="O787" s="339">
        <v>155.5984</v>
      </c>
      <c r="P787" s="339">
        <v>12162.01432</v>
      </c>
      <c r="Q787" s="339">
        <v>0</v>
      </c>
      <c r="R787" s="340">
        <v>12162.01432</v>
      </c>
    </row>
    <row r="788" spans="1:18" s="315" customFormat="1" ht="13.5">
      <c r="A788" s="341"/>
      <c r="B788" s="341"/>
      <c r="C788" s="336" t="s">
        <v>366</v>
      </c>
      <c r="D788" s="336" t="s">
        <v>366</v>
      </c>
      <c r="E788" s="337">
        <v>387</v>
      </c>
      <c r="F788" s="338">
        <v>3.4110000000000001E-2</v>
      </c>
      <c r="G788" s="339">
        <v>0</v>
      </c>
      <c r="H788" s="339">
        <v>3.4110000000000001E-2</v>
      </c>
      <c r="I788" s="339">
        <v>2391.75369</v>
      </c>
      <c r="J788" s="339">
        <v>35.362989999999996</v>
      </c>
      <c r="K788" s="339">
        <v>2427.1166800000001</v>
      </c>
      <c r="L788" s="339">
        <v>1165.9968700000002</v>
      </c>
      <c r="M788" s="339">
        <v>11.35467</v>
      </c>
      <c r="N788" s="339">
        <v>1177.3515400000001</v>
      </c>
      <c r="O788" s="339">
        <v>3604.5023300000003</v>
      </c>
      <c r="P788" s="339">
        <v>25853.16761</v>
      </c>
      <c r="Q788" s="339">
        <v>0</v>
      </c>
      <c r="R788" s="340">
        <v>25853.16761</v>
      </c>
    </row>
    <row r="789" spans="1:18" s="315" customFormat="1" ht="13.5">
      <c r="A789" s="341"/>
      <c r="B789" s="336" t="s">
        <v>8</v>
      </c>
      <c r="C789" s="336" t="s">
        <v>222</v>
      </c>
      <c r="D789" s="336" t="s">
        <v>8</v>
      </c>
      <c r="E789" s="337">
        <v>19</v>
      </c>
      <c r="F789" s="338">
        <v>620.74608999999998</v>
      </c>
      <c r="G789" s="339">
        <v>0</v>
      </c>
      <c r="H789" s="339">
        <v>620.74608999999998</v>
      </c>
      <c r="I789" s="339">
        <v>3626.31925</v>
      </c>
      <c r="J789" s="339">
        <v>1344.4973200000002</v>
      </c>
      <c r="K789" s="339">
        <v>4970.81657</v>
      </c>
      <c r="L789" s="339">
        <v>10257.924060000001</v>
      </c>
      <c r="M789" s="339">
        <v>593.88086999999996</v>
      </c>
      <c r="N789" s="339">
        <v>10851.80493</v>
      </c>
      <c r="O789" s="339">
        <v>16443.367590000002</v>
      </c>
      <c r="P789" s="339">
        <v>25535.81018</v>
      </c>
      <c r="Q789" s="339">
        <v>0</v>
      </c>
      <c r="R789" s="340">
        <v>25535.81018</v>
      </c>
    </row>
    <row r="790" spans="1:18" s="315" customFormat="1" ht="13.5">
      <c r="A790" s="341"/>
      <c r="B790" s="341"/>
      <c r="C790" s="341"/>
      <c r="D790" s="341"/>
      <c r="E790" s="342">
        <v>115</v>
      </c>
      <c r="F790" s="343">
        <v>196.59336999999999</v>
      </c>
      <c r="G790" s="344">
        <v>4.2890299999999995</v>
      </c>
      <c r="H790" s="344">
        <v>200.88239999999999</v>
      </c>
      <c r="I790" s="344">
        <v>12544.52786</v>
      </c>
      <c r="J790" s="344">
        <v>1780.73828</v>
      </c>
      <c r="K790" s="344">
        <v>14325.26614</v>
      </c>
      <c r="L790" s="344">
        <v>63495.739929999996</v>
      </c>
      <c r="M790" s="344">
        <v>3961.72471</v>
      </c>
      <c r="N790" s="344">
        <v>67457.464640000006</v>
      </c>
      <c r="O790" s="344">
        <v>81983.61318</v>
      </c>
      <c r="P790" s="344">
        <v>45435.822570000004</v>
      </c>
      <c r="Q790" s="344">
        <v>0</v>
      </c>
      <c r="R790" s="345">
        <v>45435.822570000004</v>
      </c>
    </row>
    <row r="791" spans="1:18" s="315" customFormat="1" ht="13.5">
      <c r="A791" s="341"/>
      <c r="B791" s="341"/>
      <c r="C791" s="341"/>
      <c r="D791" s="341"/>
      <c r="E791" s="342">
        <v>375</v>
      </c>
      <c r="F791" s="343">
        <v>0</v>
      </c>
      <c r="G791" s="344">
        <v>0</v>
      </c>
      <c r="H791" s="344">
        <v>0</v>
      </c>
      <c r="I791" s="344">
        <v>4069.1142999999997</v>
      </c>
      <c r="J791" s="344">
        <v>251.08360000000002</v>
      </c>
      <c r="K791" s="344">
        <v>4320.1979000000001</v>
      </c>
      <c r="L791" s="344">
        <v>11078.33914</v>
      </c>
      <c r="M791" s="344">
        <v>288.98480999999998</v>
      </c>
      <c r="N791" s="344">
        <v>11367.32395</v>
      </c>
      <c r="O791" s="344">
        <v>15687.521849999999</v>
      </c>
      <c r="P791" s="344">
        <v>30195.964909999999</v>
      </c>
      <c r="Q791" s="344">
        <v>0</v>
      </c>
      <c r="R791" s="345">
        <v>30195.964909999999</v>
      </c>
    </row>
    <row r="792" spans="1:18" s="315" customFormat="1" ht="13.5">
      <c r="A792" s="341"/>
      <c r="B792" s="341"/>
      <c r="C792" s="341"/>
      <c r="D792" s="336" t="s">
        <v>93</v>
      </c>
      <c r="E792" s="337">
        <v>13</v>
      </c>
      <c r="F792" s="338">
        <v>0.11117</v>
      </c>
      <c r="G792" s="339">
        <v>0</v>
      </c>
      <c r="H792" s="339">
        <v>0.11117</v>
      </c>
      <c r="I792" s="339">
        <v>12337.936089999999</v>
      </c>
      <c r="J792" s="339">
        <v>883.48748999999998</v>
      </c>
      <c r="K792" s="339">
        <v>13221.423580000001</v>
      </c>
      <c r="L792" s="339">
        <v>31831.717059999999</v>
      </c>
      <c r="M792" s="339">
        <v>578.60845999999992</v>
      </c>
      <c r="N792" s="339">
        <v>32410.325519999999</v>
      </c>
      <c r="O792" s="339">
        <v>45631.860270000005</v>
      </c>
      <c r="P792" s="339">
        <v>71673.154379999993</v>
      </c>
      <c r="Q792" s="339">
        <v>0</v>
      </c>
      <c r="R792" s="340">
        <v>71673.154379999993</v>
      </c>
    </row>
    <row r="793" spans="1:18" s="315" customFormat="1" ht="13.5">
      <c r="A793" s="341"/>
      <c r="B793" s="341"/>
      <c r="C793" s="341"/>
      <c r="D793" s="341"/>
      <c r="E793" s="342">
        <v>229</v>
      </c>
      <c r="F793" s="343">
        <v>0</v>
      </c>
      <c r="G793" s="344">
        <v>0</v>
      </c>
      <c r="H793" s="344">
        <v>0</v>
      </c>
      <c r="I793" s="344">
        <v>2700.0921699999999</v>
      </c>
      <c r="J793" s="344">
        <v>3.4227399999999997</v>
      </c>
      <c r="K793" s="344">
        <v>2703.5149100000003</v>
      </c>
      <c r="L793" s="344">
        <v>1611.0095800000001</v>
      </c>
      <c r="M793" s="344">
        <v>0</v>
      </c>
      <c r="N793" s="344">
        <v>1611.0095800000001</v>
      </c>
      <c r="O793" s="344">
        <v>4314.5244899999998</v>
      </c>
      <c r="P793" s="344">
        <v>28028.86305</v>
      </c>
      <c r="Q793" s="344">
        <v>10.491400000000001</v>
      </c>
      <c r="R793" s="345">
        <v>28039.354449999999</v>
      </c>
    </row>
    <row r="794" spans="1:18" s="315" customFormat="1" ht="13.5">
      <c r="A794" s="341"/>
      <c r="B794" s="341"/>
      <c r="C794" s="341"/>
      <c r="D794" s="341"/>
      <c r="E794" s="342">
        <v>389</v>
      </c>
      <c r="F794" s="343">
        <v>0</v>
      </c>
      <c r="G794" s="344">
        <v>0</v>
      </c>
      <c r="H794" s="344">
        <v>0</v>
      </c>
      <c r="I794" s="344">
        <v>1850.89428</v>
      </c>
      <c r="J794" s="344">
        <v>139.80336</v>
      </c>
      <c r="K794" s="344">
        <v>1990.6976399999999</v>
      </c>
      <c r="L794" s="344">
        <v>1840.7269899999999</v>
      </c>
      <c r="M794" s="344">
        <v>2.0388800000000002</v>
      </c>
      <c r="N794" s="344">
        <v>1842.7658700000002</v>
      </c>
      <c r="O794" s="344">
        <v>3833.4635099999996</v>
      </c>
      <c r="P794" s="344">
        <v>31442.398089999999</v>
      </c>
      <c r="Q794" s="344">
        <v>0</v>
      </c>
      <c r="R794" s="345">
        <v>31442.398089999999</v>
      </c>
    </row>
    <row r="795" spans="1:18" s="315" customFormat="1" ht="13.5">
      <c r="A795" s="341"/>
      <c r="B795" s="341"/>
      <c r="C795" s="341"/>
      <c r="D795" s="341"/>
      <c r="E795" s="342">
        <v>319</v>
      </c>
      <c r="F795" s="343">
        <v>1.15E-2</v>
      </c>
      <c r="G795" s="344">
        <v>0</v>
      </c>
      <c r="H795" s="344">
        <v>1.15E-2</v>
      </c>
      <c r="I795" s="344">
        <v>2345.8381199999999</v>
      </c>
      <c r="J795" s="344">
        <v>440.66064</v>
      </c>
      <c r="K795" s="344">
        <v>2786.4987599999999</v>
      </c>
      <c r="L795" s="344">
        <v>1991.5828000000001</v>
      </c>
      <c r="M795" s="344">
        <v>0</v>
      </c>
      <c r="N795" s="344">
        <v>1991.5828000000001</v>
      </c>
      <c r="O795" s="344">
        <v>4778.0930599999992</v>
      </c>
      <c r="P795" s="344">
        <v>30511.367320000001</v>
      </c>
      <c r="Q795" s="344">
        <v>0</v>
      </c>
      <c r="R795" s="345">
        <v>30511.367320000001</v>
      </c>
    </row>
    <row r="796" spans="1:18" s="315" customFormat="1" ht="13.5">
      <c r="A796" s="341"/>
      <c r="B796" s="336" t="s">
        <v>9</v>
      </c>
      <c r="C796" s="336" t="s">
        <v>367</v>
      </c>
      <c r="D796" s="336" t="s">
        <v>367</v>
      </c>
      <c r="E796" s="337">
        <v>261</v>
      </c>
      <c r="F796" s="338">
        <v>0</v>
      </c>
      <c r="G796" s="339">
        <v>0</v>
      </c>
      <c r="H796" s="339">
        <v>0</v>
      </c>
      <c r="I796" s="339">
        <v>2243.6918100000003</v>
      </c>
      <c r="J796" s="339">
        <v>198.19847000000001</v>
      </c>
      <c r="K796" s="339">
        <v>2441.8902799999996</v>
      </c>
      <c r="L796" s="339">
        <v>2708.7067099999999</v>
      </c>
      <c r="M796" s="339">
        <v>58.153800000000004</v>
      </c>
      <c r="N796" s="339">
        <v>2766.86051</v>
      </c>
      <c r="O796" s="339">
        <v>5208.7507900000001</v>
      </c>
      <c r="P796" s="339">
        <v>28458.801370000001</v>
      </c>
      <c r="Q796" s="339">
        <v>0</v>
      </c>
      <c r="R796" s="340">
        <v>28458.801370000001</v>
      </c>
    </row>
    <row r="797" spans="1:18" s="315" customFormat="1" ht="13.5">
      <c r="A797" s="341"/>
      <c r="B797" s="341"/>
      <c r="C797" s="336" t="s">
        <v>368</v>
      </c>
      <c r="D797" s="336" t="s">
        <v>368</v>
      </c>
      <c r="E797" s="337">
        <v>250</v>
      </c>
      <c r="F797" s="338">
        <v>0</v>
      </c>
      <c r="G797" s="339">
        <v>0</v>
      </c>
      <c r="H797" s="339">
        <v>0</v>
      </c>
      <c r="I797" s="339">
        <v>87.822009999999992</v>
      </c>
      <c r="J797" s="339">
        <v>0</v>
      </c>
      <c r="K797" s="339">
        <v>87.822009999999992</v>
      </c>
      <c r="L797" s="339">
        <v>27.07911</v>
      </c>
      <c r="M797" s="339">
        <v>0</v>
      </c>
      <c r="N797" s="339">
        <v>27.07911</v>
      </c>
      <c r="O797" s="339">
        <v>114.90111999999999</v>
      </c>
      <c r="P797" s="339">
        <v>14011.563480000001</v>
      </c>
      <c r="Q797" s="339">
        <v>0</v>
      </c>
      <c r="R797" s="340">
        <v>14011.563480000001</v>
      </c>
    </row>
    <row r="798" spans="1:18" s="315" customFormat="1" ht="13.5">
      <c r="A798" s="341"/>
      <c r="B798" s="341"/>
      <c r="C798" s="336" t="s">
        <v>224</v>
      </c>
      <c r="D798" s="336" t="s">
        <v>225</v>
      </c>
      <c r="E798" s="337">
        <v>169</v>
      </c>
      <c r="F798" s="338">
        <v>0</v>
      </c>
      <c r="G798" s="339">
        <v>0</v>
      </c>
      <c r="H798" s="339">
        <v>0</v>
      </c>
      <c r="I798" s="339">
        <v>2999.0431100000001</v>
      </c>
      <c r="J798" s="339">
        <v>651.18537000000003</v>
      </c>
      <c r="K798" s="339">
        <v>3650.2284799999998</v>
      </c>
      <c r="L798" s="339">
        <v>1987.24794</v>
      </c>
      <c r="M798" s="339">
        <v>0</v>
      </c>
      <c r="N798" s="339">
        <v>1987.24794</v>
      </c>
      <c r="O798" s="339">
        <v>5637.47642</v>
      </c>
      <c r="P798" s="339">
        <v>40636.609069999999</v>
      </c>
      <c r="Q798" s="339">
        <v>0</v>
      </c>
      <c r="R798" s="340">
        <v>40636.609069999999</v>
      </c>
    </row>
    <row r="799" spans="1:18" s="315" customFormat="1" ht="13.5">
      <c r="A799" s="341"/>
      <c r="B799" s="341"/>
      <c r="C799" s="341"/>
      <c r="D799" s="336" t="s">
        <v>369</v>
      </c>
      <c r="E799" s="337">
        <v>305</v>
      </c>
      <c r="F799" s="338">
        <v>0</v>
      </c>
      <c r="G799" s="339">
        <v>0</v>
      </c>
      <c r="H799" s="339">
        <v>0</v>
      </c>
      <c r="I799" s="339">
        <v>1168.32518</v>
      </c>
      <c r="J799" s="339">
        <v>3.6479999999999999E-2</v>
      </c>
      <c r="K799" s="339">
        <v>1168.36166</v>
      </c>
      <c r="L799" s="339">
        <v>1430.7701999999999</v>
      </c>
      <c r="M799" s="339">
        <v>0</v>
      </c>
      <c r="N799" s="339">
        <v>1430.7701999999999</v>
      </c>
      <c r="O799" s="339">
        <v>2599.13186</v>
      </c>
      <c r="P799" s="339">
        <v>18816.822329999999</v>
      </c>
      <c r="Q799" s="339">
        <v>0</v>
      </c>
      <c r="R799" s="340">
        <v>18816.822329999999</v>
      </c>
    </row>
    <row r="800" spans="1:18" s="315" customFormat="1" ht="13.5">
      <c r="A800" s="341"/>
      <c r="B800" s="341"/>
      <c r="C800" s="336" t="s">
        <v>9</v>
      </c>
      <c r="D800" s="336" t="s">
        <v>9</v>
      </c>
      <c r="E800" s="337">
        <v>101</v>
      </c>
      <c r="F800" s="338">
        <v>4.7010299999999994</v>
      </c>
      <c r="G800" s="339">
        <v>0</v>
      </c>
      <c r="H800" s="339">
        <v>4.7010299999999994</v>
      </c>
      <c r="I800" s="339">
        <v>4290.0689199999997</v>
      </c>
      <c r="J800" s="339">
        <v>910.76933999999994</v>
      </c>
      <c r="K800" s="339">
        <v>5200.8382599999995</v>
      </c>
      <c r="L800" s="339">
        <v>14269.353529999998</v>
      </c>
      <c r="M800" s="339">
        <v>784.27143999999998</v>
      </c>
      <c r="N800" s="339">
        <v>15053.624970000001</v>
      </c>
      <c r="O800" s="339">
        <v>20259.164260000001</v>
      </c>
      <c r="P800" s="339">
        <v>40854.626499999998</v>
      </c>
      <c r="Q800" s="339">
        <v>0</v>
      </c>
      <c r="R800" s="340">
        <v>40854.626499999998</v>
      </c>
    </row>
    <row r="801" spans="1:18" s="315" customFormat="1" ht="13.5">
      <c r="A801" s="341"/>
      <c r="B801" s="341"/>
      <c r="C801" s="341"/>
      <c r="D801" s="336" t="s">
        <v>226</v>
      </c>
      <c r="E801" s="337">
        <v>342</v>
      </c>
      <c r="F801" s="338">
        <v>0</v>
      </c>
      <c r="G801" s="339">
        <v>0</v>
      </c>
      <c r="H801" s="339">
        <v>0</v>
      </c>
      <c r="I801" s="339">
        <v>3100.6115099999997</v>
      </c>
      <c r="J801" s="339">
        <v>169.30735000000001</v>
      </c>
      <c r="K801" s="339">
        <v>3269.9188599999998</v>
      </c>
      <c r="L801" s="339">
        <v>3563.3923</v>
      </c>
      <c r="M801" s="339">
        <v>0</v>
      </c>
      <c r="N801" s="339">
        <v>3563.3923</v>
      </c>
      <c r="O801" s="339">
        <v>6833.3111600000002</v>
      </c>
      <c r="P801" s="339">
        <v>44045.717969999998</v>
      </c>
      <c r="Q801" s="339">
        <v>0</v>
      </c>
      <c r="R801" s="340">
        <v>44045.717969999998</v>
      </c>
    </row>
    <row r="802" spans="1:18" s="315" customFormat="1" ht="13.5">
      <c r="A802" s="341"/>
      <c r="B802" s="341"/>
      <c r="C802" s="341"/>
      <c r="D802" s="336" t="s">
        <v>318</v>
      </c>
      <c r="E802" s="337">
        <v>77</v>
      </c>
      <c r="F802" s="338">
        <v>0</v>
      </c>
      <c r="G802" s="339">
        <v>0</v>
      </c>
      <c r="H802" s="339">
        <v>0</v>
      </c>
      <c r="I802" s="339">
        <v>3962.2748199999996</v>
      </c>
      <c r="J802" s="339">
        <v>529.55174</v>
      </c>
      <c r="K802" s="339">
        <v>4491.8265599999995</v>
      </c>
      <c r="L802" s="339">
        <v>4389.4717799999999</v>
      </c>
      <c r="M802" s="339">
        <v>2.1730300000000002</v>
      </c>
      <c r="N802" s="339">
        <v>4391.6448099999998</v>
      </c>
      <c r="O802" s="339">
        <v>8883.4713699999993</v>
      </c>
      <c r="P802" s="339">
        <v>59998.247259999996</v>
      </c>
      <c r="Q802" s="339">
        <v>0</v>
      </c>
      <c r="R802" s="340">
        <v>59998.247259999996</v>
      </c>
    </row>
    <row r="803" spans="1:18" s="315" customFormat="1" ht="13.5">
      <c r="A803" s="341"/>
      <c r="B803" s="341"/>
      <c r="C803" s="341"/>
      <c r="D803" s="336" t="s">
        <v>370</v>
      </c>
      <c r="E803" s="337">
        <v>119</v>
      </c>
      <c r="F803" s="338">
        <v>0</v>
      </c>
      <c r="G803" s="339">
        <v>0</v>
      </c>
      <c r="H803" s="339">
        <v>0</v>
      </c>
      <c r="I803" s="339">
        <v>3656.0950200000002</v>
      </c>
      <c r="J803" s="339">
        <v>493.64161999999999</v>
      </c>
      <c r="K803" s="339">
        <v>4149.7366400000001</v>
      </c>
      <c r="L803" s="339">
        <v>5691.0234600000003</v>
      </c>
      <c r="M803" s="339">
        <v>0</v>
      </c>
      <c r="N803" s="339">
        <v>5691.0234600000003</v>
      </c>
      <c r="O803" s="339">
        <v>9840.7600999999995</v>
      </c>
      <c r="P803" s="339">
        <v>46691.377059999999</v>
      </c>
      <c r="Q803" s="339">
        <v>0</v>
      </c>
      <c r="R803" s="340">
        <v>46691.377059999999</v>
      </c>
    </row>
    <row r="804" spans="1:18" s="315" customFormat="1" ht="13.5">
      <c r="A804" s="341"/>
      <c r="B804" s="341"/>
      <c r="C804" s="341"/>
      <c r="D804" s="336" t="s">
        <v>227</v>
      </c>
      <c r="E804" s="337">
        <v>168</v>
      </c>
      <c r="F804" s="338">
        <v>0</v>
      </c>
      <c r="G804" s="339">
        <v>0</v>
      </c>
      <c r="H804" s="339">
        <v>0</v>
      </c>
      <c r="I804" s="339">
        <v>5892.2082599999994</v>
      </c>
      <c r="J804" s="339">
        <v>1004.3028399999999</v>
      </c>
      <c r="K804" s="339">
        <v>6896.5110999999997</v>
      </c>
      <c r="L804" s="339">
        <v>10076.445220000001</v>
      </c>
      <c r="M804" s="339">
        <v>28.777619999999999</v>
      </c>
      <c r="N804" s="339">
        <v>10105.22284</v>
      </c>
      <c r="O804" s="339">
        <v>17001.733940000002</v>
      </c>
      <c r="P804" s="339">
        <v>76694.510590000005</v>
      </c>
      <c r="Q804" s="339">
        <v>525.85481000000004</v>
      </c>
      <c r="R804" s="340">
        <v>77220.36540000001</v>
      </c>
    </row>
    <row r="805" spans="1:18" s="315" customFormat="1" ht="13.5">
      <c r="A805" s="341"/>
      <c r="B805" s="341"/>
      <c r="C805" s="336" t="s">
        <v>371</v>
      </c>
      <c r="D805" s="336" t="s">
        <v>371</v>
      </c>
      <c r="E805" s="337">
        <v>311</v>
      </c>
      <c r="F805" s="338">
        <v>1.12286</v>
      </c>
      <c r="G805" s="339">
        <v>0</v>
      </c>
      <c r="H805" s="339">
        <v>1.12286</v>
      </c>
      <c r="I805" s="339">
        <v>1644.02099</v>
      </c>
      <c r="J805" s="339">
        <v>57.79325</v>
      </c>
      <c r="K805" s="339">
        <v>1701.8142399999999</v>
      </c>
      <c r="L805" s="339">
        <v>1059.2655600000001</v>
      </c>
      <c r="M805" s="339">
        <v>0</v>
      </c>
      <c r="N805" s="339">
        <v>1059.2655600000001</v>
      </c>
      <c r="O805" s="339">
        <v>2762.2026599999999</v>
      </c>
      <c r="P805" s="339">
        <v>22156.916499999999</v>
      </c>
      <c r="Q805" s="339">
        <v>0</v>
      </c>
      <c r="R805" s="340">
        <v>22156.916499999999</v>
      </c>
    </row>
    <row r="806" spans="1:18" s="315" customFormat="1" ht="13.5">
      <c r="A806" s="341"/>
      <c r="B806" s="341"/>
      <c r="C806" s="336" t="s">
        <v>228</v>
      </c>
      <c r="D806" s="336" t="s">
        <v>229</v>
      </c>
      <c r="E806" s="337">
        <v>304</v>
      </c>
      <c r="F806" s="338">
        <v>0</v>
      </c>
      <c r="G806" s="339">
        <v>0</v>
      </c>
      <c r="H806" s="339">
        <v>0</v>
      </c>
      <c r="I806" s="339">
        <v>2851.9995600000002</v>
      </c>
      <c r="J806" s="339">
        <v>1.6316900000000001</v>
      </c>
      <c r="K806" s="339">
        <v>2853.6312499999999</v>
      </c>
      <c r="L806" s="339">
        <v>2592.60385</v>
      </c>
      <c r="M806" s="339">
        <v>0</v>
      </c>
      <c r="N806" s="339">
        <v>2592.60385</v>
      </c>
      <c r="O806" s="339">
        <v>5446.2350999999999</v>
      </c>
      <c r="P806" s="339">
        <v>47860.140460000002</v>
      </c>
      <c r="Q806" s="339">
        <v>0</v>
      </c>
      <c r="R806" s="340">
        <v>47860.140460000002</v>
      </c>
    </row>
    <row r="807" spans="1:18" s="315" customFormat="1" ht="13.5">
      <c r="A807" s="341"/>
      <c r="B807" s="341"/>
      <c r="C807" s="341"/>
      <c r="D807" s="336" t="s">
        <v>372</v>
      </c>
      <c r="E807" s="337">
        <v>270</v>
      </c>
      <c r="F807" s="338">
        <v>0</v>
      </c>
      <c r="G807" s="339">
        <v>0</v>
      </c>
      <c r="H807" s="339">
        <v>0</v>
      </c>
      <c r="I807" s="339">
        <v>324.55207999999999</v>
      </c>
      <c r="J807" s="339">
        <v>4.0000000000000003E-5</v>
      </c>
      <c r="K807" s="339">
        <v>324.55212</v>
      </c>
      <c r="L807" s="339">
        <v>261.81988000000001</v>
      </c>
      <c r="M807" s="339">
        <v>0</v>
      </c>
      <c r="N807" s="339">
        <v>261.81988000000001</v>
      </c>
      <c r="O807" s="339">
        <v>586.37199999999996</v>
      </c>
      <c r="P807" s="339">
        <v>6332.8746100000008</v>
      </c>
      <c r="Q807" s="339">
        <v>0</v>
      </c>
      <c r="R807" s="340">
        <v>6332.8746100000008</v>
      </c>
    </row>
    <row r="808" spans="1:18" s="315" customFormat="1" ht="13.5">
      <c r="A808" s="341"/>
      <c r="B808" s="341"/>
      <c r="C808" s="341"/>
      <c r="D808" s="336" t="s">
        <v>373</v>
      </c>
      <c r="E808" s="337">
        <v>251</v>
      </c>
      <c r="F808" s="338">
        <v>0</v>
      </c>
      <c r="G808" s="339">
        <v>0</v>
      </c>
      <c r="H808" s="339">
        <v>0</v>
      </c>
      <c r="I808" s="339">
        <v>55.808219999999999</v>
      </c>
      <c r="J808" s="339">
        <v>0</v>
      </c>
      <c r="K808" s="339">
        <v>55.808219999999999</v>
      </c>
      <c r="L808" s="339">
        <v>5</v>
      </c>
      <c r="M808" s="339">
        <v>0</v>
      </c>
      <c r="N808" s="339">
        <v>5</v>
      </c>
      <c r="O808" s="339">
        <v>60.808219999999999</v>
      </c>
      <c r="P808" s="339">
        <v>2957.0211400000003</v>
      </c>
      <c r="Q808" s="339">
        <v>0</v>
      </c>
      <c r="R808" s="340">
        <v>2957.0211400000003</v>
      </c>
    </row>
    <row r="809" spans="1:18" s="315" customFormat="1" ht="13.5">
      <c r="A809" s="341"/>
      <c r="B809" s="341"/>
      <c r="C809" s="336" t="s">
        <v>374</v>
      </c>
      <c r="D809" s="336" t="s">
        <v>375</v>
      </c>
      <c r="E809" s="337">
        <v>390</v>
      </c>
      <c r="F809" s="338">
        <v>0</v>
      </c>
      <c r="G809" s="339">
        <v>0</v>
      </c>
      <c r="H809" s="339">
        <v>0</v>
      </c>
      <c r="I809" s="339">
        <v>2138.9159599999998</v>
      </c>
      <c r="J809" s="339">
        <v>69.544529999999995</v>
      </c>
      <c r="K809" s="339">
        <v>2208.4604900000004</v>
      </c>
      <c r="L809" s="339">
        <v>1208.6201999999998</v>
      </c>
      <c r="M809" s="339">
        <v>0</v>
      </c>
      <c r="N809" s="339">
        <v>1208.6201999999998</v>
      </c>
      <c r="O809" s="339">
        <v>3417.0806899999998</v>
      </c>
      <c r="P809" s="339">
        <v>23382.7703</v>
      </c>
      <c r="Q809" s="339">
        <v>0</v>
      </c>
      <c r="R809" s="340">
        <v>23382.7703</v>
      </c>
    </row>
    <row r="810" spans="1:18" s="315" customFormat="1" ht="13.5">
      <c r="A810" s="341"/>
      <c r="B810" s="341"/>
      <c r="C810" s="336" t="s">
        <v>376</v>
      </c>
      <c r="D810" s="336" t="s">
        <v>377</v>
      </c>
      <c r="E810" s="337">
        <v>196</v>
      </c>
      <c r="F810" s="338">
        <v>0</v>
      </c>
      <c r="G810" s="339">
        <v>0</v>
      </c>
      <c r="H810" s="339">
        <v>0</v>
      </c>
      <c r="I810" s="339">
        <v>98.490529999999993</v>
      </c>
      <c r="J810" s="339">
        <v>0</v>
      </c>
      <c r="K810" s="339">
        <v>98.490529999999993</v>
      </c>
      <c r="L810" s="339">
        <v>10.500909999999999</v>
      </c>
      <c r="M810" s="339">
        <v>0</v>
      </c>
      <c r="N810" s="339">
        <v>10.500909999999999</v>
      </c>
      <c r="O810" s="339">
        <v>108.99144</v>
      </c>
      <c r="P810" s="339">
        <v>6021.5813200000002</v>
      </c>
      <c r="Q810" s="339">
        <v>0</v>
      </c>
      <c r="R810" s="340">
        <v>6021.5813200000002</v>
      </c>
    </row>
    <row r="811" spans="1:18" s="315" customFormat="1" ht="13.5">
      <c r="A811" s="341"/>
      <c r="B811" s="341"/>
      <c r="C811" s="341"/>
      <c r="D811" s="336" t="s">
        <v>376</v>
      </c>
      <c r="E811" s="337">
        <v>252</v>
      </c>
      <c r="F811" s="338">
        <v>0</v>
      </c>
      <c r="G811" s="339">
        <v>0</v>
      </c>
      <c r="H811" s="339">
        <v>0</v>
      </c>
      <c r="I811" s="339">
        <v>9.7920099999999994</v>
      </c>
      <c r="J811" s="339">
        <v>0</v>
      </c>
      <c r="K811" s="339">
        <v>9.7920099999999994</v>
      </c>
      <c r="L811" s="339">
        <v>4.2999999999999999E-4</v>
      </c>
      <c r="M811" s="339">
        <v>0</v>
      </c>
      <c r="N811" s="339">
        <v>4.2999999999999999E-4</v>
      </c>
      <c r="O811" s="339">
        <v>9.7924400000000009</v>
      </c>
      <c r="P811" s="339">
        <v>2216.9433199999999</v>
      </c>
      <c r="Q811" s="339">
        <v>0</v>
      </c>
      <c r="R811" s="340">
        <v>2216.9433199999999</v>
      </c>
    </row>
    <row r="812" spans="1:18" s="315" customFormat="1" ht="13.5">
      <c r="A812" s="341"/>
      <c r="B812" s="341"/>
      <c r="C812" s="336" t="s">
        <v>378</v>
      </c>
      <c r="D812" s="336" t="s">
        <v>379</v>
      </c>
      <c r="E812" s="337">
        <v>374</v>
      </c>
      <c r="F812" s="338">
        <v>0</v>
      </c>
      <c r="G812" s="339">
        <v>0</v>
      </c>
      <c r="H812" s="339">
        <v>0</v>
      </c>
      <c r="I812" s="339">
        <v>1208.19983</v>
      </c>
      <c r="J812" s="339">
        <v>92.018509999999992</v>
      </c>
      <c r="K812" s="339">
        <v>1300.2183400000001</v>
      </c>
      <c r="L812" s="339">
        <v>1026.6394599999999</v>
      </c>
      <c r="M812" s="339">
        <v>0</v>
      </c>
      <c r="N812" s="339">
        <v>1026.6394599999999</v>
      </c>
      <c r="O812" s="339">
        <v>2326.8577999999998</v>
      </c>
      <c r="P812" s="339">
        <v>16459.490389999999</v>
      </c>
      <c r="Q812" s="339">
        <v>0</v>
      </c>
      <c r="R812" s="340">
        <v>16459.490389999999</v>
      </c>
    </row>
    <row r="813" spans="1:18" s="315" customFormat="1" ht="13.5">
      <c r="A813" s="341"/>
      <c r="B813" s="341"/>
      <c r="C813" s="336" t="s">
        <v>380</v>
      </c>
      <c r="D813" s="336" t="s">
        <v>380</v>
      </c>
      <c r="E813" s="337">
        <v>433</v>
      </c>
      <c r="F813" s="338">
        <v>0</v>
      </c>
      <c r="G813" s="339">
        <v>0</v>
      </c>
      <c r="H813" s="339">
        <v>0</v>
      </c>
      <c r="I813" s="339">
        <v>128.49061</v>
      </c>
      <c r="J813" s="339">
        <v>0</v>
      </c>
      <c r="K813" s="339">
        <v>128.49061</v>
      </c>
      <c r="L813" s="339">
        <v>89.832520000000002</v>
      </c>
      <c r="M813" s="339">
        <v>0</v>
      </c>
      <c r="N813" s="339">
        <v>89.832520000000002</v>
      </c>
      <c r="O813" s="339">
        <v>218.32312999999999</v>
      </c>
      <c r="P813" s="339">
        <v>3516.7881200000002</v>
      </c>
      <c r="Q813" s="339">
        <v>0</v>
      </c>
      <c r="R813" s="340">
        <v>3516.7881200000002</v>
      </c>
    </row>
    <row r="814" spans="1:18" s="315" customFormat="1" ht="13.5">
      <c r="A814" s="341"/>
      <c r="B814" s="336" t="s">
        <v>10</v>
      </c>
      <c r="C814" s="336" t="s">
        <v>10</v>
      </c>
      <c r="D814" s="336" t="s">
        <v>10</v>
      </c>
      <c r="E814" s="337">
        <v>393</v>
      </c>
      <c r="F814" s="338">
        <v>0</v>
      </c>
      <c r="G814" s="339">
        <v>0</v>
      </c>
      <c r="H814" s="339">
        <v>0</v>
      </c>
      <c r="I814" s="339">
        <v>1182.80907</v>
      </c>
      <c r="J814" s="339">
        <v>0.25230999999999998</v>
      </c>
      <c r="K814" s="339">
        <v>1183.0613799999999</v>
      </c>
      <c r="L814" s="339">
        <v>827.86781000000008</v>
      </c>
      <c r="M814" s="339">
        <v>0</v>
      </c>
      <c r="N814" s="339">
        <v>827.86781000000008</v>
      </c>
      <c r="O814" s="339">
        <v>2010.9291899999998</v>
      </c>
      <c r="P814" s="339">
        <v>23459.753579999997</v>
      </c>
      <c r="Q814" s="339">
        <v>0</v>
      </c>
      <c r="R814" s="340">
        <v>23459.753579999997</v>
      </c>
    </row>
    <row r="815" spans="1:18" s="315" customFormat="1" ht="13.5">
      <c r="A815" s="341"/>
      <c r="B815" s="341"/>
      <c r="C815" s="336" t="s">
        <v>381</v>
      </c>
      <c r="D815" s="336" t="s">
        <v>382</v>
      </c>
      <c r="E815" s="337">
        <v>432</v>
      </c>
      <c r="F815" s="338">
        <v>0</v>
      </c>
      <c r="G815" s="339">
        <v>0</v>
      </c>
      <c r="H815" s="339">
        <v>0</v>
      </c>
      <c r="I815" s="339">
        <v>9.4907700000000013</v>
      </c>
      <c r="J815" s="339">
        <v>9.0299999999999998E-3</v>
      </c>
      <c r="K815" s="339">
        <v>9.4997999999999987</v>
      </c>
      <c r="L815" s="339">
        <v>5.8200000000000005E-3</v>
      </c>
      <c r="M815" s="339">
        <v>0</v>
      </c>
      <c r="N815" s="339">
        <v>5.8200000000000005E-3</v>
      </c>
      <c r="O815" s="339">
        <v>9.5056200000000004</v>
      </c>
      <c r="P815" s="339">
        <v>10844.73913</v>
      </c>
      <c r="Q815" s="339">
        <v>0</v>
      </c>
      <c r="R815" s="340">
        <v>10844.73913</v>
      </c>
    </row>
    <row r="816" spans="1:18" s="315" customFormat="1" ht="13.5">
      <c r="A816" s="341"/>
      <c r="B816" s="341"/>
      <c r="C816" s="336" t="s">
        <v>383</v>
      </c>
      <c r="D816" s="336" t="s">
        <v>384</v>
      </c>
      <c r="E816" s="337">
        <v>438</v>
      </c>
      <c r="F816" s="338">
        <v>0</v>
      </c>
      <c r="G816" s="339">
        <v>0</v>
      </c>
      <c r="H816" s="339">
        <v>0</v>
      </c>
      <c r="I816" s="339">
        <v>539.31394999999998</v>
      </c>
      <c r="J816" s="339">
        <v>3.76932</v>
      </c>
      <c r="K816" s="339">
        <v>543.08326999999997</v>
      </c>
      <c r="L816" s="339">
        <v>864.92856000000006</v>
      </c>
      <c r="M816" s="339">
        <v>0</v>
      </c>
      <c r="N816" s="339">
        <v>864.92856000000006</v>
      </c>
      <c r="O816" s="339">
        <v>1408.0118300000001</v>
      </c>
      <c r="P816" s="339">
        <v>22760.4424</v>
      </c>
      <c r="Q816" s="339">
        <v>0</v>
      </c>
      <c r="R816" s="340">
        <v>22760.4424</v>
      </c>
    </row>
    <row r="817" spans="1:18" s="315" customFormat="1" ht="13.5">
      <c r="A817" s="341"/>
      <c r="B817" s="336" t="s">
        <v>232</v>
      </c>
      <c r="C817" s="336" t="s">
        <v>232</v>
      </c>
      <c r="D817" s="336" t="s">
        <v>232</v>
      </c>
      <c r="E817" s="337">
        <v>225</v>
      </c>
      <c r="F817" s="338">
        <v>26.398610000000001</v>
      </c>
      <c r="G817" s="339">
        <v>0</v>
      </c>
      <c r="H817" s="339">
        <v>26.398610000000001</v>
      </c>
      <c r="I817" s="339">
        <v>9690.1957200000015</v>
      </c>
      <c r="J817" s="339">
        <v>505.37538000000001</v>
      </c>
      <c r="K817" s="339">
        <v>10195.571099999999</v>
      </c>
      <c r="L817" s="339">
        <v>13364.822759999999</v>
      </c>
      <c r="M817" s="339">
        <v>37.418109999999999</v>
      </c>
      <c r="N817" s="339">
        <v>13402.24087</v>
      </c>
      <c r="O817" s="339">
        <v>23624.210579999999</v>
      </c>
      <c r="P817" s="339">
        <v>90818.372170000002</v>
      </c>
      <c r="Q817" s="339">
        <v>0</v>
      </c>
      <c r="R817" s="340">
        <v>90818.372170000002</v>
      </c>
    </row>
    <row r="818" spans="1:18" s="315" customFormat="1" ht="13.5">
      <c r="A818" s="341"/>
      <c r="B818" s="341"/>
      <c r="C818" s="336" t="s">
        <v>233</v>
      </c>
      <c r="D818" s="336" t="s">
        <v>234</v>
      </c>
      <c r="E818" s="337">
        <v>313</v>
      </c>
      <c r="F818" s="338">
        <v>0</v>
      </c>
      <c r="G818" s="339">
        <v>0</v>
      </c>
      <c r="H818" s="339">
        <v>0</v>
      </c>
      <c r="I818" s="339">
        <v>2974.8855199999998</v>
      </c>
      <c r="J818" s="339">
        <v>31.884349999999998</v>
      </c>
      <c r="K818" s="339">
        <v>3006.7698700000001</v>
      </c>
      <c r="L818" s="339">
        <v>2216.0611699999999</v>
      </c>
      <c r="M818" s="339">
        <v>34.293800000000005</v>
      </c>
      <c r="N818" s="339">
        <v>2250.3549700000003</v>
      </c>
      <c r="O818" s="339">
        <v>5257.1248399999995</v>
      </c>
      <c r="P818" s="339">
        <v>36831.01066</v>
      </c>
      <c r="Q818" s="339">
        <v>0</v>
      </c>
      <c r="R818" s="340">
        <v>36831.01066</v>
      </c>
    </row>
    <row r="819" spans="1:18" s="315" customFormat="1" ht="13.5">
      <c r="A819" s="341"/>
      <c r="B819" s="341"/>
      <c r="C819" s="341"/>
      <c r="D819" s="336" t="s">
        <v>385</v>
      </c>
      <c r="E819" s="337">
        <v>392</v>
      </c>
      <c r="F819" s="338">
        <v>0.39843000000000001</v>
      </c>
      <c r="G819" s="339">
        <v>0</v>
      </c>
      <c r="H819" s="339">
        <v>0.39843000000000001</v>
      </c>
      <c r="I819" s="339">
        <v>1768.9567099999999</v>
      </c>
      <c r="J819" s="339">
        <v>0.53258000000000005</v>
      </c>
      <c r="K819" s="339">
        <v>1769.48929</v>
      </c>
      <c r="L819" s="339">
        <v>1024.9855299999999</v>
      </c>
      <c r="M819" s="339">
        <v>0</v>
      </c>
      <c r="N819" s="339">
        <v>1024.9855299999999</v>
      </c>
      <c r="O819" s="339">
        <v>2794.8732500000001</v>
      </c>
      <c r="P819" s="339">
        <v>18400.376949999998</v>
      </c>
      <c r="Q819" s="339">
        <v>0</v>
      </c>
      <c r="R819" s="340">
        <v>18400.376949999998</v>
      </c>
    </row>
    <row r="820" spans="1:18" s="315" customFormat="1" ht="13.5">
      <c r="A820" s="341"/>
      <c r="B820" s="341"/>
      <c r="C820" s="336" t="s">
        <v>386</v>
      </c>
      <c r="D820" s="336" t="s">
        <v>387</v>
      </c>
      <c r="E820" s="337">
        <v>381</v>
      </c>
      <c r="F820" s="338">
        <v>1.9230000000000001E-2</v>
      </c>
      <c r="G820" s="339">
        <v>0</v>
      </c>
      <c r="H820" s="339">
        <v>1.9230000000000001E-2</v>
      </c>
      <c r="I820" s="339">
        <v>1646.9186399999999</v>
      </c>
      <c r="J820" s="339">
        <v>0.88636999999999999</v>
      </c>
      <c r="K820" s="339">
        <v>1647.80501</v>
      </c>
      <c r="L820" s="339">
        <v>2057.1799799999999</v>
      </c>
      <c r="M820" s="339">
        <v>0</v>
      </c>
      <c r="N820" s="339">
        <v>2057.1799799999999</v>
      </c>
      <c r="O820" s="339">
        <v>3705.0042200000003</v>
      </c>
      <c r="P820" s="339">
        <v>16758.199199999999</v>
      </c>
      <c r="Q820" s="339">
        <v>0</v>
      </c>
      <c r="R820" s="340">
        <v>16758.199199999999</v>
      </c>
    </row>
    <row r="821" spans="1:18" s="315" customFormat="1" ht="13.5">
      <c r="A821" s="341"/>
      <c r="B821" s="341"/>
      <c r="C821" s="336" t="s">
        <v>388</v>
      </c>
      <c r="D821" s="336" t="s">
        <v>389</v>
      </c>
      <c r="E821" s="337">
        <v>384</v>
      </c>
      <c r="F821" s="338">
        <v>0</v>
      </c>
      <c r="G821" s="339">
        <v>0</v>
      </c>
      <c r="H821" s="339">
        <v>0</v>
      </c>
      <c r="I821" s="339">
        <v>859.28617000000008</v>
      </c>
      <c r="J821" s="339">
        <v>9.0396599999999996</v>
      </c>
      <c r="K821" s="339">
        <v>868.32583</v>
      </c>
      <c r="L821" s="339">
        <v>290.20931000000002</v>
      </c>
      <c r="M821" s="339">
        <v>0</v>
      </c>
      <c r="N821" s="339">
        <v>290.20931000000002</v>
      </c>
      <c r="O821" s="339">
        <v>1158.53514</v>
      </c>
      <c r="P821" s="339">
        <v>26593.000329999999</v>
      </c>
      <c r="Q821" s="339">
        <v>0</v>
      </c>
      <c r="R821" s="340">
        <v>26593.000329999999</v>
      </c>
    </row>
    <row r="822" spans="1:18" s="315" customFormat="1" ht="13.5">
      <c r="A822" s="341"/>
      <c r="B822" s="336" t="s">
        <v>12</v>
      </c>
      <c r="C822" s="336" t="s">
        <v>235</v>
      </c>
      <c r="D822" s="336" t="s">
        <v>236</v>
      </c>
      <c r="E822" s="337">
        <v>23</v>
      </c>
      <c r="F822" s="338">
        <v>1.3529999999999999E-2</v>
      </c>
      <c r="G822" s="339">
        <v>0</v>
      </c>
      <c r="H822" s="339">
        <v>1.3529999999999999E-2</v>
      </c>
      <c r="I822" s="339">
        <v>4893.4227499999997</v>
      </c>
      <c r="J822" s="339">
        <v>187.24703</v>
      </c>
      <c r="K822" s="339">
        <v>5080.6697800000002</v>
      </c>
      <c r="L822" s="339">
        <v>7501.0005300000003</v>
      </c>
      <c r="M822" s="339">
        <v>25.304509999999997</v>
      </c>
      <c r="N822" s="339">
        <v>7526.3050400000002</v>
      </c>
      <c r="O822" s="339">
        <v>12606.98835</v>
      </c>
      <c r="P822" s="339">
        <v>43141.695469999999</v>
      </c>
      <c r="Q822" s="339">
        <v>0</v>
      </c>
      <c r="R822" s="340">
        <v>43141.695469999999</v>
      </c>
    </row>
    <row r="823" spans="1:18" s="315" customFormat="1" ht="13.5">
      <c r="A823" s="341"/>
      <c r="B823" s="341"/>
      <c r="C823" s="336" t="s">
        <v>12</v>
      </c>
      <c r="D823" s="336" t="s">
        <v>12</v>
      </c>
      <c r="E823" s="337">
        <v>241</v>
      </c>
      <c r="F823" s="338">
        <v>0.20768</v>
      </c>
      <c r="G823" s="339">
        <v>0</v>
      </c>
      <c r="H823" s="339">
        <v>0.20768</v>
      </c>
      <c r="I823" s="339">
        <v>7350.7113799999997</v>
      </c>
      <c r="J823" s="339">
        <v>637.20633999999995</v>
      </c>
      <c r="K823" s="339">
        <v>7987.9177199999995</v>
      </c>
      <c r="L823" s="339">
        <v>22036.961500000001</v>
      </c>
      <c r="M823" s="339">
        <v>524.93203000000005</v>
      </c>
      <c r="N823" s="339">
        <v>22561.893530000001</v>
      </c>
      <c r="O823" s="339">
        <v>30550.018929999998</v>
      </c>
      <c r="P823" s="339">
        <v>70852.698969999998</v>
      </c>
      <c r="Q823" s="339">
        <v>0</v>
      </c>
      <c r="R823" s="340">
        <v>70852.698969999998</v>
      </c>
    </row>
    <row r="824" spans="1:18" s="315" customFormat="1" ht="13.5">
      <c r="A824" s="341"/>
      <c r="B824" s="341"/>
      <c r="C824" s="341"/>
      <c r="D824" s="336" t="s">
        <v>390</v>
      </c>
      <c r="E824" s="337">
        <v>327</v>
      </c>
      <c r="F824" s="338">
        <v>0</v>
      </c>
      <c r="G824" s="339">
        <v>0</v>
      </c>
      <c r="H824" s="339">
        <v>0</v>
      </c>
      <c r="I824" s="339">
        <v>2085.5001099999999</v>
      </c>
      <c r="J824" s="339">
        <v>13.280659999999999</v>
      </c>
      <c r="K824" s="339">
        <v>2098.7807699999998</v>
      </c>
      <c r="L824" s="339">
        <v>1270.3878099999999</v>
      </c>
      <c r="M824" s="339">
        <v>0</v>
      </c>
      <c r="N824" s="339">
        <v>1270.3878099999999</v>
      </c>
      <c r="O824" s="339">
        <v>3369.16858</v>
      </c>
      <c r="P824" s="339">
        <v>33863.047920000005</v>
      </c>
      <c r="Q824" s="339">
        <v>0</v>
      </c>
      <c r="R824" s="340">
        <v>33863.047920000005</v>
      </c>
    </row>
    <row r="825" spans="1:18" s="315" customFormat="1" ht="13.5">
      <c r="A825" s="341"/>
      <c r="B825" s="341"/>
      <c r="C825" s="336" t="s">
        <v>237</v>
      </c>
      <c r="D825" s="336" t="s">
        <v>237</v>
      </c>
      <c r="E825" s="337">
        <v>441</v>
      </c>
      <c r="F825" s="338">
        <v>0</v>
      </c>
      <c r="G825" s="339">
        <v>0</v>
      </c>
      <c r="H825" s="339">
        <v>0</v>
      </c>
      <c r="I825" s="339">
        <v>1135.49091</v>
      </c>
      <c r="J825" s="339">
        <v>1.1977100000000001</v>
      </c>
      <c r="K825" s="339">
        <v>1136.6886200000001</v>
      </c>
      <c r="L825" s="339">
        <v>1047.93415</v>
      </c>
      <c r="M825" s="339">
        <v>0</v>
      </c>
      <c r="N825" s="339">
        <v>1047.93415</v>
      </c>
      <c r="O825" s="339">
        <v>2184.6227699999999</v>
      </c>
      <c r="P825" s="339">
        <v>25747.766339999998</v>
      </c>
      <c r="Q825" s="339">
        <v>0</v>
      </c>
      <c r="R825" s="340">
        <v>25747.766339999998</v>
      </c>
    </row>
    <row r="826" spans="1:18" s="315" customFormat="1" ht="13.5">
      <c r="A826" s="341"/>
      <c r="B826" s="341"/>
      <c r="C826" s="336" t="s">
        <v>239</v>
      </c>
      <c r="D826" s="336" t="s">
        <v>239</v>
      </c>
      <c r="E826" s="337">
        <v>324</v>
      </c>
      <c r="F826" s="338">
        <v>3.0969999999999998E-2</v>
      </c>
      <c r="G826" s="339">
        <v>0</v>
      </c>
      <c r="H826" s="339">
        <v>3.0969999999999998E-2</v>
      </c>
      <c r="I826" s="339">
        <v>4132.4341899999999</v>
      </c>
      <c r="J826" s="339">
        <v>62.097919999999995</v>
      </c>
      <c r="K826" s="339">
        <v>4194.5321100000001</v>
      </c>
      <c r="L826" s="339">
        <v>5534.8621900000007</v>
      </c>
      <c r="M826" s="339">
        <v>15.655719999999999</v>
      </c>
      <c r="N826" s="339">
        <v>5550.5179100000005</v>
      </c>
      <c r="O826" s="339">
        <v>9745.0809900000004</v>
      </c>
      <c r="P826" s="339">
        <v>72165.206439999994</v>
      </c>
      <c r="Q826" s="339">
        <v>0</v>
      </c>
      <c r="R826" s="340">
        <v>72165.206439999994</v>
      </c>
    </row>
    <row r="827" spans="1:18" s="315" customFormat="1" ht="13.5">
      <c r="A827" s="341"/>
      <c r="B827" s="336" t="s">
        <v>240</v>
      </c>
      <c r="C827" s="336" t="s">
        <v>241</v>
      </c>
      <c r="D827" s="336" t="s">
        <v>241</v>
      </c>
      <c r="E827" s="337">
        <v>79</v>
      </c>
      <c r="F827" s="338">
        <v>5.0000000000000001E-4</v>
      </c>
      <c r="G827" s="339">
        <v>0</v>
      </c>
      <c r="H827" s="339">
        <v>5.0000000000000001E-4</v>
      </c>
      <c r="I827" s="339">
        <v>3702.55008</v>
      </c>
      <c r="J827" s="339">
        <v>36.045430000000003</v>
      </c>
      <c r="K827" s="339">
        <v>3738.5955099999996</v>
      </c>
      <c r="L827" s="339">
        <v>1804.87571</v>
      </c>
      <c r="M827" s="339">
        <v>0</v>
      </c>
      <c r="N827" s="339">
        <v>1804.87571</v>
      </c>
      <c r="O827" s="339">
        <v>5543.4717199999996</v>
      </c>
      <c r="P827" s="339">
        <v>45479.94685</v>
      </c>
      <c r="Q827" s="339">
        <v>0</v>
      </c>
      <c r="R827" s="340">
        <v>45479.94685</v>
      </c>
    </row>
    <row r="828" spans="1:18" s="315" customFormat="1" ht="13.5">
      <c r="A828" s="341"/>
      <c r="B828" s="341"/>
      <c r="C828" s="341"/>
      <c r="D828" s="336" t="s">
        <v>242</v>
      </c>
      <c r="E828" s="337">
        <v>340</v>
      </c>
      <c r="F828" s="338">
        <v>0</v>
      </c>
      <c r="G828" s="339">
        <v>0</v>
      </c>
      <c r="H828" s="339">
        <v>0</v>
      </c>
      <c r="I828" s="339">
        <v>4264.3191699999998</v>
      </c>
      <c r="J828" s="339">
        <v>240.88962000000001</v>
      </c>
      <c r="K828" s="339">
        <v>4505.2087899999997</v>
      </c>
      <c r="L828" s="339">
        <v>5421.3367699999999</v>
      </c>
      <c r="M828" s="339">
        <v>0</v>
      </c>
      <c r="N828" s="339">
        <v>5421.3367699999999</v>
      </c>
      <c r="O828" s="339">
        <v>9926.5455600000005</v>
      </c>
      <c r="P828" s="339">
        <v>39006.146820000002</v>
      </c>
      <c r="Q828" s="339">
        <v>0</v>
      </c>
      <c r="R828" s="340">
        <v>39006.146820000002</v>
      </c>
    </row>
    <row r="829" spans="1:18" s="315" customFormat="1" ht="13.5">
      <c r="A829" s="341"/>
      <c r="B829" s="341"/>
      <c r="C829" s="336" t="s">
        <v>391</v>
      </c>
      <c r="D829" s="336" t="s">
        <v>391</v>
      </c>
      <c r="E829" s="337">
        <v>240</v>
      </c>
      <c r="F829" s="338">
        <v>4.51722</v>
      </c>
      <c r="G829" s="339">
        <v>0</v>
      </c>
      <c r="H829" s="339">
        <v>4.51722</v>
      </c>
      <c r="I829" s="339">
        <v>2548.7888399999997</v>
      </c>
      <c r="J829" s="339">
        <v>16.912520000000001</v>
      </c>
      <c r="K829" s="339">
        <v>2565.70136</v>
      </c>
      <c r="L829" s="339">
        <v>3990.0902799999999</v>
      </c>
      <c r="M829" s="339">
        <v>1.9010499999999999</v>
      </c>
      <c r="N829" s="339">
        <v>3991.9913300000003</v>
      </c>
      <c r="O829" s="339">
        <v>6562.2099100000005</v>
      </c>
      <c r="P829" s="339">
        <v>67388.111430000004</v>
      </c>
      <c r="Q829" s="339">
        <v>0</v>
      </c>
      <c r="R829" s="340">
        <v>67388.111430000004</v>
      </c>
    </row>
    <row r="830" spans="1:18" s="315" customFormat="1" ht="13.5">
      <c r="A830" s="341"/>
      <c r="B830" s="341"/>
      <c r="C830" s="336" t="s">
        <v>243</v>
      </c>
      <c r="D830" s="336" t="s">
        <v>392</v>
      </c>
      <c r="E830" s="337">
        <v>86</v>
      </c>
      <c r="F830" s="338">
        <v>0</v>
      </c>
      <c r="G830" s="339">
        <v>0</v>
      </c>
      <c r="H830" s="339">
        <v>0</v>
      </c>
      <c r="I830" s="339">
        <v>3245.83689</v>
      </c>
      <c r="J830" s="339">
        <v>63.176540000000003</v>
      </c>
      <c r="K830" s="339">
        <v>3309.01343</v>
      </c>
      <c r="L830" s="339">
        <v>2973.5495000000001</v>
      </c>
      <c r="M830" s="339">
        <v>78.972630000000009</v>
      </c>
      <c r="N830" s="339">
        <v>3052.5221299999998</v>
      </c>
      <c r="O830" s="339">
        <v>6361.5355599999994</v>
      </c>
      <c r="P830" s="339">
        <v>61048.18894</v>
      </c>
      <c r="Q830" s="339">
        <v>0</v>
      </c>
      <c r="R830" s="340">
        <v>61048.18894</v>
      </c>
    </row>
    <row r="831" spans="1:18" s="315" customFormat="1" ht="13.5">
      <c r="A831" s="341"/>
      <c r="B831" s="341"/>
      <c r="C831" s="341"/>
      <c r="D831" s="336" t="s">
        <v>244</v>
      </c>
      <c r="E831" s="337">
        <v>254</v>
      </c>
      <c r="F831" s="338">
        <v>2.9500000000000004E-3</v>
      </c>
      <c r="G831" s="339">
        <v>0</v>
      </c>
      <c r="H831" s="339">
        <v>2.9500000000000004E-3</v>
      </c>
      <c r="I831" s="339">
        <v>3870.6035699999998</v>
      </c>
      <c r="J831" s="339">
        <v>278.41140999999999</v>
      </c>
      <c r="K831" s="339">
        <v>4149.0149799999999</v>
      </c>
      <c r="L831" s="339">
        <v>3372.0632000000001</v>
      </c>
      <c r="M831" s="339">
        <v>1.38557</v>
      </c>
      <c r="N831" s="339">
        <v>3373.44877</v>
      </c>
      <c r="O831" s="339">
        <v>7522.4666999999999</v>
      </c>
      <c r="P831" s="339">
        <v>89943.275330000004</v>
      </c>
      <c r="Q831" s="339">
        <v>0</v>
      </c>
      <c r="R831" s="340">
        <v>89943.275330000004</v>
      </c>
    </row>
    <row r="832" spans="1:18" s="315" customFormat="1" ht="13.5">
      <c r="A832" s="341"/>
      <c r="B832" s="341"/>
      <c r="C832" s="341"/>
      <c r="D832" s="336" t="s">
        <v>243</v>
      </c>
      <c r="E832" s="337">
        <v>25</v>
      </c>
      <c r="F832" s="338">
        <v>226.47414999999998</v>
      </c>
      <c r="G832" s="339">
        <v>61.868980000000001</v>
      </c>
      <c r="H832" s="339">
        <v>288.34313000000003</v>
      </c>
      <c r="I832" s="339">
        <v>12327.86328</v>
      </c>
      <c r="J832" s="339">
        <v>1168.2425000000001</v>
      </c>
      <c r="K832" s="339">
        <v>13496.10578</v>
      </c>
      <c r="L832" s="339">
        <v>47894.30661</v>
      </c>
      <c r="M832" s="339">
        <v>3825.0606000000002</v>
      </c>
      <c r="N832" s="339">
        <v>51719.367210000004</v>
      </c>
      <c r="O832" s="339">
        <v>65503.816119999996</v>
      </c>
      <c r="P832" s="339">
        <v>44535.158060000002</v>
      </c>
      <c r="Q832" s="339">
        <v>0</v>
      </c>
      <c r="R832" s="340">
        <v>44535.158060000002</v>
      </c>
    </row>
    <row r="833" spans="1:18" s="315" customFormat="1" ht="13.5">
      <c r="A833" s="341"/>
      <c r="B833" s="341"/>
      <c r="C833" s="341"/>
      <c r="D833" s="341"/>
      <c r="E833" s="342">
        <v>208</v>
      </c>
      <c r="F833" s="343">
        <v>0</v>
      </c>
      <c r="G833" s="344">
        <v>0</v>
      </c>
      <c r="H833" s="344">
        <v>0</v>
      </c>
      <c r="I833" s="344">
        <v>2924.2823800000001</v>
      </c>
      <c r="J833" s="344">
        <v>6.4826800000000002</v>
      </c>
      <c r="K833" s="344">
        <v>2930.7650600000002</v>
      </c>
      <c r="L833" s="344">
        <v>2276.1330499999999</v>
      </c>
      <c r="M833" s="344">
        <v>251.25129999999999</v>
      </c>
      <c r="N833" s="344">
        <v>2527.3843500000003</v>
      </c>
      <c r="O833" s="344">
        <v>5458.14941</v>
      </c>
      <c r="P833" s="344">
        <v>46970.40019</v>
      </c>
      <c r="Q833" s="344">
        <v>0</v>
      </c>
      <c r="R833" s="345">
        <v>46970.40019</v>
      </c>
    </row>
    <row r="834" spans="1:18" s="315" customFormat="1" ht="13.5">
      <c r="A834" s="341"/>
      <c r="B834" s="341"/>
      <c r="C834" s="336" t="s">
        <v>245</v>
      </c>
      <c r="D834" s="336" t="s">
        <v>245</v>
      </c>
      <c r="E834" s="337">
        <v>380</v>
      </c>
      <c r="F834" s="338">
        <v>0</v>
      </c>
      <c r="G834" s="339">
        <v>0</v>
      </c>
      <c r="H834" s="339">
        <v>0</v>
      </c>
      <c r="I834" s="339">
        <v>2861.5189799999998</v>
      </c>
      <c r="J834" s="339">
        <v>0.67459000000000002</v>
      </c>
      <c r="K834" s="339">
        <v>2862.1935699999999</v>
      </c>
      <c r="L834" s="339">
        <v>6794.7829699999993</v>
      </c>
      <c r="M834" s="339">
        <v>58.05827</v>
      </c>
      <c r="N834" s="339">
        <v>6852.8412400000007</v>
      </c>
      <c r="O834" s="339">
        <v>9715.034810000001</v>
      </c>
      <c r="P834" s="339">
        <v>30043.756510000003</v>
      </c>
      <c r="Q834" s="339">
        <v>0</v>
      </c>
      <c r="R834" s="340">
        <v>30043.756510000003</v>
      </c>
    </row>
    <row r="835" spans="1:18" s="315" customFormat="1" ht="13.5">
      <c r="A835" s="341"/>
      <c r="B835" s="341"/>
      <c r="C835" s="336" t="s">
        <v>246</v>
      </c>
      <c r="D835" s="336" t="s">
        <v>247</v>
      </c>
      <c r="E835" s="337">
        <v>383</v>
      </c>
      <c r="F835" s="338">
        <v>1E-3</v>
      </c>
      <c r="G835" s="339">
        <v>0</v>
      </c>
      <c r="H835" s="339">
        <v>1E-3</v>
      </c>
      <c r="I835" s="339">
        <v>3036.0375899999999</v>
      </c>
      <c r="J835" s="339">
        <v>8.8697099999999995</v>
      </c>
      <c r="K835" s="339">
        <v>3044.9072999999999</v>
      </c>
      <c r="L835" s="339">
        <v>2047.25035</v>
      </c>
      <c r="M835" s="339">
        <v>0</v>
      </c>
      <c r="N835" s="339">
        <v>2047.25035</v>
      </c>
      <c r="O835" s="339">
        <v>5092.1586500000003</v>
      </c>
      <c r="P835" s="339">
        <v>24522.996300000003</v>
      </c>
      <c r="Q835" s="339">
        <v>0</v>
      </c>
      <c r="R835" s="340">
        <v>24522.996300000003</v>
      </c>
    </row>
    <row r="836" spans="1:18" s="315" customFormat="1" ht="13.5">
      <c r="A836" s="341"/>
      <c r="B836" s="341"/>
      <c r="C836" s="341"/>
      <c r="D836" s="336" t="s">
        <v>246</v>
      </c>
      <c r="E836" s="337">
        <v>102</v>
      </c>
      <c r="F836" s="338">
        <v>0</v>
      </c>
      <c r="G836" s="339">
        <v>0</v>
      </c>
      <c r="H836" s="339">
        <v>0</v>
      </c>
      <c r="I836" s="339">
        <v>3491.2056200000002</v>
      </c>
      <c r="J836" s="339">
        <v>50.426780000000001</v>
      </c>
      <c r="K836" s="339">
        <v>3541.6324</v>
      </c>
      <c r="L836" s="339">
        <v>3973.3762299999999</v>
      </c>
      <c r="M836" s="339">
        <v>5.7785299999999999</v>
      </c>
      <c r="N836" s="339">
        <v>3979.1547599999999</v>
      </c>
      <c r="O836" s="339">
        <v>7520.7871599999999</v>
      </c>
      <c r="P836" s="339">
        <v>26664.665850000001</v>
      </c>
      <c r="Q836" s="339">
        <v>0</v>
      </c>
      <c r="R836" s="340">
        <v>26664.665850000001</v>
      </c>
    </row>
    <row r="837" spans="1:18" s="315" customFormat="1" ht="13.5">
      <c r="A837" s="341"/>
      <c r="B837" s="341"/>
      <c r="C837" s="336" t="s">
        <v>248</v>
      </c>
      <c r="D837" s="336" t="s">
        <v>248</v>
      </c>
      <c r="E837" s="337">
        <v>59</v>
      </c>
      <c r="F837" s="338">
        <v>201.52261999999999</v>
      </c>
      <c r="G837" s="339">
        <v>0.75279999999999991</v>
      </c>
      <c r="H837" s="339">
        <v>202.27542000000003</v>
      </c>
      <c r="I837" s="339">
        <v>10822.09806</v>
      </c>
      <c r="J837" s="339">
        <v>1289.23035</v>
      </c>
      <c r="K837" s="339">
        <v>12111.32841</v>
      </c>
      <c r="L837" s="339">
        <v>25625.513729999999</v>
      </c>
      <c r="M837" s="339">
        <v>2325.0046600000001</v>
      </c>
      <c r="N837" s="339">
        <v>27950.518390000001</v>
      </c>
      <c r="O837" s="339">
        <v>40264.122219999997</v>
      </c>
      <c r="P837" s="339">
        <v>47439.637210000001</v>
      </c>
      <c r="Q837" s="339">
        <v>0</v>
      </c>
      <c r="R837" s="340">
        <v>47439.637210000001</v>
      </c>
    </row>
    <row r="838" spans="1:18" s="315" customFormat="1" ht="13.5">
      <c r="A838" s="341"/>
      <c r="B838" s="341"/>
      <c r="C838" s="336" t="s">
        <v>393</v>
      </c>
      <c r="D838" s="336" t="s">
        <v>393</v>
      </c>
      <c r="E838" s="337">
        <v>397</v>
      </c>
      <c r="F838" s="338">
        <v>0</v>
      </c>
      <c r="G838" s="339">
        <v>0</v>
      </c>
      <c r="H838" s="339">
        <v>0</v>
      </c>
      <c r="I838" s="339">
        <v>1985.33628</v>
      </c>
      <c r="J838" s="339">
        <v>8.8750999999999998</v>
      </c>
      <c r="K838" s="339">
        <v>1994.21138</v>
      </c>
      <c r="L838" s="339">
        <v>3790.89597</v>
      </c>
      <c r="M838" s="339">
        <v>84.65133999999999</v>
      </c>
      <c r="N838" s="339">
        <v>3875.5473099999999</v>
      </c>
      <c r="O838" s="339">
        <v>5869.7586900000006</v>
      </c>
      <c r="P838" s="339">
        <v>30531.458629999997</v>
      </c>
      <c r="Q838" s="339">
        <v>0</v>
      </c>
      <c r="R838" s="340">
        <v>30531.458629999997</v>
      </c>
    </row>
    <row r="839" spans="1:18" s="315" customFormat="1" ht="13.5">
      <c r="A839" s="341"/>
      <c r="B839" s="336" t="s">
        <v>14</v>
      </c>
      <c r="C839" s="336" t="s">
        <v>394</v>
      </c>
      <c r="D839" s="336" t="s">
        <v>395</v>
      </c>
      <c r="E839" s="337">
        <v>155</v>
      </c>
      <c r="F839" s="338">
        <v>0</v>
      </c>
      <c r="G839" s="339">
        <v>0</v>
      </c>
      <c r="H839" s="339">
        <v>0</v>
      </c>
      <c r="I839" s="339">
        <v>1094.02781</v>
      </c>
      <c r="J839" s="339">
        <v>12.675790000000001</v>
      </c>
      <c r="K839" s="339">
        <v>1106.7036000000001</v>
      </c>
      <c r="L839" s="339">
        <v>2187.8439399999997</v>
      </c>
      <c r="M839" s="339">
        <v>0</v>
      </c>
      <c r="N839" s="339">
        <v>2187.8439399999997</v>
      </c>
      <c r="O839" s="339">
        <v>3294.54754</v>
      </c>
      <c r="P839" s="339">
        <v>41574.328280000002</v>
      </c>
      <c r="Q839" s="339">
        <v>0</v>
      </c>
      <c r="R839" s="340">
        <v>41574.328280000002</v>
      </c>
    </row>
    <row r="840" spans="1:18" s="315" customFormat="1" ht="13.5">
      <c r="A840" s="341"/>
      <c r="B840" s="341"/>
      <c r="C840" s="336" t="s">
        <v>251</v>
      </c>
      <c r="D840" s="336" t="s">
        <v>251</v>
      </c>
      <c r="E840" s="337">
        <v>112</v>
      </c>
      <c r="F840" s="338">
        <v>0</v>
      </c>
      <c r="G840" s="339">
        <v>0</v>
      </c>
      <c r="H840" s="339">
        <v>0</v>
      </c>
      <c r="I840" s="339">
        <v>4155.4811499999996</v>
      </c>
      <c r="J840" s="339">
        <v>189.11818</v>
      </c>
      <c r="K840" s="339">
        <v>4344.59933</v>
      </c>
      <c r="L840" s="339">
        <v>5425.1843399999998</v>
      </c>
      <c r="M840" s="339">
        <v>68.918689999999998</v>
      </c>
      <c r="N840" s="339">
        <v>5494.1030300000002</v>
      </c>
      <c r="O840" s="339">
        <v>9838.7023599999993</v>
      </c>
      <c r="P840" s="339">
        <v>85159.167959999992</v>
      </c>
      <c r="Q840" s="339">
        <v>0</v>
      </c>
      <c r="R840" s="340">
        <v>85159.167959999992</v>
      </c>
    </row>
    <row r="841" spans="1:18" s="315" customFormat="1" ht="13.5">
      <c r="A841" s="341"/>
      <c r="B841" s="341"/>
      <c r="C841" s="336" t="s">
        <v>396</v>
      </c>
      <c r="D841" s="336" t="s">
        <v>396</v>
      </c>
      <c r="E841" s="337">
        <v>238</v>
      </c>
      <c r="F841" s="338">
        <v>0</v>
      </c>
      <c r="G841" s="339">
        <v>0</v>
      </c>
      <c r="H841" s="339">
        <v>0</v>
      </c>
      <c r="I841" s="339">
        <v>4168.4954399999997</v>
      </c>
      <c r="J841" s="339">
        <v>16.583740000000002</v>
      </c>
      <c r="K841" s="339">
        <v>4185.0791799999997</v>
      </c>
      <c r="L841" s="339">
        <v>1784.4057700000001</v>
      </c>
      <c r="M841" s="339">
        <v>301.21926000000002</v>
      </c>
      <c r="N841" s="339">
        <v>2085.6250300000002</v>
      </c>
      <c r="O841" s="339">
        <v>6270.7042099999999</v>
      </c>
      <c r="P841" s="339">
        <v>68661.188590000005</v>
      </c>
      <c r="Q841" s="339">
        <v>0</v>
      </c>
      <c r="R841" s="340">
        <v>68661.188590000005</v>
      </c>
    </row>
    <row r="842" spans="1:18" s="315" customFormat="1" ht="13.5">
      <c r="A842" s="341"/>
      <c r="B842" s="341"/>
      <c r="C842" s="336" t="s">
        <v>252</v>
      </c>
      <c r="D842" s="336" t="s">
        <v>253</v>
      </c>
      <c r="E842" s="337">
        <v>239</v>
      </c>
      <c r="F842" s="338">
        <v>8.201E-2</v>
      </c>
      <c r="G842" s="339">
        <v>0</v>
      </c>
      <c r="H842" s="339">
        <v>8.201E-2</v>
      </c>
      <c r="I842" s="339">
        <v>6170.2359299999998</v>
      </c>
      <c r="J842" s="339">
        <v>196.97320000000002</v>
      </c>
      <c r="K842" s="339">
        <v>6367.2091300000002</v>
      </c>
      <c r="L842" s="339">
        <v>6495.0713599999999</v>
      </c>
      <c r="M842" s="339">
        <v>0</v>
      </c>
      <c r="N842" s="339">
        <v>6495.0713599999999</v>
      </c>
      <c r="O842" s="339">
        <v>12862.362499999999</v>
      </c>
      <c r="P842" s="339">
        <v>96358.793030000001</v>
      </c>
      <c r="Q842" s="339">
        <v>0</v>
      </c>
      <c r="R842" s="340">
        <v>96358.793030000001</v>
      </c>
    </row>
    <row r="843" spans="1:18" s="315" customFormat="1" ht="13.5">
      <c r="A843" s="341"/>
      <c r="B843" s="341"/>
      <c r="C843" s="336" t="s">
        <v>254</v>
      </c>
      <c r="D843" s="336" t="s">
        <v>255</v>
      </c>
      <c r="E843" s="337">
        <v>194</v>
      </c>
      <c r="F843" s="338">
        <v>0</v>
      </c>
      <c r="G843" s="339">
        <v>0</v>
      </c>
      <c r="H843" s="339">
        <v>0</v>
      </c>
      <c r="I843" s="339">
        <v>5095.4532600000002</v>
      </c>
      <c r="J843" s="339">
        <v>62.843309999999995</v>
      </c>
      <c r="K843" s="339">
        <v>5158.2965700000004</v>
      </c>
      <c r="L843" s="339">
        <v>4942.66741</v>
      </c>
      <c r="M843" s="339">
        <v>0</v>
      </c>
      <c r="N843" s="339">
        <v>4942.66741</v>
      </c>
      <c r="O843" s="339">
        <v>10100.96398</v>
      </c>
      <c r="P843" s="339">
        <v>73276.66158</v>
      </c>
      <c r="Q843" s="339">
        <v>0</v>
      </c>
      <c r="R843" s="340">
        <v>73276.66158</v>
      </c>
    </row>
    <row r="844" spans="1:18" s="315" customFormat="1" ht="13.5">
      <c r="A844" s="341"/>
      <c r="B844" s="341"/>
      <c r="C844" s="341"/>
      <c r="D844" s="341"/>
      <c r="E844" s="342">
        <v>354</v>
      </c>
      <c r="F844" s="343">
        <v>0.26749000000000001</v>
      </c>
      <c r="G844" s="344">
        <v>0</v>
      </c>
      <c r="H844" s="344">
        <v>0.26749000000000001</v>
      </c>
      <c r="I844" s="344">
        <v>2449.7400899999998</v>
      </c>
      <c r="J844" s="344">
        <v>24.946720000000003</v>
      </c>
      <c r="K844" s="344">
        <v>2474.6868100000002</v>
      </c>
      <c r="L844" s="344">
        <v>1834.3151799999998</v>
      </c>
      <c r="M844" s="344">
        <v>4.6747800000000002</v>
      </c>
      <c r="N844" s="344">
        <v>1838.9899599999999</v>
      </c>
      <c r="O844" s="344">
        <v>4313.9442600000002</v>
      </c>
      <c r="P844" s="344">
        <v>53262.4427</v>
      </c>
      <c r="Q844" s="344">
        <v>0</v>
      </c>
      <c r="R844" s="345">
        <v>53262.4427</v>
      </c>
    </row>
    <row r="845" spans="1:18" s="315" customFormat="1" ht="13.5">
      <c r="A845" s="341"/>
      <c r="B845" s="341"/>
      <c r="C845" s="341"/>
      <c r="D845" s="336" t="s">
        <v>397</v>
      </c>
      <c r="E845" s="337">
        <v>88</v>
      </c>
      <c r="F845" s="338">
        <v>54.006610000000002</v>
      </c>
      <c r="G845" s="339">
        <v>0</v>
      </c>
      <c r="H845" s="339">
        <v>54.006610000000002</v>
      </c>
      <c r="I845" s="339">
        <v>5566.2749899999999</v>
      </c>
      <c r="J845" s="339">
        <v>192.47163</v>
      </c>
      <c r="K845" s="339">
        <v>5758.7466199999999</v>
      </c>
      <c r="L845" s="339">
        <v>4037.3518399999998</v>
      </c>
      <c r="M845" s="339">
        <v>25.666720000000002</v>
      </c>
      <c r="N845" s="339">
        <v>4063.01856</v>
      </c>
      <c r="O845" s="339">
        <v>9875.7717899999989</v>
      </c>
      <c r="P845" s="339">
        <v>83937.577829999995</v>
      </c>
      <c r="Q845" s="339">
        <v>0</v>
      </c>
      <c r="R845" s="340">
        <v>83937.577829999995</v>
      </c>
    </row>
    <row r="846" spans="1:18" s="315" customFormat="1" ht="13.5">
      <c r="A846" s="341"/>
      <c r="B846" s="341"/>
      <c r="C846" s="341"/>
      <c r="D846" s="336" t="s">
        <v>254</v>
      </c>
      <c r="E846" s="337">
        <v>32</v>
      </c>
      <c r="F846" s="338">
        <v>28.783259999999999</v>
      </c>
      <c r="G846" s="339">
        <v>50.768949999999997</v>
      </c>
      <c r="H846" s="339">
        <v>79.552210000000002</v>
      </c>
      <c r="I846" s="339">
        <v>15493.284390000001</v>
      </c>
      <c r="J846" s="339">
        <v>1806.88517</v>
      </c>
      <c r="K846" s="339">
        <v>17300.169559999998</v>
      </c>
      <c r="L846" s="339">
        <v>52078.486490000003</v>
      </c>
      <c r="M846" s="339">
        <v>1448.2586000000001</v>
      </c>
      <c r="N846" s="339">
        <v>53526.745090000004</v>
      </c>
      <c r="O846" s="339">
        <v>70906.46686</v>
      </c>
      <c r="P846" s="339">
        <v>115804.64543999999</v>
      </c>
      <c r="Q846" s="339">
        <v>0</v>
      </c>
      <c r="R846" s="340">
        <v>115804.64543999999</v>
      </c>
    </row>
    <row r="847" spans="1:18" s="315" customFormat="1" ht="13.5">
      <c r="A847" s="341"/>
      <c r="B847" s="341"/>
      <c r="C847" s="341"/>
      <c r="D847" s="341"/>
      <c r="E847" s="342">
        <v>99</v>
      </c>
      <c r="F847" s="343">
        <v>125.86179</v>
      </c>
      <c r="G847" s="344">
        <v>0</v>
      </c>
      <c r="H847" s="344">
        <v>125.86179</v>
      </c>
      <c r="I847" s="344">
        <v>8756.3797699999996</v>
      </c>
      <c r="J847" s="344">
        <v>186.84385</v>
      </c>
      <c r="K847" s="344">
        <v>8943.2236199999988</v>
      </c>
      <c r="L847" s="344">
        <v>21000.737809999999</v>
      </c>
      <c r="M847" s="344">
        <v>694.33064999999999</v>
      </c>
      <c r="N847" s="344">
        <v>21695.068460000002</v>
      </c>
      <c r="O847" s="344">
        <v>30764.153870000002</v>
      </c>
      <c r="P847" s="344">
        <v>69802.207580000002</v>
      </c>
      <c r="Q847" s="344">
        <v>80.858890000000002</v>
      </c>
      <c r="R847" s="345">
        <v>69883.066470000005</v>
      </c>
    </row>
    <row r="848" spans="1:18" s="315" customFormat="1" ht="13.5">
      <c r="A848" s="341"/>
      <c r="B848" s="341"/>
      <c r="C848" s="341"/>
      <c r="D848" s="341"/>
      <c r="E848" s="342">
        <v>116</v>
      </c>
      <c r="F848" s="343">
        <v>14.27384</v>
      </c>
      <c r="G848" s="344">
        <v>0</v>
      </c>
      <c r="H848" s="344">
        <v>14.27384</v>
      </c>
      <c r="I848" s="344">
        <v>11039.049560000001</v>
      </c>
      <c r="J848" s="344">
        <v>1554.98525</v>
      </c>
      <c r="K848" s="344">
        <v>12594.034810000001</v>
      </c>
      <c r="L848" s="344">
        <v>25581.70621</v>
      </c>
      <c r="M848" s="344">
        <v>1004.11513</v>
      </c>
      <c r="N848" s="344">
        <v>26585.821339999999</v>
      </c>
      <c r="O848" s="344">
        <v>39194.129990000001</v>
      </c>
      <c r="P848" s="344">
        <v>93228.949529999998</v>
      </c>
      <c r="Q848" s="344">
        <v>0</v>
      </c>
      <c r="R848" s="345">
        <v>93228.949529999998</v>
      </c>
    </row>
    <row r="849" spans="1:18" s="315" customFormat="1" ht="13.5">
      <c r="A849" s="341"/>
      <c r="B849" s="341"/>
      <c r="C849" s="341"/>
      <c r="D849" s="336" t="s">
        <v>398</v>
      </c>
      <c r="E849" s="337">
        <v>323</v>
      </c>
      <c r="F849" s="338">
        <v>0</v>
      </c>
      <c r="G849" s="339">
        <v>0</v>
      </c>
      <c r="H849" s="339">
        <v>0</v>
      </c>
      <c r="I849" s="339">
        <v>2443.9882400000001</v>
      </c>
      <c r="J849" s="339">
        <v>86.72863000000001</v>
      </c>
      <c r="K849" s="339">
        <v>2530.7168700000002</v>
      </c>
      <c r="L849" s="339">
        <v>1053.07276</v>
      </c>
      <c r="M849" s="339">
        <v>0</v>
      </c>
      <c r="N849" s="339">
        <v>1053.07276</v>
      </c>
      <c r="O849" s="339">
        <v>3583.7896299999998</v>
      </c>
      <c r="P849" s="339">
        <v>38922.380859999997</v>
      </c>
      <c r="Q849" s="339">
        <v>0</v>
      </c>
      <c r="R849" s="340">
        <v>38922.380859999997</v>
      </c>
    </row>
    <row r="850" spans="1:18" s="315" customFormat="1" ht="13.5">
      <c r="A850" s="341"/>
      <c r="B850" s="341"/>
      <c r="C850" s="336" t="s">
        <v>399</v>
      </c>
      <c r="D850" s="336" t="s">
        <v>399</v>
      </c>
      <c r="E850" s="337">
        <v>217</v>
      </c>
      <c r="F850" s="338">
        <v>0</v>
      </c>
      <c r="G850" s="339">
        <v>0</v>
      </c>
      <c r="H850" s="339">
        <v>0</v>
      </c>
      <c r="I850" s="339">
        <v>3369.98918</v>
      </c>
      <c r="J850" s="339">
        <v>15.08135</v>
      </c>
      <c r="K850" s="339">
        <v>3385.07053</v>
      </c>
      <c r="L850" s="339">
        <v>2724.9804100000001</v>
      </c>
      <c r="M850" s="339">
        <v>1.9171199999999999</v>
      </c>
      <c r="N850" s="339">
        <v>2726.8975299999997</v>
      </c>
      <c r="O850" s="339">
        <v>6111.9680599999992</v>
      </c>
      <c r="P850" s="339">
        <v>56479.70233</v>
      </c>
      <c r="Q850" s="339">
        <v>0</v>
      </c>
      <c r="R850" s="340">
        <v>56479.70233</v>
      </c>
    </row>
    <row r="851" spans="1:18" s="315" customFormat="1" ht="13.5">
      <c r="A851" s="341"/>
      <c r="B851" s="341"/>
      <c r="C851" s="336" t="s">
        <v>400</v>
      </c>
      <c r="D851" s="336" t="s">
        <v>400</v>
      </c>
      <c r="E851" s="337">
        <v>368</v>
      </c>
      <c r="F851" s="338">
        <v>0</v>
      </c>
      <c r="G851" s="339">
        <v>0</v>
      </c>
      <c r="H851" s="339">
        <v>0</v>
      </c>
      <c r="I851" s="339">
        <v>1685.28799</v>
      </c>
      <c r="J851" s="339">
        <v>2.6020500000000002</v>
      </c>
      <c r="K851" s="339">
        <v>1687.89004</v>
      </c>
      <c r="L851" s="339">
        <v>1124.58476</v>
      </c>
      <c r="M851" s="339">
        <v>0</v>
      </c>
      <c r="N851" s="339">
        <v>1124.58476</v>
      </c>
      <c r="O851" s="339">
        <v>2812.4748</v>
      </c>
      <c r="P851" s="339">
        <v>13890.47035</v>
      </c>
      <c r="Q851" s="339">
        <v>0</v>
      </c>
      <c r="R851" s="340">
        <v>13890.47035</v>
      </c>
    </row>
    <row r="852" spans="1:18" s="315" customFormat="1" ht="13.5">
      <c r="A852" s="341"/>
      <c r="B852" s="336" t="s">
        <v>15</v>
      </c>
      <c r="C852" s="336" t="s">
        <v>257</v>
      </c>
      <c r="D852" s="336" t="s">
        <v>401</v>
      </c>
      <c r="E852" s="337">
        <v>346</v>
      </c>
      <c r="F852" s="338">
        <v>0</v>
      </c>
      <c r="G852" s="339">
        <v>0</v>
      </c>
      <c r="H852" s="339">
        <v>0</v>
      </c>
      <c r="I852" s="339">
        <v>1819.4915800000001</v>
      </c>
      <c r="J852" s="339">
        <v>1.5499400000000001</v>
      </c>
      <c r="K852" s="339">
        <v>1821.04152</v>
      </c>
      <c r="L852" s="339">
        <v>1871.6284800000001</v>
      </c>
      <c r="M852" s="339">
        <v>0</v>
      </c>
      <c r="N852" s="339">
        <v>1871.6284800000001</v>
      </c>
      <c r="O852" s="339">
        <v>3692.67</v>
      </c>
      <c r="P852" s="339">
        <v>23699.34389</v>
      </c>
      <c r="Q852" s="339">
        <v>0</v>
      </c>
      <c r="R852" s="340">
        <v>23699.34389</v>
      </c>
    </row>
    <row r="853" spans="1:18" s="315" customFormat="1" ht="13.5">
      <c r="A853" s="341"/>
      <c r="B853" s="341"/>
      <c r="C853" s="341"/>
      <c r="D853" s="336" t="s">
        <v>257</v>
      </c>
      <c r="E853" s="337">
        <v>24</v>
      </c>
      <c r="F853" s="338">
        <v>8.7313600000000005</v>
      </c>
      <c r="G853" s="339">
        <v>0</v>
      </c>
      <c r="H853" s="339">
        <v>8.7313600000000005</v>
      </c>
      <c r="I853" s="339">
        <v>5623.4493700000003</v>
      </c>
      <c r="J853" s="339">
        <v>117.45077999999999</v>
      </c>
      <c r="K853" s="339">
        <v>5740.9001500000004</v>
      </c>
      <c r="L853" s="339">
        <v>16034.40094</v>
      </c>
      <c r="M853" s="339">
        <v>76.311899999999994</v>
      </c>
      <c r="N853" s="339">
        <v>16110.71284</v>
      </c>
      <c r="O853" s="339">
        <v>21860.344350000003</v>
      </c>
      <c r="P853" s="339">
        <v>69239.553339999999</v>
      </c>
      <c r="Q853" s="339">
        <v>0</v>
      </c>
      <c r="R853" s="340">
        <v>69239.553339999999</v>
      </c>
    </row>
    <row r="854" spans="1:18" s="315" customFormat="1" ht="13.5">
      <c r="A854" s="341"/>
      <c r="B854" s="341"/>
      <c r="C854" s="341"/>
      <c r="D854" s="341"/>
      <c r="E854" s="342">
        <v>184</v>
      </c>
      <c r="F854" s="343">
        <v>0.48547000000000001</v>
      </c>
      <c r="G854" s="344">
        <v>0</v>
      </c>
      <c r="H854" s="344">
        <v>0.48547000000000001</v>
      </c>
      <c r="I854" s="344">
        <v>4847.0877499999997</v>
      </c>
      <c r="J854" s="344">
        <v>244.41007999999999</v>
      </c>
      <c r="K854" s="344">
        <v>5091.4978300000002</v>
      </c>
      <c r="L854" s="344">
        <v>5727.5254000000004</v>
      </c>
      <c r="M854" s="344">
        <v>546.49248</v>
      </c>
      <c r="N854" s="344">
        <v>6274.0178800000003</v>
      </c>
      <c r="O854" s="344">
        <v>11366.001179999999</v>
      </c>
      <c r="P854" s="344">
        <v>68128.173569999999</v>
      </c>
      <c r="Q854" s="344">
        <v>17.68113</v>
      </c>
      <c r="R854" s="345">
        <v>68145.854699999996</v>
      </c>
    </row>
    <row r="855" spans="1:18" s="315" customFormat="1" ht="13.5">
      <c r="A855" s="341"/>
      <c r="B855" s="341"/>
      <c r="C855" s="341"/>
      <c r="D855" s="336" t="s">
        <v>258</v>
      </c>
      <c r="E855" s="337">
        <v>53</v>
      </c>
      <c r="F855" s="338">
        <v>36.712309999999995</v>
      </c>
      <c r="G855" s="339">
        <v>0</v>
      </c>
      <c r="H855" s="339">
        <v>36.712309999999995</v>
      </c>
      <c r="I855" s="339">
        <v>5632.7269900000001</v>
      </c>
      <c r="J855" s="339">
        <v>26.05959</v>
      </c>
      <c r="K855" s="339">
        <v>5658.78658</v>
      </c>
      <c r="L855" s="339">
        <v>4244.4059200000002</v>
      </c>
      <c r="M855" s="339">
        <v>0</v>
      </c>
      <c r="N855" s="339">
        <v>4244.4059200000002</v>
      </c>
      <c r="O855" s="339">
        <v>9939.90481</v>
      </c>
      <c r="P855" s="339">
        <v>87539.257819999999</v>
      </c>
      <c r="Q855" s="339">
        <v>0</v>
      </c>
      <c r="R855" s="340">
        <v>87539.257819999999</v>
      </c>
    </row>
    <row r="856" spans="1:18" s="315" customFormat="1" ht="13.5">
      <c r="A856" s="341"/>
      <c r="B856" s="341"/>
      <c r="C856" s="341"/>
      <c r="D856" s="336" t="s">
        <v>56</v>
      </c>
      <c r="E856" s="337">
        <v>307</v>
      </c>
      <c r="F856" s="338">
        <v>0</v>
      </c>
      <c r="G856" s="339">
        <v>0</v>
      </c>
      <c r="H856" s="339">
        <v>0</v>
      </c>
      <c r="I856" s="339">
        <v>3850.3618500000002</v>
      </c>
      <c r="J856" s="339">
        <v>52.22316</v>
      </c>
      <c r="K856" s="339">
        <v>3902.5850099999998</v>
      </c>
      <c r="L856" s="339">
        <v>4561.5393899999999</v>
      </c>
      <c r="M856" s="339">
        <v>7.8700000000000003E-3</v>
      </c>
      <c r="N856" s="339">
        <v>4561.5472599999994</v>
      </c>
      <c r="O856" s="339">
        <v>8464.1322700000001</v>
      </c>
      <c r="P856" s="339">
        <v>56895.667679999999</v>
      </c>
      <c r="Q856" s="339">
        <v>0</v>
      </c>
      <c r="R856" s="340">
        <v>56895.667679999999</v>
      </c>
    </row>
    <row r="857" spans="1:18" s="315" customFormat="1" ht="13.5">
      <c r="A857" s="341"/>
      <c r="B857" s="341"/>
      <c r="C857" s="341"/>
      <c r="D857" s="336" t="s">
        <v>402</v>
      </c>
      <c r="E857" s="337">
        <v>173</v>
      </c>
      <c r="F857" s="338">
        <v>0</v>
      </c>
      <c r="G857" s="339">
        <v>0</v>
      </c>
      <c r="H857" s="339">
        <v>0</v>
      </c>
      <c r="I857" s="339">
        <v>391.89321999999999</v>
      </c>
      <c r="J857" s="339">
        <v>5.6530000000000004E-2</v>
      </c>
      <c r="K857" s="339">
        <v>391.94974999999999</v>
      </c>
      <c r="L857" s="339">
        <v>888.51062999999999</v>
      </c>
      <c r="M857" s="339">
        <v>0</v>
      </c>
      <c r="N857" s="339">
        <v>888.51062999999999</v>
      </c>
      <c r="O857" s="339">
        <v>1280.46038</v>
      </c>
      <c r="P857" s="339">
        <v>21229.17957</v>
      </c>
      <c r="Q857" s="339">
        <v>0</v>
      </c>
      <c r="R857" s="340">
        <v>21229.17957</v>
      </c>
    </row>
    <row r="858" spans="1:18" s="315" customFormat="1" ht="13.5">
      <c r="A858" s="341"/>
      <c r="B858" s="341"/>
      <c r="C858" s="341"/>
      <c r="D858" s="336" t="s">
        <v>403</v>
      </c>
      <c r="E858" s="337">
        <v>174</v>
      </c>
      <c r="F858" s="338">
        <v>0</v>
      </c>
      <c r="G858" s="339">
        <v>0</v>
      </c>
      <c r="H858" s="339">
        <v>0</v>
      </c>
      <c r="I858" s="339">
        <v>1008.92503</v>
      </c>
      <c r="J858" s="339">
        <v>3.628E-2</v>
      </c>
      <c r="K858" s="339">
        <v>1008.96131</v>
      </c>
      <c r="L858" s="339">
        <v>246.71795</v>
      </c>
      <c r="M858" s="339">
        <v>0</v>
      </c>
      <c r="N858" s="339">
        <v>246.71795</v>
      </c>
      <c r="O858" s="339">
        <v>1255.6792600000001</v>
      </c>
      <c r="P858" s="339">
        <v>21497.267989999997</v>
      </c>
      <c r="Q858" s="339">
        <v>0</v>
      </c>
      <c r="R858" s="340">
        <v>21497.267989999997</v>
      </c>
    </row>
    <row r="859" spans="1:18" s="315" customFormat="1" ht="13.5">
      <c r="A859" s="341"/>
      <c r="B859" s="341"/>
      <c r="C859" s="341"/>
      <c r="D859" s="336" t="s">
        <v>404</v>
      </c>
      <c r="E859" s="337">
        <v>185</v>
      </c>
      <c r="F859" s="338">
        <v>0</v>
      </c>
      <c r="G859" s="339">
        <v>0</v>
      </c>
      <c r="H859" s="339">
        <v>0</v>
      </c>
      <c r="I859" s="339">
        <v>323.43821000000003</v>
      </c>
      <c r="J859" s="339">
        <v>1.133E-2</v>
      </c>
      <c r="K859" s="339">
        <v>323.44953999999996</v>
      </c>
      <c r="L859" s="339">
        <v>2.40598</v>
      </c>
      <c r="M859" s="339">
        <v>0</v>
      </c>
      <c r="N859" s="339">
        <v>2.40598</v>
      </c>
      <c r="O859" s="339">
        <v>325.85552000000001</v>
      </c>
      <c r="P859" s="339">
        <v>7350.3940400000001</v>
      </c>
      <c r="Q859" s="339">
        <v>0</v>
      </c>
      <c r="R859" s="340">
        <v>7350.3940400000001</v>
      </c>
    </row>
    <row r="860" spans="1:18" s="315" customFormat="1" ht="13.5">
      <c r="A860" s="341"/>
      <c r="B860" s="341"/>
      <c r="C860" s="341"/>
      <c r="D860" s="336" t="s">
        <v>405</v>
      </c>
      <c r="E860" s="337">
        <v>201</v>
      </c>
      <c r="F860" s="338">
        <v>0</v>
      </c>
      <c r="G860" s="339">
        <v>0</v>
      </c>
      <c r="H860" s="339">
        <v>0</v>
      </c>
      <c r="I860" s="339">
        <v>273.77721000000003</v>
      </c>
      <c r="J860" s="339">
        <v>4.3299999999999996E-3</v>
      </c>
      <c r="K860" s="339">
        <v>273.78154000000001</v>
      </c>
      <c r="L860" s="339">
        <v>187.62035</v>
      </c>
      <c r="M860" s="339">
        <v>0</v>
      </c>
      <c r="N860" s="339">
        <v>187.62035</v>
      </c>
      <c r="O860" s="339">
        <v>461.40189000000004</v>
      </c>
      <c r="P860" s="339">
        <v>11727.82475</v>
      </c>
      <c r="Q860" s="339">
        <v>0</v>
      </c>
      <c r="R860" s="340">
        <v>11727.82475</v>
      </c>
    </row>
    <row r="861" spans="1:18" s="315" customFormat="1" ht="13.5">
      <c r="A861" s="341"/>
      <c r="B861" s="341"/>
      <c r="C861" s="336" t="s">
        <v>15</v>
      </c>
      <c r="D861" s="336" t="s">
        <v>15</v>
      </c>
      <c r="E861" s="337">
        <v>301</v>
      </c>
      <c r="F861" s="338">
        <v>1.8700000000000001E-3</v>
      </c>
      <c r="G861" s="339">
        <v>0</v>
      </c>
      <c r="H861" s="339">
        <v>1.8700000000000001E-3</v>
      </c>
      <c r="I861" s="339">
        <v>3415.0323599999997</v>
      </c>
      <c r="J861" s="339">
        <v>75.15200999999999</v>
      </c>
      <c r="K861" s="339">
        <v>3490.1843699999999</v>
      </c>
      <c r="L861" s="339">
        <v>5052.7778899999994</v>
      </c>
      <c r="M861" s="339">
        <v>80.042960000000008</v>
      </c>
      <c r="N861" s="339">
        <v>5132.8208500000001</v>
      </c>
      <c r="O861" s="339">
        <v>8623.0070899999992</v>
      </c>
      <c r="P861" s="339">
        <v>41159.161869999996</v>
      </c>
      <c r="Q861" s="339">
        <v>0</v>
      </c>
      <c r="R861" s="340">
        <v>41159.161869999996</v>
      </c>
    </row>
    <row r="862" spans="1:18" s="315" customFormat="1" ht="13.5">
      <c r="A862" s="341"/>
      <c r="B862" s="341"/>
      <c r="C862" s="341"/>
      <c r="D862" s="336" t="s">
        <v>406</v>
      </c>
      <c r="E862" s="337">
        <v>176</v>
      </c>
      <c r="F862" s="338">
        <v>0.24881</v>
      </c>
      <c r="G862" s="339">
        <v>0.49173</v>
      </c>
      <c r="H862" s="339">
        <v>0.74053999999999998</v>
      </c>
      <c r="I862" s="339">
        <v>1965.5807299999999</v>
      </c>
      <c r="J862" s="339">
        <v>0.95804999999999996</v>
      </c>
      <c r="K862" s="339">
        <v>1966.5387800000001</v>
      </c>
      <c r="L862" s="339">
        <v>1316.3379499999999</v>
      </c>
      <c r="M862" s="339">
        <v>0</v>
      </c>
      <c r="N862" s="339">
        <v>1316.3379499999999</v>
      </c>
      <c r="O862" s="339">
        <v>3283.6172700000002</v>
      </c>
      <c r="P862" s="339">
        <v>57142.730009999999</v>
      </c>
      <c r="Q862" s="339">
        <v>0</v>
      </c>
      <c r="R862" s="340">
        <v>57142.730009999999</v>
      </c>
    </row>
    <row r="863" spans="1:18" s="315" customFormat="1" ht="13.5">
      <c r="A863" s="341"/>
      <c r="B863" s="341"/>
      <c r="C863" s="341"/>
      <c r="D863" s="336" t="s">
        <v>407</v>
      </c>
      <c r="E863" s="337">
        <v>175</v>
      </c>
      <c r="F863" s="338">
        <v>0</v>
      </c>
      <c r="G863" s="339">
        <v>0</v>
      </c>
      <c r="H863" s="339">
        <v>0</v>
      </c>
      <c r="I863" s="339">
        <v>267.47665000000001</v>
      </c>
      <c r="J863" s="339">
        <v>1.8260000000000002E-2</v>
      </c>
      <c r="K863" s="339">
        <v>267.49490999999995</v>
      </c>
      <c r="L863" s="339">
        <v>279.70911999999998</v>
      </c>
      <c r="M863" s="339">
        <v>0</v>
      </c>
      <c r="N863" s="339">
        <v>279.70911999999998</v>
      </c>
      <c r="O863" s="339">
        <v>547.20402999999999</v>
      </c>
      <c r="P863" s="339">
        <v>20763.6368</v>
      </c>
      <c r="Q863" s="339">
        <v>0</v>
      </c>
      <c r="R863" s="340">
        <v>20763.6368</v>
      </c>
    </row>
    <row r="864" spans="1:18" s="315" customFormat="1" ht="13.5">
      <c r="A864" s="341"/>
      <c r="B864" s="341"/>
      <c r="C864" s="341"/>
      <c r="D864" s="336" t="s">
        <v>408</v>
      </c>
      <c r="E864" s="337">
        <v>344</v>
      </c>
      <c r="F864" s="338">
        <v>10.503860000000001</v>
      </c>
      <c r="G864" s="339">
        <v>0</v>
      </c>
      <c r="H864" s="339">
        <v>10.503860000000001</v>
      </c>
      <c r="I864" s="339">
        <v>2551.42544</v>
      </c>
      <c r="J864" s="339">
        <v>0.26318999999999998</v>
      </c>
      <c r="K864" s="339">
        <v>2551.6886300000001</v>
      </c>
      <c r="L864" s="339">
        <v>1470.5724</v>
      </c>
      <c r="M864" s="339">
        <v>0</v>
      </c>
      <c r="N864" s="339">
        <v>1470.5724</v>
      </c>
      <c r="O864" s="339">
        <v>4032.7648899999999</v>
      </c>
      <c r="P864" s="339">
        <v>76614.521779999995</v>
      </c>
      <c r="Q864" s="339">
        <v>0</v>
      </c>
      <c r="R864" s="340">
        <v>76614.521779999995</v>
      </c>
    </row>
    <row r="865" spans="1:18" s="315" customFormat="1" ht="13.5">
      <c r="A865" s="341"/>
      <c r="B865" s="341"/>
      <c r="C865" s="341"/>
      <c r="D865" s="336" t="s">
        <v>409</v>
      </c>
      <c r="E865" s="337">
        <v>332</v>
      </c>
      <c r="F865" s="338">
        <v>10.011989999999999</v>
      </c>
      <c r="G865" s="339">
        <v>0</v>
      </c>
      <c r="H865" s="339">
        <v>10.011989999999999</v>
      </c>
      <c r="I865" s="339">
        <v>1286.0191200000002</v>
      </c>
      <c r="J865" s="339">
        <v>32.198129999999999</v>
      </c>
      <c r="K865" s="339">
        <v>1318.2172499999999</v>
      </c>
      <c r="L865" s="339">
        <v>904.99549999999999</v>
      </c>
      <c r="M865" s="339">
        <v>0</v>
      </c>
      <c r="N865" s="339">
        <v>904.99549999999999</v>
      </c>
      <c r="O865" s="339">
        <v>2233.2247400000001</v>
      </c>
      <c r="P865" s="339">
        <v>65274.525979999999</v>
      </c>
      <c r="Q865" s="339">
        <v>0</v>
      </c>
      <c r="R865" s="340">
        <v>65274.525979999999</v>
      </c>
    </row>
    <row r="866" spans="1:18" s="315" customFormat="1" ht="13.5">
      <c r="A866" s="341"/>
      <c r="B866" s="341"/>
      <c r="C866" s="336" t="s">
        <v>410</v>
      </c>
      <c r="D866" s="336" t="s">
        <v>410</v>
      </c>
      <c r="E866" s="337">
        <v>365</v>
      </c>
      <c r="F866" s="338">
        <v>15.83886</v>
      </c>
      <c r="G866" s="339">
        <v>0</v>
      </c>
      <c r="H866" s="339">
        <v>15.83886</v>
      </c>
      <c r="I866" s="339">
        <v>3002.3840599999999</v>
      </c>
      <c r="J866" s="339">
        <v>95.906859999999995</v>
      </c>
      <c r="K866" s="339">
        <v>3098.2909199999999</v>
      </c>
      <c r="L866" s="339">
        <v>1830.3007399999999</v>
      </c>
      <c r="M866" s="339">
        <v>19.413240000000002</v>
      </c>
      <c r="N866" s="339">
        <v>1849.71398</v>
      </c>
      <c r="O866" s="339">
        <v>4963.8437599999997</v>
      </c>
      <c r="P866" s="339">
        <v>31452.188200000001</v>
      </c>
      <c r="Q866" s="339">
        <v>0</v>
      </c>
      <c r="R866" s="340">
        <v>31452.188200000001</v>
      </c>
    </row>
    <row r="867" spans="1:18" s="315" customFormat="1" ht="13.5">
      <c r="A867" s="341"/>
      <c r="B867" s="336" t="s">
        <v>16</v>
      </c>
      <c r="C867" s="336" t="s">
        <v>259</v>
      </c>
      <c r="D867" s="336" t="s">
        <v>259</v>
      </c>
      <c r="E867" s="337">
        <v>73</v>
      </c>
      <c r="F867" s="338">
        <v>1.3448</v>
      </c>
      <c r="G867" s="339">
        <v>0</v>
      </c>
      <c r="H867" s="339">
        <v>1.3448</v>
      </c>
      <c r="I867" s="339">
        <v>4790.09825</v>
      </c>
      <c r="J867" s="339">
        <v>152.77415999999999</v>
      </c>
      <c r="K867" s="339">
        <v>4942.8724099999999</v>
      </c>
      <c r="L867" s="339">
        <v>6909.3806799999993</v>
      </c>
      <c r="M867" s="339">
        <v>10.45851</v>
      </c>
      <c r="N867" s="339">
        <v>6919.8391900000006</v>
      </c>
      <c r="O867" s="339">
        <v>11864.056399999999</v>
      </c>
      <c r="P867" s="339">
        <v>37313.440600000002</v>
      </c>
      <c r="Q867" s="339">
        <v>0</v>
      </c>
      <c r="R867" s="340">
        <v>37313.440600000002</v>
      </c>
    </row>
    <row r="868" spans="1:18" s="315" customFormat="1" ht="13.5">
      <c r="A868" s="341"/>
      <c r="B868" s="341"/>
      <c r="C868" s="336" t="s">
        <v>260</v>
      </c>
      <c r="D868" s="336" t="s">
        <v>392</v>
      </c>
      <c r="E868" s="337">
        <v>234</v>
      </c>
      <c r="F868" s="338">
        <v>0</v>
      </c>
      <c r="G868" s="339">
        <v>0</v>
      </c>
      <c r="H868" s="339">
        <v>0</v>
      </c>
      <c r="I868" s="339">
        <v>2747.59022</v>
      </c>
      <c r="J868" s="339">
        <v>42.168529999999997</v>
      </c>
      <c r="K868" s="339">
        <v>2789.75875</v>
      </c>
      <c r="L868" s="339">
        <v>2632.2385399999998</v>
      </c>
      <c r="M868" s="339">
        <v>0</v>
      </c>
      <c r="N868" s="339">
        <v>2632.2385399999998</v>
      </c>
      <c r="O868" s="339">
        <v>5421.9972900000002</v>
      </c>
      <c r="P868" s="339">
        <v>27158.108130000001</v>
      </c>
      <c r="Q868" s="339">
        <v>0</v>
      </c>
      <c r="R868" s="340">
        <v>27158.108130000001</v>
      </c>
    </row>
    <row r="869" spans="1:18" s="315" customFormat="1" ht="13.5">
      <c r="A869" s="341"/>
      <c r="B869" s="341"/>
      <c r="C869" s="341"/>
      <c r="D869" s="336" t="s">
        <v>262</v>
      </c>
      <c r="E869" s="337">
        <v>325</v>
      </c>
      <c r="F869" s="338">
        <v>4.7460000000000002E-2</v>
      </c>
      <c r="G869" s="339">
        <v>0</v>
      </c>
      <c r="H869" s="339">
        <v>4.7460000000000002E-2</v>
      </c>
      <c r="I869" s="339">
        <v>2453.4886499999998</v>
      </c>
      <c r="J869" s="339">
        <v>191.75826000000001</v>
      </c>
      <c r="K869" s="339">
        <v>2645.2469100000003</v>
      </c>
      <c r="L869" s="339">
        <v>4162.4738600000001</v>
      </c>
      <c r="M869" s="339">
        <v>0</v>
      </c>
      <c r="N869" s="339">
        <v>4162.4738600000001</v>
      </c>
      <c r="O869" s="339">
        <v>6807.7682300000006</v>
      </c>
      <c r="P869" s="339">
        <v>23974.100620000001</v>
      </c>
      <c r="Q869" s="339">
        <v>0</v>
      </c>
      <c r="R869" s="340">
        <v>23974.100620000001</v>
      </c>
    </row>
    <row r="870" spans="1:18" s="315" customFormat="1" ht="13.5">
      <c r="A870" s="341"/>
      <c r="B870" s="341"/>
      <c r="C870" s="341"/>
      <c r="D870" s="336" t="s">
        <v>263</v>
      </c>
      <c r="E870" s="337">
        <v>36</v>
      </c>
      <c r="F870" s="338">
        <v>192.35502</v>
      </c>
      <c r="G870" s="339">
        <v>0</v>
      </c>
      <c r="H870" s="339">
        <v>192.35502</v>
      </c>
      <c r="I870" s="339">
        <v>5521.6396299999997</v>
      </c>
      <c r="J870" s="339">
        <v>189.58190999999999</v>
      </c>
      <c r="K870" s="339">
        <v>5711.2215400000005</v>
      </c>
      <c r="L870" s="339">
        <v>8035.3546999999999</v>
      </c>
      <c r="M870" s="339">
        <v>341.25094999999999</v>
      </c>
      <c r="N870" s="339">
        <v>8376.6056499999995</v>
      </c>
      <c r="O870" s="339">
        <v>14280.182210000001</v>
      </c>
      <c r="P870" s="339">
        <v>55384.541740000001</v>
      </c>
      <c r="Q870" s="339">
        <v>0</v>
      </c>
      <c r="R870" s="340">
        <v>55384.541740000001</v>
      </c>
    </row>
    <row r="871" spans="1:18" s="315" customFormat="1" ht="13.5">
      <c r="A871" s="341"/>
      <c r="B871" s="341"/>
      <c r="C871" s="336" t="s">
        <v>265</v>
      </c>
      <c r="D871" s="336" t="s">
        <v>265</v>
      </c>
      <c r="E871" s="337">
        <v>80</v>
      </c>
      <c r="F871" s="338">
        <v>0</v>
      </c>
      <c r="G871" s="339">
        <v>0</v>
      </c>
      <c r="H871" s="339">
        <v>0</v>
      </c>
      <c r="I871" s="339">
        <v>6103.6587300000001</v>
      </c>
      <c r="J871" s="339">
        <v>787.97825999999998</v>
      </c>
      <c r="K871" s="339">
        <v>6891.63699</v>
      </c>
      <c r="L871" s="339">
        <v>7790.2007699999995</v>
      </c>
      <c r="M871" s="339">
        <v>45.029530000000001</v>
      </c>
      <c r="N871" s="339">
        <v>7835.2303000000002</v>
      </c>
      <c r="O871" s="339">
        <v>14726.867289999998</v>
      </c>
      <c r="P871" s="339">
        <v>30164.77564</v>
      </c>
      <c r="Q871" s="339">
        <v>0</v>
      </c>
      <c r="R871" s="340">
        <v>30164.77564</v>
      </c>
    </row>
    <row r="872" spans="1:18" s="315" customFormat="1" ht="13.5">
      <c r="A872" s="341"/>
      <c r="B872" s="341"/>
      <c r="C872" s="336" t="s">
        <v>267</v>
      </c>
      <c r="D872" s="336" t="s">
        <v>268</v>
      </c>
      <c r="E872" s="337">
        <v>37</v>
      </c>
      <c r="F872" s="338">
        <v>7.3540000000000008E-2</v>
      </c>
      <c r="G872" s="339">
        <v>1.43879</v>
      </c>
      <c r="H872" s="339">
        <v>1.51233</v>
      </c>
      <c r="I872" s="339">
        <v>6846.37925</v>
      </c>
      <c r="J872" s="339">
        <v>381.34386999999998</v>
      </c>
      <c r="K872" s="339">
        <v>7227.7231200000006</v>
      </c>
      <c r="L872" s="339">
        <v>12219.61393</v>
      </c>
      <c r="M872" s="339">
        <v>272.62046999999995</v>
      </c>
      <c r="N872" s="339">
        <v>12492.234400000001</v>
      </c>
      <c r="O872" s="339">
        <v>19721.469850000001</v>
      </c>
      <c r="P872" s="339">
        <v>49833.02837</v>
      </c>
      <c r="Q872" s="339">
        <v>0</v>
      </c>
      <c r="R872" s="340">
        <v>49833.02837</v>
      </c>
    </row>
    <row r="873" spans="1:18" s="315" customFormat="1" ht="13.5">
      <c r="A873" s="341"/>
      <c r="B873" s="341"/>
      <c r="C873" s="336" t="s">
        <v>16</v>
      </c>
      <c r="D873" s="336" t="s">
        <v>269</v>
      </c>
      <c r="E873" s="337">
        <v>6</v>
      </c>
      <c r="F873" s="338">
        <v>4.64072</v>
      </c>
      <c r="G873" s="339">
        <v>8.4280499999999989</v>
      </c>
      <c r="H873" s="339">
        <v>13.068770000000001</v>
      </c>
      <c r="I873" s="339">
        <v>16538.969990000001</v>
      </c>
      <c r="J873" s="339">
        <v>2680.8319200000001</v>
      </c>
      <c r="K873" s="339">
        <v>19219.801910000002</v>
      </c>
      <c r="L873" s="339">
        <v>49378.069430000003</v>
      </c>
      <c r="M873" s="339">
        <v>2746.3625899999997</v>
      </c>
      <c r="N873" s="339">
        <v>52124.43202</v>
      </c>
      <c r="O873" s="339">
        <v>71357.3027</v>
      </c>
      <c r="P873" s="339">
        <v>104757.57592</v>
      </c>
      <c r="Q873" s="339">
        <v>73.255160000000004</v>
      </c>
      <c r="R873" s="340">
        <v>104830.83108</v>
      </c>
    </row>
    <row r="874" spans="1:18" s="315" customFormat="1" ht="13.5">
      <c r="A874" s="341"/>
      <c r="B874" s="341"/>
      <c r="C874" s="341"/>
      <c r="D874" s="341"/>
      <c r="E874" s="342">
        <v>16</v>
      </c>
      <c r="F874" s="343">
        <v>43.743449999999996</v>
      </c>
      <c r="G874" s="344">
        <v>0</v>
      </c>
      <c r="H874" s="344">
        <v>43.743449999999996</v>
      </c>
      <c r="I874" s="344">
        <v>12145.14272</v>
      </c>
      <c r="J874" s="344">
        <v>1113.24567</v>
      </c>
      <c r="K874" s="344">
        <v>13258.38839</v>
      </c>
      <c r="L874" s="344">
        <v>20838.231929999998</v>
      </c>
      <c r="M874" s="344">
        <v>404.46487000000002</v>
      </c>
      <c r="N874" s="344">
        <v>21242.696800000002</v>
      </c>
      <c r="O874" s="344">
        <v>34544.82864</v>
      </c>
      <c r="P874" s="344">
        <v>100914.80540000001</v>
      </c>
      <c r="Q874" s="344">
        <v>0</v>
      </c>
      <c r="R874" s="345">
        <v>100914.80540000001</v>
      </c>
    </row>
    <row r="875" spans="1:18" s="315" customFormat="1" ht="13.5">
      <c r="A875" s="341"/>
      <c r="B875" s="341"/>
      <c r="C875" s="341"/>
      <c r="D875" s="341"/>
      <c r="E875" s="342">
        <v>89</v>
      </c>
      <c r="F875" s="343">
        <v>9.3698799999999984</v>
      </c>
      <c r="G875" s="344">
        <v>65.247470000000007</v>
      </c>
      <c r="H875" s="344">
        <v>74.617350000000002</v>
      </c>
      <c r="I875" s="344">
        <v>4327.0022499999995</v>
      </c>
      <c r="J875" s="344">
        <v>709.43880000000001</v>
      </c>
      <c r="K875" s="344">
        <v>5036.4410499999994</v>
      </c>
      <c r="L875" s="344">
        <v>7340.9400700000006</v>
      </c>
      <c r="M875" s="344">
        <v>197.13381000000001</v>
      </c>
      <c r="N875" s="344">
        <v>7538.0738799999999</v>
      </c>
      <c r="O875" s="344">
        <v>12649.13228</v>
      </c>
      <c r="P875" s="344">
        <v>46715.542600000001</v>
      </c>
      <c r="Q875" s="344">
        <v>0</v>
      </c>
      <c r="R875" s="345">
        <v>46715.542600000001</v>
      </c>
    </row>
    <row r="876" spans="1:18" s="315" customFormat="1" ht="13.5">
      <c r="A876" s="341"/>
      <c r="B876" s="341"/>
      <c r="C876" s="341"/>
      <c r="D876" s="341"/>
      <c r="E876" s="342">
        <v>125</v>
      </c>
      <c r="F876" s="343">
        <v>0</v>
      </c>
      <c r="G876" s="344">
        <v>0</v>
      </c>
      <c r="H876" s="344">
        <v>0</v>
      </c>
      <c r="I876" s="344">
        <v>8799.594070000001</v>
      </c>
      <c r="J876" s="344">
        <v>883.85924999999997</v>
      </c>
      <c r="K876" s="344">
        <v>9683.4533200000005</v>
      </c>
      <c r="L876" s="344">
        <v>14942.628429999999</v>
      </c>
      <c r="M876" s="344">
        <v>576.52656999999999</v>
      </c>
      <c r="N876" s="344">
        <v>15519.155000000001</v>
      </c>
      <c r="O876" s="344">
        <v>25202.608319999999</v>
      </c>
      <c r="P876" s="344">
        <v>46588.592909999999</v>
      </c>
      <c r="Q876" s="344">
        <v>321.35244</v>
      </c>
      <c r="R876" s="345">
        <v>46909.945350000002</v>
      </c>
    </row>
    <row r="877" spans="1:18" s="315" customFormat="1" ht="13.5">
      <c r="A877" s="341"/>
      <c r="B877" s="341"/>
      <c r="C877" s="341"/>
      <c r="D877" s="341"/>
      <c r="E877" s="342">
        <v>148</v>
      </c>
      <c r="F877" s="343">
        <v>0</v>
      </c>
      <c r="G877" s="344">
        <v>0</v>
      </c>
      <c r="H877" s="344">
        <v>0</v>
      </c>
      <c r="I877" s="344">
        <v>12289.38507</v>
      </c>
      <c r="J877" s="344">
        <v>1051.8221699999999</v>
      </c>
      <c r="K877" s="344">
        <v>13341.20724</v>
      </c>
      <c r="L877" s="344">
        <v>23886.192510000001</v>
      </c>
      <c r="M877" s="344">
        <v>690.14605000000006</v>
      </c>
      <c r="N877" s="344">
        <v>24576.33856</v>
      </c>
      <c r="O877" s="344">
        <v>37917.5458</v>
      </c>
      <c r="P877" s="344">
        <v>92755.406060000008</v>
      </c>
      <c r="Q877" s="344">
        <v>0</v>
      </c>
      <c r="R877" s="345">
        <v>92755.406060000008</v>
      </c>
    </row>
    <row r="878" spans="1:18" s="315" customFormat="1" ht="13.5">
      <c r="A878" s="341"/>
      <c r="B878" s="341"/>
      <c r="C878" s="341"/>
      <c r="D878" s="336" t="s">
        <v>74</v>
      </c>
      <c r="E878" s="337">
        <v>34</v>
      </c>
      <c r="F878" s="338">
        <v>25.218250000000001</v>
      </c>
      <c r="G878" s="339">
        <v>0</v>
      </c>
      <c r="H878" s="339">
        <v>25.218250000000001</v>
      </c>
      <c r="I878" s="339">
        <v>5788.6504800000002</v>
      </c>
      <c r="J878" s="339">
        <v>306.59158000000002</v>
      </c>
      <c r="K878" s="339">
        <v>6095.2420599999996</v>
      </c>
      <c r="L878" s="339">
        <v>12456.355949999999</v>
      </c>
      <c r="M878" s="339">
        <v>516.88273000000004</v>
      </c>
      <c r="N878" s="339">
        <v>12973.23868</v>
      </c>
      <c r="O878" s="339">
        <v>19093.698989999997</v>
      </c>
      <c r="P878" s="339">
        <v>59032.14935</v>
      </c>
      <c r="Q878" s="339">
        <v>0</v>
      </c>
      <c r="R878" s="340">
        <v>59032.14935</v>
      </c>
    </row>
    <row r="879" spans="1:18" s="315" customFormat="1" ht="13.5">
      <c r="A879" s="341"/>
      <c r="B879" s="341"/>
      <c r="C879" s="341"/>
      <c r="D879" s="336" t="s">
        <v>73</v>
      </c>
      <c r="E879" s="337">
        <v>7</v>
      </c>
      <c r="F879" s="338">
        <v>50.375889999999998</v>
      </c>
      <c r="G879" s="339">
        <v>0</v>
      </c>
      <c r="H879" s="339">
        <v>50.375889999999998</v>
      </c>
      <c r="I879" s="339">
        <v>8907.4613599999993</v>
      </c>
      <c r="J879" s="339">
        <v>852.45568999999989</v>
      </c>
      <c r="K879" s="339">
        <v>9759.91705</v>
      </c>
      <c r="L879" s="339">
        <v>32097.98072</v>
      </c>
      <c r="M879" s="339">
        <v>795.23192000000006</v>
      </c>
      <c r="N879" s="339">
        <v>32893.212639999998</v>
      </c>
      <c r="O879" s="339">
        <v>42703.505579999997</v>
      </c>
      <c r="P879" s="339">
        <v>56298.564509999997</v>
      </c>
      <c r="Q879" s="339">
        <v>0</v>
      </c>
      <c r="R879" s="340">
        <v>56298.564509999997</v>
      </c>
    </row>
    <row r="880" spans="1:18" s="315" customFormat="1" ht="13.5">
      <c r="A880" s="341"/>
      <c r="B880" s="341"/>
      <c r="C880" s="341"/>
      <c r="D880" s="341"/>
      <c r="E880" s="342">
        <v>82</v>
      </c>
      <c r="F880" s="343">
        <v>0.19975000000000001</v>
      </c>
      <c r="G880" s="344">
        <v>0</v>
      </c>
      <c r="H880" s="344">
        <v>0.19975000000000001</v>
      </c>
      <c r="I880" s="344">
        <v>6174.5345800000005</v>
      </c>
      <c r="J880" s="344">
        <v>1273.2898899999998</v>
      </c>
      <c r="K880" s="344">
        <v>7447.8244699999996</v>
      </c>
      <c r="L880" s="344">
        <v>11721.209510000001</v>
      </c>
      <c r="M880" s="344">
        <v>22.567550000000001</v>
      </c>
      <c r="N880" s="344">
        <v>11743.77706</v>
      </c>
      <c r="O880" s="344">
        <v>19191.80128</v>
      </c>
      <c r="P880" s="344">
        <v>54764.818549999996</v>
      </c>
      <c r="Q880" s="344">
        <v>0</v>
      </c>
      <c r="R880" s="345">
        <v>54764.818549999996</v>
      </c>
    </row>
    <row r="881" spans="1:18" s="315" customFormat="1" ht="13.5">
      <c r="A881" s="341"/>
      <c r="B881" s="341"/>
      <c r="C881" s="341"/>
      <c r="D881" s="336" t="s">
        <v>78</v>
      </c>
      <c r="E881" s="337">
        <v>442</v>
      </c>
      <c r="F881" s="338">
        <v>0</v>
      </c>
      <c r="G881" s="339">
        <v>0</v>
      </c>
      <c r="H881" s="339">
        <v>0</v>
      </c>
      <c r="I881" s="339">
        <v>5640.4204</v>
      </c>
      <c r="J881" s="339">
        <v>1590.82727</v>
      </c>
      <c r="K881" s="339">
        <v>7231.2476699999997</v>
      </c>
      <c r="L881" s="339">
        <v>19750.548910000001</v>
      </c>
      <c r="M881" s="339">
        <v>2394.3817999999997</v>
      </c>
      <c r="N881" s="339">
        <v>22144.930710000001</v>
      </c>
      <c r="O881" s="339">
        <v>29376.178379999998</v>
      </c>
      <c r="P881" s="339">
        <v>16504.015380000001</v>
      </c>
      <c r="Q881" s="339">
        <v>0</v>
      </c>
      <c r="R881" s="340">
        <v>16504.015380000001</v>
      </c>
    </row>
    <row r="882" spans="1:18" s="315" customFormat="1" ht="13.5">
      <c r="A882" s="341"/>
      <c r="B882" s="341"/>
      <c r="C882" s="341"/>
      <c r="D882" s="336" t="s">
        <v>56</v>
      </c>
      <c r="E882" s="337">
        <v>65</v>
      </c>
      <c r="F882" s="338">
        <v>42.101589999999995</v>
      </c>
      <c r="G882" s="339">
        <v>0</v>
      </c>
      <c r="H882" s="339">
        <v>42.101589999999995</v>
      </c>
      <c r="I882" s="339">
        <v>8501.1707100000003</v>
      </c>
      <c r="J882" s="339">
        <v>1300.62004</v>
      </c>
      <c r="K882" s="339">
        <v>9801.7907500000001</v>
      </c>
      <c r="L882" s="339">
        <v>10451.175050000002</v>
      </c>
      <c r="M882" s="339">
        <v>1280.3093600000002</v>
      </c>
      <c r="N882" s="339">
        <v>11731.484410000001</v>
      </c>
      <c r="O882" s="339">
        <v>21575.376749999999</v>
      </c>
      <c r="P882" s="339">
        <v>35092.687239999999</v>
      </c>
      <c r="Q882" s="339">
        <v>231.82262</v>
      </c>
      <c r="R882" s="340">
        <v>35324.509859999998</v>
      </c>
    </row>
    <row r="883" spans="1:18" s="315" customFormat="1" ht="13.5">
      <c r="A883" s="341"/>
      <c r="B883" s="341"/>
      <c r="C883" s="341"/>
      <c r="D883" s="341"/>
      <c r="E883" s="342">
        <v>103</v>
      </c>
      <c r="F883" s="343">
        <v>12.66736</v>
      </c>
      <c r="G883" s="344">
        <v>4.9810499999999998</v>
      </c>
      <c r="H883" s="344">
        <v>17.648409999999998</v>
      </c>
      <c r="I883" s="344">
        <v>7494.0521600000002</v>
      </c>
      <c r="J883" s="344">
        <v>1845.0119299999999</v>
      </c>
      <c r="K883" s="344">
        <v>9339.0640899999999</v>
      </c>
      <c r="L883" s="344">
        <v>13836.78845</v>
      </c>
      <c r="M883" s="344">
        <v>820.20700999999997</v>
      </c>
      <c r="N883" s="344">
        <v>14656.99546</v>
      </c>
      <c r="O883" s="344">
        <v>24013.70796</v>
      </c>
      <c r="P883" s="344">
        <v>70967.981709999993</v>
      </c>
      <c r="Q883" s="344">
        <v>989.63138000000004</v>
      </c>
      <c r="R883" s="345">
        <v>71957.613089999999</v>
      </c>
    </row>
    <row r="884" spans="1:18" s="315" customFormat="1" ht="13.5">
      <c r="A884" s="341"/>
      <c r="B884" s="341"/>
      <c r="C884" s="341"/>
      <c r="D884" s="341"/>
      <c r="E884" s="342">
        <v>127</v>
      </c>
      <c r="F884" s="343">
        <v>185.72902999999999</v>
      </c>
      <c r="G884" s="344">
        <v>8.4131599999999995</v>
      </c>
      <c r="H884" s="344">
        <v>194.14219</v>
      </c>
      <c r="I884" s="344">
        <v>26631.562590000001</v>
      </c>
      <c r="J884" s="344">
        <v>4293.5419099999999</v>
      </c>
      <c r="K884" s="344">
        <v>30925.104500000001</v>
      </c>
      <c r="L884" s="344">
        <v>58856.58958</v>
      </c>
      <c r="M884" s="344">
        <v>4961.7999500000005</v>
      </c>
      <c r="N884" s="344">
        <v>63818.38953</v>
      </c>
      <c r="O884" s="344">
        <v>94937.63622</v>
      </c>
      <c r="P884" s="344">
        <v>108593.55621</v>
      </c>
      <c r="Q884" s="344">
        <v>883.17249000000004</v>
      </c>
      <c r="R884" s="345">
        <v>109476.72870000001</v>
      </c>
    </row>
    <row r="885" spans="1:18" s="315" customFormat="1" ht="13.5">
      <c r="A885" s="341"/>
      <c r="B885" s="341"/>
      <c r="C885" s="341"/>
      <c r="D885" s="336" t="s">
        <v>16</v>
      </c>
      <c r="E885" s="337">
        <v>26</v>
      </c>
      <c r="F885" s="338">
        <v>215.49137999999999</v>
      </c>
      <c r="G885" s="339">
        <v>140.14276000000001</v>
      </c>
      <c r="H885" s="339">
        <v>355.63414</v>
      </c>
      <c r="I885" s="339">
        <v>15227.90359</v>
      </c>
      <c r="J885" s="339">
        <v>3152.0605800000003</v>
      </c>
      <c r="K885" s="339">
        <v>18379.964170000003</v>
      </c>
      <c r="L885" s="339">
        <v>53746.203280000002</v>
      </c>
      <c r="M885" s="339">
        <v>3139.5015099999996</v>
      </c>
      <c r="N885" s="339">
        <v>56885.704789999996</v>
      </c>
      <c r="O885" s="339">
        <v>75621.30309999999</v>
      </c>
      <c r="P885" s="339">
        <v>98745.344569999987</v>
      </c>
      <c r="Q885" s="339">
        <v>2153.3913199999997</v>
      </c>
      <c r="R885" s="340">
        <v>100898.73589</v>
      </c>
    </row>
    <row r="886" spans="1:18" s="315" customFormat="1" ht="13.5">
      <c r="A886" s="341"/>
      <c r="B886" s="341"/>
      <c r="C886" s="341"/>
      <c r="D886" s="341"/>
      <c r="E886" s="342">
        <v>376</v>
      </c>
      <c r="F886" s="343">
        <v>4.1166599999999995</v>
      </c>
      <c r="G886" s="344">
        <v>0.18368000000000001</v>
      </c>
      <c r="H886" s="344">
        <v>4.3003400000000003</v>
      </c>
      <c r="I886" s="344">
        <v>9560.3540199999989</v>
      </c>
      <c r="J886" s="344">
        <v>2553.1948399999997</v>
      </c>
      <c r="K886" s="344">
        <v>12113.548859999999</v>
      </c>
      <c r="L886" s="344">
        <v>31999.791289999997</v>
      </c>
      <c r="M886" s="344">
        <v>1358.71612</v>
      </c>
      <c r="N886" s="344">
        <v>33358.507409999998</v>
      </c>
      <c r="O886" s="344">
        <v>45476.356610000003</v>
      </c>
      <c r="P886" s="344">
        <v>64392.001560000004</v>
      </c>
      <c r="Q886" s="344">
        <v>32.477139999999999</v>
      </c>
      <c r="R886" s="345">
        <v>64424.4787</v>
      </c>
    </row>
    <row r="887" spans="1:18" s="315" customFormat="1" ht="13.5">
      <c r="A887" s="341"/>
      <c r="B887" s="341"/>
      <c r="C887" s="341"/>
      <c r="D887" s="336" t="s">
        <v>58</v>
      </c>
      <c r="E887" s="337">
        <v>11</v>
      </c>
      <c r="F887" s="338">
        <v>142.10368</v>
      </c>
      <c r="G887" s="339">
        <v>8.0000000000000007E-5</v>
      </c>
      <c r="H887" s="339">
        <v>142.10376000000002</v>
      </c>
      <c r="I887" s="339">
        <v>11702.830669999999</v>
      </c>
      <c r="J887" s="339">
        <v>2742.84474</v>
      </c>
      <c r="K887" s="339">
        <v>14445.67541</v>
      </c>
      <c r="L887" s="339">
        <v>43574.657189999998</v>
      </c>
      <c r="M887" s="339">
        <v>936.81289000000004</v>
      </c>
      <c r="N887" s="339">
        <v>44511.470079999999</v>
      </c>
      <c r="O887" s="339">
        <v>59099.249250000001</v>
      </c>
      <c r="P887" s="339">
        <v>44019.895100000002</v>
      </c>
      <c r="Q887" s="339">
        <v>0</v>
      </c>
      <c r="R887" s="340">
        <v>44019.895100000002</v>
      </c>
    </row>
    <row r="888" spans="1:18" s="315" customFormat="1" ht="13.5">
      <c r="A888" s="341"/>
      <c r="B888" s="341"/>
      <c r="C888" s="341"/>
      <c r="D888" s="341"/>
      <c r="E888" s="342">
        <v>48</v>
      </c>
      <c r="F888" s="343">
        <v>14.533469999999999</v>
      </c>
      <c r="G888" s="344">
        <v>3.6782600000000003</v>
      </c>
      <c r="H888" s="344">
        <v>18.211729999999999</v>
      </c>
      <c r="I888" s="344">
        <v>7791.0595300000004</v>
      </c>
      <c r="J888" s="344">
        <v>851.85649000000001</v>
      </c>
      <c r="K888" s="344">
        <v>8642.9160199999988</v>
      </c>
      <c r="L888" s="344">
        <v>20180.603289999999</v>
      </c>
      <c r="M888" s="344">
        <v>400.65751</v>
      </c>
      <c r="N888" s="344">
        <v>20581.2608</v>
      </c>
      <c r="O888" s="344">
        <v>29242.38855</v>
      </c>
      <c r="P888" s="344">
        <v>38473.880520000006</v>
      </c>
      <c r="Q888" s="344">
        <v>0</v>
      </c>
      <c r="R888" s="345">
        <v>38473.880520000006</v>
      </c>
    </row>
    <row r="889" spans="1:18" s="315" customFormat="1" ht="13.5">
      <c r="A889" s="341"/>
      <c r="B889" s="341"/>
      <c r="C889" s="341"/>
      <c r="D889" s="341"/>
      <c r="E889" s="342">
        <v>51</v>
      </c>
      <c r="F889" s="343">
        <v>21.283080000000002</v>
      </c>
      <c r="G889" s="344">
        <v>2.3691</v>
      </c>
      <c r="H889" s="344">
        <v>23.652180000000001</v>
      </c>
      <c r="I889" s="344">
        <v>9341.0472300000001</v>
      </c>
      <c r="J889" s="344">
        <v>716.76765999999998</v>
      </c>
      <c r="K889" s="344">
        <v>10057.814890000001</v>
      </c>
      <c r="L889" s="344">
        <v>32513.73389</v>
      </c>
      <c r="M889" s="344">
        <v>1666.0449799999999</v>
      </c>
      <c r="N889" s="344">
        <v>34179.778869999995</v>
      </c>
      <c r="O889" s="344">
        <v>44261.245940000001</v>
      </c>
      <c r="P889" s="344">
        <v>32557.369010000002</v>
      </c>
      <c r="Q889" s="344">
        <v>0</v>
      </c>
      <c r="R889" s="345">
        <v>32557.369010000002</v>
      </c>
    </row>
    <row r="890" spans="1:18" s="315" customFormat="1" ht="13.5">
      <c r="A890" s="341"/>
      <c r="B890" s="341"/>
      <c r="C890" s="341"/>
      <c r="D890" s="341"/>
      <c r="E890" s="342">
        <v>54</v>
      </c>
      <c r="F890" s="343">
        <v>3.2161399999999998</v>
      </c>
      <c r="G890" s="344">
        <v>0</v>
      </c>
      <c r="H890" s="344">
        <v>3.2161399999999998</v>
      </c>
      <c r="I890" s="344">
        <v>8195.7750300000007</v>
      </c>
      <c r="J890" s="344">
        <v>372.69360999999998</v>
      </c>
      <c r="K890" s="344">
        <v>8568.468640000001</v>
      </c>
      <c r="L890" s="344">
        <v>8326.8421600000001</v>
      </c>
      <c r="M890" s="344">
        <v>162.29906</v>
      </c>
      <c r="N890" s="344">
        <v>8489.1412200000013</v>
      </c>
      <c r="O890" s="344">
        <v>17060.826000000001</v>
      </c>
      <c r="P890" s="344">
        <v>61131.200189999996</v>
      </c>
      <c r="Q890" s="344">
        <v>0</v>
      </c>
      <c r="R890" s="345">
        <v>61131.200189999996</v>
      </c>
    </row>
    <row r="891" spans="1:18" s="315" customFormat="1" ht="13.5">
      <c r="A891" s="341"/>
      <c r="B891" s="341"/>
      <c r="C891" s="341"/>
      <c r="D891" s="341"/>
      <c r="E891" s="342">
        <v>67</v>
      </c>
      <c r="F891" s="343">
        <v>26.979320000000001</v>
      </c>
      <c r="G891" s="344">
        <v>1.061E-2</v>
      </c>
      <c r="H891" s="344">
        <v>26.989930000000001</v>
      </c>
      <c r="I891" s="344">
        <v>11994.339810000001</v>
      </c>
      <c r="J891" s="344">
        <v>1193.4684299999999</v>
      </c>
      <c r="K891" s="344">
        <v>13187.80824</v>
      </c>
      <c r="L891" s="344">
        <v>34647.398580000001</v>
      </c>
      <c r="M891" s="344">
        <v>486.14812000000001</v>
      </c>
      <c r="N891" s="344">
        <v>35133.546700000006</v>
      </c>
      <c r="O891" s="344">
        <v>48348.344870000001</v>
      </c>
      <c r="P891" s="344">
        <v>80570.626519999991</v>
      </c>
      <c r="Q891" s="344">
        <v>0</v>
      </c>
      <c r="R891" s="345">
        <v>80570.626519999991</v>
      </c>
    </row>
    <row r="892" spans="1:18" s="315" customFormat="1" ht="13.5">
      <c r="A892" s="341"/>
      <c r="B892" s="341"/>
      <c r="C892" s="341"/>
      <c r="D892" s="336" t="s">
        <v>271</v>
      </c>
      <c r="E892" s="337">
        <v>15</v>
      </c>
      <c r="F892" s="338">
        <v>0</v>
      </c>
      <c r="G892" s="339">
        <v>0</v>
      </c>
      <c r="H892" s="339">
        <v>0</v>
      </c>
      <c r="I892" s="339">
        <v>7822.83122</v>
      </c>
      <c r="J892" s="339">
        <v>1760.2122899999999</v>
      </c>
      <c r="K892" s="339">
        <v>9583.0435099999995</v>
      </c>
      <c r="L892" s="339">
        <v>21320.884670000003</v>
      </c>
      <c r="M892" s="339">
        <v>511.44514000000004</v>
      </c>
      <c r="N892" s="339">
        <v>21832.329809999999</v>
      </c>
      <c r="O892" s="339">
        <v>31415.373319999999</v>
      </c>
      <c r="P892" s="339">
        <v>43810.40825</v>
      </c>
      <c r="Q892" s="339">
        <v>0</v>
      </c>
      <c r="R892" s="340">
        <v>43810.40825</v>
      </c>
    </row>
    <row r="893" spans="1:18" s="315" customFormat="1" ht="13.5">
      <c r="A893" s="341"/>
      <c r="B893" s="341"/>
      <c r="C893" s="341"/>
      <c r="D893" s="341"/>
      <c r="E893" s="342">
        <v>343</v>
      </c>
      <c r="F893" s="343">
        <v>0</v>
      </c>
      <c r="G893" s="344">
        <v>0</v>
      </c>
      <c r="H893" s="344">
        <v>0</v>
      </c>
      <c r="I893" s="344">
        <v>3221.4042300000001</v>
      </c>
      <c r="J893" s="344">
        <v>924.67154000000005</v>
      </c>
      <c r="K893" s="344">
        <v>4146.0757700000004</v>
      </c>
      <c r="L893" s="344">
        <v>5932.5625700000001</v>
      </c>
      <c r="M893" s="344">
        <v>1.4541099999999998</v>
      </c>
      <c r="N893" s="344">
        <v>5934.0166799999997</v>
      </c>
      <c r="O893" s="344">
        <v>10080.09245</v>
      </c>
      <c r="P893" s="344">
        <v>29823.922420000003</v>
      </c>
      <c r="Q893" s="344">
        <v>0</v>
      </c>
      <c r="R893" s="345">
        <v>29823.922420000003</v>
      </c>
    </row>
    <row r="894" spans="1:18" s="315" customFormat="1" ht="13.5">
      <c r="A894" s="341"/>
      <c r="B894" s="341"/>
      <c r="C894" s="341"/>
      <c r="D894" s="336" t="s">
        <v>272</v>
      </c>
      <c r="E894" s="337">
        <v>33</v>
      </c>
      <c r="F894" s="338">
        <v>466.09519</v>
      </c>
      <c r="G894" s="339">
        <v>8.0342299999999991</v>
      </c>
      <c r="H894" s="339">
        <v>474.12941999999998</v>
      </c>
      <c r="I894" s="339">
        <v>10697.376980000001</v>
      </c>
      <c r="J894" s="339">
        <v>828.596</v>
      </c>
      <c r="K894" s="339">
        <v>11525.97298</v>
      </c>
      <c r="L894" s="339">
        <v>27365.476469999998</v>
      </c>
      <c r="M894" s="339">
        <v>819.44770999999992</v>
      </c>
      <c r="N894" s="339">
        <v>28184.924179999998</v>
      </c>
      <c r="O894" s="339">
        <v>40185.026579999998</v>
      </c>
      <c r="P894" s="339">
        <v>70006.236369999999</v>
      </c>
      <c r="Q894" s="339">
        <v>0</v>
      </c>
      <c r="R894" s="340">
        <v>70006.236369999999</v>
      </c>
    </row>
    <row r="895" spans="1:18" s="315" customFormat="1" ht="13.5">
      <c r="A895" s="341"/>
      <c r="B895" s="341"/>
      <c r="C895" s="341"/>
      <c r="D895" s="336" t="s">
        <v>273</v>
      </c>
      <c r="E895" s="337">
        <v>64</v>
      </c>
      <c r="F895" s="338">
        <v>22.124689999999998</v>
      </c>
      <c r="G895" s="339">
        <v>3.8910399999999998</v>
      </c>
      <c r="H895" s="339">
        <v>26.015729999999998</v>
      </c>
      <c r="I895" s="339">
        <v>15339.70991</v>
      </c>
      <c r="J895" s="339">
        <v>2001.4993400000001</v>
      </c>
      <c r="K895" s="339">
        <v>17341.20925</v>
      </c>
      <c r="L895" s="339">
        <v>56925.593390000002</v>
      </c>
      <c r="M895" s="339">
        <v>2595.9556400000001</v>
      </c>
      <c r="N895" s="339">
        <v>59521.549030000002</v>
      </c>
      <c r="O895" s="339">
        <v>76888.774010000008</v>
      </c>
      <c r="P895" s="339">
        <v>30815.57734</v>
      </c>
      <c r="Q895" s="339">
        <v>97.781869999999998</v>
      </c>
      <c r="R895" s="340">
        <v>30913.359210000002</v>
      </c>
    </row>
    <row r="896" spans="1:18" s="315" customFormat="1" ht="13.5">
      <c r="A896" s="341"/>
      <c r="B896" s="341"/>
      <c r="C896" s="341"/>
      <c r="D896" s="336" t="s">
        <v>60</v>
      </c>
      <c r="E896" s="337">
        <v>28</v>
      </c>
      <c r="F896" s="338">
        <v>360.34242999999998</v>
      </c>
      <c r="G896" s="339">
        <v>9934.5373600000003</v>
      </c>
      <c r="H896" s="339">
        <v>10294.879789999999</v>
      </c>
      <c r="I896" s="339">
        <v>21427.444940000001</v>
      </c>
      <c r="J896" s="339">
        <v>3376.75929</v>
      </c>
      <c r="K896" s="339">
        <v>24804.204229999999</v>
      </c>
      <c r="L896" s="339">
        <v>105811.97288</v>
      </c>
      <c r="M896" s="339">
        <v>8013.6571800000002</v>
      </c>
      <c r="N896" s="339">
        <v>113825.63006</v>
      </c>
      <c r="O896" s="339">
        <v>148924.71408000001</v>
      </c>
      <c r="P896" s="339">
        <v>33416.287640000002</v>
      </c>
      <c r="Q896" s="339">
        <v>308.99775</v>
      </c>
      <c r="R896" s="340">
        <v>33725.285389999997</v>
      </c>
    </row>
    <row r="897" spans="1:18" s="315" customFormat="1" ht="13.5">
      <c r="A897" s="341"/>
      <c r="B897" s="341"/>
      <c r="C897" s="341"/>
      <c r="D897" s="341"/>
      <c r="E897" s="342">
        <v>114</v>
      </c>
      <c r="F897" s="343">
        <v>1893.21766</v>
      </c>
      <c r="G897" s="344">
        <v>420.52019000000001</v>
      </c>
      <c r="H897" s="344">
        <v>2313.73785</v>
      </c>
      <c r="I897" s="344">
        <v>112338.16748</v>
      </c>
      <c r="J897" s="344">
        <v>33991.810079999996</v>
      </c>
      <c r="K897" s="344">
        <v>146329.97756</v>
      </c>
      <c r="L897" s="344">
        <v>1168994.6572999998</v>
      </c>
      <c r="M897" s="344">
        <v>117405.99185999999</v>
      </c>
      <c r="N897" s="344">
        <v>1286400.64916</v>
      </c>
      <c r="O897" s="344">
        <v>1435044.36457</v>
      </c>
      <c r="P897" s="344">
        <v>0</v>
      </c>
      <c r="Q897" s="344">
        <v>0</v>
      </c>
      <c r="R897" s="345">
        <v>0</v>
      </c>
    </row>
    <row r="898" spans="1:18" s="315" customFormat="1" ht="13.5">
      <c r="A898" s="341"/>
      <c r="B898" s="341"/>
      <c r="C898" s="341"/>
      <c r="D898" s="336" t="s">
        <v>82</v>
      </c>
      <c r="E898" s="337">
        <v>17</v>
      </c>
      <c r="F898" s="338">
        <v>382.25362000000001</v>
      </c>
      <c r="G898" s="339">
        <v>0.29555000000000003</v>
      </c>
      <c r="H898" s="339">
        <v>382.54917</v>
      </c>
      <c r="I898" s="339">
        <v>16490.659680000001</v>
      </c>
      <c r="J898" s="339">
        <v>1532.1837600000001</v>
      </c>
      <c r="K898" s="339">
        <v>18022.843440000001</v>
      </c>
      <c r="L898" s="339">
        <v>42628.043890000001</v>
      </c>
      <c r="M898" s="339">
        <v>799.78318000000002</v>
      </c>
      <c r="N898" s="339">
        <v>43427.827069999999</v>
      </c>
      <c r="O898" s="339">
        <v>61833.219680000002</v>
      </c>
      <c r="P898" s="339">
        <v>93286.07071</v>
      </c>
      <c r="Q898" s="339">
        <v>0</v>
      </c>
      <c r="R898" s="340">
        <v>93286.07071</v>
      </c>
    </row>
    <row r="899" spans="1:18" s="315" customFormat="1" ht="13.5">
      <c r="A899" s="341"/>
      <c r="B899" s="341"/>
      <c r="C899" s="341"/>
      <c r="D899" s="341"/>
      <c r="E899" s="342">
        <v>366</v>
      </c>
      <c r="F899" s="343">
        <v>2.0873600000000003</v>
      </c>
      <c r="G899" s="344">
        <v>0</v>
      </c>
      <c r="H899" s="344">
        <v>2.0873600000000003</v>
      </c>
      <c r="I899" s="344">
        <v>4520.8273899999995</v>
      </c>
      <c r="J899" s="344">
        <v>216.78971999999999</v>
      </c>
      <c r="K899" s="344">
        <v>4737.6171100000001</v>
      </c>
      <c r="L899" s="344">
        <v>3735.1244900000002</v>
      </c>
      <c r="M899" s="344">
        <v>68.782240000000002</v>
      </c>
      <c r="N899" s="344">
        <v>3803.9067300000002</v>
      </c>
      <c r="O899" s="344">
        <v>8543.6111999999994</v>
      </c>
      <c r="P899" s="344">
        <v>55456.427470000002</v>
      </c>
      <c r="Q899" s="344">
        <v>8.6502700000000008</v>
      </c>
      <c r="R899" s="345">
        <v>55465.077740000001</v>
      </c>
    </row>
    <row r="900" spans="1:18" s="315" customFormat="1" ht="13.5">
      <c r="A900" s="341"/>
      <c r="B900" s="341"/>
      <c r="C900" s="341"/>
      <c r="D900" s="336" t="s">
        <v>64</v>
      </c>
      <c r="E900" s="337">
        <v>12</v>
      </c>
      <c r="F900" s="338">
        <v>0</v>
      </c>
      <c r="G900" s="339">
        <v>0</v>
      </c>
      <c r="H900" s="339">
        <v>0</v>
      </c>
      <c r="I900" s="339">
        <v>10270.406130000001</v>
      </c>
      <c r="J900" s="339">
        <v>1008.53211</v>
      </c>
      <c r="K900" s="339">
        <v>11278.938239999999</v>
      </c>
      <c r="L900" s="339">
        <v>25760.211760000002</v>
      </c>
      <c r="M900" s="339">
        <v>171.60704999999999</v>
      </c>
      <c r="N900" s="339">
        <v>25931.818809999997</v>
      </c>
      <c r="O900" s="339">
        <v>37210.75705</v>
      </c>
      <c r="P900" s="339">
        <v>41190.182209999999</v>
      </c>
      <c r="Q900" s="339">
        <v>0</v>
      </c>
      <c r="R900" s="340">
        <v>41190.182209999999</v>
      </c>
    </row>
    <row r="901" spans="1:18" s="315" customFormat="1" ht="13.5">
      <c r="A901" s="341"/>
      <c r="B901" s="341"/>
      <c r="C901" s="341"/>
      <c r="D901" s="341"/>
      <c r="E901" s="342">
        <v>27</v>
      </c>
      <c r="F901" s="343">
        <v>273.95821000000001</v>
      </c>
      <c r="G901" s="344">
        <v>0</v>
      </c>
      <c r="H901" s="344">
        <v>273.95821000000001</v>
      </c>
      <c r="I901" s="344">
        <v>16847.46732</v>
      </c>
      <c r="J901" s="344">
        <v>2811.6527599999999</v>
      </c>
      <c r="K901" s="344">
        <v>19659.120079999997</v>
      </c>
      <c r="L901" s="344">
        <v>55644.81439</v>
      </c>
      <c r="M901" s="344">
        <v>2153.77574</v>
      </c>
      <c r="N901" s="344">
        <v>57798.590130000004</v>
      </c>
      <c r="O901" s="344">
        <v>77731.668420000002</v>
      </c>
      <c r="P901" s="344">
        <v>35152.393409999997</v>
      </c>
      <c r="Q901" s="344">
        <v>295.38370000000003</v>
      </c>
      <c r="R901" s="345">
        <v>35447.777110000003</v>
      </c>
    </row>
    <row r="902" spans="1:18" s="315" customFormat="1" ht="13.5">
      <c r="A902" s="341"/>
      <c r="B902" s="341"/>
      <c r="C902" s="341"/>
      <c r="D902" s="341"/>
      <c r="E902" s="342">
        <v>72</v>
      </c>
      <c r="F902" s="343">
        <v>66.637020000000007</v>
      </c>
      <c r="G902" s="344">
        <v>95.756309999999999</v>
      </c>
      <c r="H902" s="344">
        <v>162.39332999999999</v>
      </c>
      <c r="I902" s="344">
        <v>9954.9050399999996</v>
      </c>
      <c r="J902" s="344">
        <v>1042.0399399999999</v>
      </c>
      <c r="K902" s="344">
        <v>10996.94498</v>
      </c>
      <c r="L902" s="344">
        <v>32630.312870000002</v>
      </c>
      <c r="M902" s="344">
        <v>608.20168000000001</v>
      </c>
      <c r="N902" s="344">
        <v>33238.51455</v>
      </c>
      <c r="O902" s="344">
        <v>44397.852859999999</v>
      </c>
      <c r="P902" s="344">
        <v>51884.41863</v>
      </c>
      <c r="Q902" s="344">
        <v>55.787939999999999</v>
      </c>
      <c r="R902" s="345">
        <v>51940.206570000002</v>
      </c>
    </row>
    <row r="903" spans="1:18" s="315" customFormat="1" ht="13.5">
      <c r="A903" s="341"/>
      <c r="B903" s="341"/>
      <c r="C903" s="341"/>
      <c r="D903" s="341"/>
      <c r="E903" s="342">
        <v>134</v>
      </c>
      <c r="F903" s="343">
        <v>143.98148</v>
      </c>
      <c r="G903" s="344">
        <v>1.80081</v>
      </c>
      <c r="H903" s="344">
        <v>145.78229000000002</v>
      </c>
      <c r="I903" s="344">
        <v>7612.1411699999999</v>
      </c>
      <c r="J903" s="344">
        <v>376.05915999999996</v>
      </c>
      <c r="K903" s="344">
        <v>7988.2003299999997</v>
      </c>
      <c r="L903" s="344">
        <v>5151.0417500000003</v>
      </c>
      <c r="M903" s="344">
        <v>0</v>
      </c>
      <c r="N903" s="344">
        <v>5151.0417500000003</v>
      </c>
      <c r="O903" s="344">
        <v>13285.024369999999</v>
      </c>
      <c r="P903" s="344">
        <v>69045.156310000006</v>
      </c>
      <c r="Q903" s="344">
        <v>0</v>
      </c>
      <c r="R903" s="345">
        <v>69045.156310000006</v>
      </c>
    </row>
    <row r="904" spans="1:18" s="315" customFormat="1" ht="13.5">
      <c r="A904" s="341"/>
      <c r="B904" s="341"/>
      <c r="C904" s="341"/>
      <c r="D904" s="341"/>
      <c r="E904" s="342">
        <v>210</v>
      </c>
      <c r="F904" s="343">
        <v>0</v>
      </c>
      <c r="G904" s="344">
        <v>0</v>
      </c>
      <c r="H904" s="344">
        <v>0</v>
      </c>
      <c r="I904" s="344">
        <v>3385.6529100000002</v>
      </c>
      <c r="J904" s="344">
        <v>160.2424</v>
      </c>
      <c r="K904" s="344">
        <v>3545.8953099999999</v>
      </c>
      <c r="L904" s="344">
        <v>4609.3029500000002</v>
      </c>
      <c r="M904" s="344">
        <v>112.18678</v>
      </c>
      <c r="N904" s="344">
        <v>4721.4897300000002</v>
      </c>
      <c r="O904" s="344">
        <v>8267.3850399999992</v>
      </c>
      <c r="P904" s="344">
        <v>33166.123579999999</v>
      </c>
      <c r="Q904" s="344">
        <v>0</v>
      </c>
      <c r="R904" s="345">
        <v>33166.123579999999</v>
      </c>
    </row>
    <row r="905" spans="1:18" s="315" customFormat="1" ht="13.5">
      <c r="A905" s="341"/>
      <c r="B905" s="341"/>
      <c r="C905" s="341"/>
      <c r="D905" s="341"/>
      <c r="E905" s="342">
        <v>378</v>
      </c>
      <c r="F905" s="343">
        <v>0</v>
      </c>
      <c r="G905" s="344">
        <v>0</v>
      </c>
      <c r="H905" s="344">
        <v>0</v>
      </c>
      <c r="I905" s="344">
        <v>4613.81466</v>
      </c>
      <c r="J905" s="344">
        <v>372.60924999999997</v>
      </c>
      <c r="K905" s="344">
        <v>4986.4239100000004</v>
      </c>
      <c r="L905" s="344">
        <v>8642.0733099999998</v>
      </c>
      <c r="M905" s="344">
        <v>0</v>
      </c>
      <c r="N905" s="344">
        <v>8642.0733099999998</v>
      </c>
      <c r="O905" s="344">
        <v>13628.497220000001</v>
      </c>
      <c r="P905" s="344">
        <v>18773.223100000003</v>
      </c>
      <c r="Q905" s="344">
        <v>0</v>
      </c>
      <c r="R905" s="345">
        <v>18773.223100000003</v>
      </c>
    </row>
    <row r="906" spans="1:18" s="315" customFormat="1" ht="13.5">
      <c r="A906" s="341"/>
      <c r="B906" s="341"/>
      <c r="C906" s="341"/>
      <c r="D906" s="341"/>
      <c r="E906" s="342">
        <v>367</v>
      </c>
      <c r="F906" s="343">
        <v>0.10379000000000001</v>
      </c>
      <c r="G906" s="344">
        <v>0</v>
      </c>
      <c r="H906" s="344">
        <v>0.10379000000000001</v>
      </c>
      <c r="I906" s="344">
        <v>11055.252130000001</v>
      </c>
      <c r="J906" s="344">
        <v>697.61204000000009</v>
      </c>
      <c r="K906" s="344">
        <v>11752.864170000001</v>
      </c>
      <c r="L906" s="344">
        <v>26018.71789</v>
      </c>
      <c r="M906" s="344">
        <v>1675.2176399999998</v>
      </c>
      <c r="N906" s="344">
        <v>27693.935530000002</v>
      </c>
      <c r="O906" s="344">
        <v>39446.903490000004</v>
      </c>
      <c r="P906" s="344">
        <v>36246.237099999998</v>
      </c>
      <c r="Q906" s="344">
        <v>0</v>
      </c>
      <c r="R906" s="345">
        <v>36246.237099999998</v>
      </c>
    </row>
    <row r="907" spans="1:18" s="315" customFormat="1" ht="13.5">
      <c r="A907" s="341"/>
      <c r="B907" s="341"/>
      <c r="C907" s="341"/>
      <c r="D907" s="341"/>
      <c r="E907" s="342">
        <v>283</v>
      </c>
      <c r="F907" s="343">
        <v>23.014680000000002</v>
      </c>
      <c r="G907" s="344">
        <v>6.5046800000000005</v>
      </c>
      <c r="H907" s="344">
        <v>29.519359999999999</v>
      </c>
      <c r="I907" s="344">
        <v>17584.848109999999</v>
      </c>
      <c r="J907" s="344">
        <v>2175.6039300000002</v>
      </c>
      <c r="K907" s="344">
        <v>19760.45204</v>
      </c>
      <c r="L907" s="344">
        <v>52440.800819999997</v>
      </c>
      <c r="M907" s="344">
        <v>1644.6493500000001</v>
      </c>
      <c r="N907" s="344">
        <v>54085.450170000004</v>
      </c>
      <c r="O907" s="344">
        <v>73875.421569999991</v>
      </c>
      <c r="P907" s="344">
        <v>59717.504840000001</v>
      </c>
      <c r="Q907" s="344">
        <v>330.32265000000001</v>
      </c>
      <c r="R907" s="345">
        <v>60047.827490000003</v>
      </c>
    </row>
    <row r="908" spans="1:18" s="315" customFormat="1" ht="13.5">
      <c r="A908" s="341"/>
      <c r="B908" s="341"/>
      <c r="C908" s="341"/>
      <c r="D908" s="336" t="s">
        <v>84</v>
      </c>
      <c r="E908" s="337">
        <v>2</v>
      </c>
      <c r="F908" s="338">
        <v>0.36775000000000002</v>
      </c>
      <c r="G908" s="339">
        <v>0</v>
      </c>
      <c r="H908" s="339">
        <v>0.36775000000000002</v>
      </c>
      <c r="I908" s="339">
        <v>13970.1031</v>
      </c>
      <c r="J908" s="339">
        <v>1518.3843899999999</v>
      </c>
      <c r="K908" s="339">
        <v>15488.48749</v>
      </c>
      <c r="L908" s="339">
        <v>44397.021130000001</v>
      </c>
      <c r="M908" s="339">
        <v>1016.0464899999999</v>
      </c>
      <c r="N908" s="339">
        <v>45413.067619999994</v>
      </c>
      <c r="O908" s="339">
        <v>60901.922859999999</v>
      </c>
      <c r="P908" s="339">
        <v>64039.474099999999</v>
      </c>
      <c r="Q908" s="339">
        <v>338.50269000000003</v>
      </c>
      <c r="R908" s="340">
        <v>64377.976790000001</v>
      </c>
    </row>
    <row r="909" spans="1:18" s="315" customFormat="1" ht="13.5">
      <c r="A909" s="341"/>
      <c r="B909" s="341"/>
      <c r="C909" s="341"/>
      <c r="D909" s="341"/>
      <c r="E909" s="342">
        <v>46</v>
      </c>
      <c r="F909" s="343">
        <v>37.77373</v>
      </c>
      <c r="G909" s="344">
        <v>18.809159999999999</v>
      </c>
      <c r="H909" s="344">
        <v>56.582889999999999</v>
      </c>
      <c r="I909" s="344">
        <v>11557.37327</v>
      </c>
      <c r="J909" s="344">
        <v>1508.37337</v>
      </c>
      <c r="K909" s="344">
        <v>13065.746640000001</v>
      </c>
      <c r="L909" s="344">
        <v>33684.167049999996</v>
      </c>
      <c r="M909" s="344">
        <v>1027.2254800000001</v>
      </c>
      <c r="N909" s="344">
        <v>34711.392530000005</v>
      </c>
      <c r="O909" s="344">
        <v>47833.72206</v>
      </c>
      <c r="P909" s="344">
        <v>42177.773659999999</v>
      </c>
      <c r="Q909" s="344">
        <v>172.94699</v>
      </c>
      <c r="R909" s="345">
        <v>42350.720649999996</v>
      </c>
    </row>
    <row r="910" spans="1:18" s="315" customFormat="1" ht="13.5">
      <c r="A910" s="341"/>
      <c r="B910" s="341"/>
      <c r="C910" s="341"/>
      <c r="D910" s="341"/>
      <c r="E910" s="342">
        <v>139</v>
      </c>
      <c r="F910" s="343">
        <v>0</v>
      </c>
      <c r="G910" s="344">
        <v>0</v>
      </c>
      <c r="H910" s="344">
        <v>0</v>
      </c>
      <c r="I910" s="344">
        <v>3705.1908699999999</v>
      </c>
      <c r="J910" s="344">
        <v>237.74826000000002</v>
      </c>
      <c r="K910" s="344">
        <v>3942.9391299999997</v>
      </c>
      <c r="L910" s="344">
        <v>3772.4553100000003</v>
      </c>
      <c r="M910" s="344">
        <v>200.1113</v>
      </c>
      <c r="N910" s="344">
        <v>3972.5666099999999</v>
      </c>
      <c r="O910" s="344">
        <v>7915.5057400000005</v>
      </c>
      <c r="P910" s="344">
        <v>36232.196179999999</v>
      </c>
      <c r="Q910" s="344">
        <v>210.89079000000001</v>
      </c>
      <c r="R910" s="345">
        <v>36443.086969999997</v>
      </c>
    </row>
    <row r="911" spans="1:18" s="315" customFormat="1" ht="13.5">
      <c r="A911" s="341"/>
      <c r="B911" s="341"/>
      <c r="C911" s="341"/>
      <c r="D911" s="341"/>
      <c r="E911" s="342">
        <v>160</v>
      </c>
      <c r="F911" s="343">
        <v>0</v>
      </c>
      <c r="G911" s="344">
        <v>0</v>
      </c>
      <c r="H911" s="344">
        <v>0</v>
      </c>
      <c r="I911" s="344">
        <v>10345.002980000001</v>
      </c>
      <c r="J911" s="344">
        <v>586.28408999999999</v>
      </c>
      <c r="K911" s="344">
        <v>10931.28707</v>
      </c>
      <c r="L911" s="344">
        <v>35829.35972</v>
      </c>
      <c r="M911" s="344">
        <v>1281.20398</v>
      </c>
      <c r="N911" s="344">
        <v>37110.563700000006</v>
      </c>
      <c r="O911" s="344">
        <v>48041.850770000005</v>
      </c>
      <c r="P911" s="344">
        <v>44181.537759999999</v>
      </c>
      <c r="Q911" s="344">
        <v>0</v>
      </c>
      <c r="R911" s="345">
        <v>44181.537759999999</v>
      </c>
    </row>
    <row r="912" spans="1:18" s="315" customFormat="1" ht="13.5">
      <c r="A912" s="341"/>
      <c r="B912" s="341"/>
      <c r="C912" s="341"/>
      <c r="D912" s="341"/>
      <c r="E912" s="342">
        <v>322</v>
      </c>
      <c r="F912" s="343">
        <v>0</v>
      </c>
      <c r="G912" s="344">
        <v>0</v>
      </c>
      <c r="H912" s="344">
        <v>0</v>
      </c>
      <c r="I912" s="344">
        <v>3962.15083</v>
      </c>
      <c r="J912" s="344">
        <v>280.78179</v>
      </c>
      <c r="K912" s="344">
        <v>4242.9326200000005</v>
      </c>
      <c r="L912" s="344">
        <v>9710.8316300000006</v>
      </c>
      <c r="M912" s="344">
        <v>267.59537</v>
      </c>
      <c r="N912" s="344">
        <v>9978.4269999999997</v>
      </c>
      <c r="O912" s="344">
        <v>14221.359619999999</v>
      </c>
      <c r="P912" s="344">
        <v>19337.30039</v>
      </c>
      <c r="Q912" s="344">
        <v>0</v>
      </c>
      <c r="R912" s="345">
        <v>19337.30039</v>
      </c>
    </row>
    <row r="913" spans="1:18" s="315" customFormat="1" ht="13.5">
      <c r="A913" s="341"/>
      <c r="B913" s="341"/>
      <c r="C913" s="341"/>
      <c r="D913" s="336" t="s">
        <v>274</v>
      </c>
      <c r="E913" s="337">
        <v>18</v>
      </c>
      <c r="F913" s="338">
        <v>4.06799</v>
      </c>
      <c r="G913" s="339">
        <v>0</v>
      </c>
      <c r="H913" s="339">
        <v>4.06799</v>
      </c>
      <c r="I913" s="339">
        <v>11830.26143</v>
      </c>
      <c r="J913" s="339">
        <v>2506.6920399999999</v>
      </c>
      <c r="K913" s="339">
        <v>14336.95347</v>
      </c>
      <c r="L913" s="339">
        <v>31447.857239999998</v>
      </c>
      <c r="M913" s="339">
        <v>1353.42209</v>
      </c>
      <c r="N913" s="339">
        <v>32801.279329999998</v>
      </c>
      <c r="O913" s="339">
        <v>47142.300790000001</v>
      </c>
      <c r="P913" s="339">
        <v>81307.059549999991</v>
      </c>
      <c r="Q913" s="339">
        <v>67.592439999999996</v>
      </c>
      <c r="R913" s="340">
        <v>81374.651989999998</v>
      </c>
    </row>
    <row r="914" spans="1:18" s="315" customFormat="1" ht="13.5">
      <c r="A914" s="341"/>
      <c r="B914" s="341"/>
      <c r="C914" s="341"/>
      <c r="D914" s="341"/>
      <c r="E914" s="342">
        <v>373</v>
      </c>
      <c r="F914" s="343">
        <v>0.71523000000000003</v>
      </c>
      <c r="G914" s="344">
        <v>1.1453900000000001</v>
      </c>
      <c r="H914" s="344">
        <v>1.8606199999999999</v>
      </c>
      <c r="I914" s="344">
        <v>3334.5945499999998</v>
      </c>
      <c r="J914" s="344">
        <v>206.93630999999999</v>
      </c>
      <c r="K914" s="344">
        <v>3541.5308599999998</v>
      </c>
      <c r="L914" s="344">
        <v>6156.5354100000004</v>
      </c>
      <c r="M914" s="344">
        <v>139.15432000000001</v>
      </c>
      <c r="N914" s="344">
        <v>6295.6897300000001</v>
      </c>
      <c r="O914" s="344">
        <v>9839.0812100000003</v>
      </c>
      <c r="P914" s="344">
        <v>25233.337039999999</v>
      </c>
      <c r="Q914" s="344">
        <v>0</v>
      </c>
      <c r="R914" s="345">
        <v>25233.337039999999</v>
      </c>
    </row>
    <row r="915" spans="1:18" s="315" customFormat="1" ht="13.5">
      <c r="A915" s="341"/>
      <c r="B915" s="341"/>
      <c r="C915" s="341"/>
      <c r="D915" s="336" t="s">
        <v>69</v>
      </c>
      <c r="E915" s="337">
        <v>105</v>
      </c>
      <c r="F915" s="338">
        <v>667.70045999999991</v>
      </c>
      <c r="G915" s="339">
        <v>155.45982999999998</v>
      </c>
      <c r="H915" s="339">
        <v>823.16029000000003</v>
      </c>
      <c r="I915" s="339">
        <v>17031.455120000002</v>
      </c>
      <c r="J915" s="339">
        <v>1588.3406200000002</v>
      </c>
      <c r="K915" s="339">
        <v>18619.795739999998</v>
      </c>
      <c r="L915" s="339">
        <v>95792.577930000014</v>
      </c>
      <c r="M915" s="339">
        <v>6959.1037999999999</v>
      </c>
      <c r="N915" s="339">
        <v>102751.68173000001</v>
      </c>
      <c r="O915" s="339">
        <v>122194.63776000001</v>
      </c>
      <c r="P915" s="339">
        <v>14721.181410000001</v>
      </c>
      <c r="Q915" s="339">
        <v>79.876070000000013</v>
      </c>
      <c r="R915" s="340">
        <v>14801.057480000001</v>
      </c>
    </row>
    <row r="916" spans="1:18" s="315" customFormat="1" ht="13.5">
      <c r="A916" s="341"/>
      <c r="B916" s="341"/>
      <c r="C916" s="341"/>
      <c r="D916" s="341"/>
      <c r="E916" s="342">
        <v>372</v>
      </c>
      <c r="F916" s="343">
        <v>555.35999000000004</v>
      </c>
      <c r="G916" s="344">
        <v>79.45514</v>
      </c>
      <c r="H916" s="344">
        <v>634.81512999999995</v>
      </c>
      <c r="I916" s="344">
        <v>6996.08662</v>
      </c>
      <c r="J916" s="344">
        <v>839.25745999999992</v>
      </c>
      <c r="K916" s="344">
        <v>7835.3440799999998</v>
      </c>
      <c r="L916" s="344">
        <v>23347.245019999998</v>
      </c>
      <c r="M916" s="344">
        <v>873.02631999999994</v>
      </c>
      <c r="N916" s="344">
        <v>24220.271339999999</v>
      </c>
      <c r="O916" s="344">
        <v>32690.430550000001</v>
      </c>
      <c r="P916" s="344">
        <v>23807.767800000001</v>
      </c>
      <c r="Q916" s="344">
        <v>0</v>
      </c>
      <c r="R916" s="345">
        <v>23807.767800000001</v>
      </c>
    </row>
    <row r="917" spans="1:18" s="315" customFormat="1" ht="13.5">
      <c r="A917" s="341"/>
      <c r="B917" s="341"/>
      <c r="C917" s="341"/>
      <c r="D917" s="336" t="s">
        <v>86</v>
      </c>
      <c r="E917" s="337">
        <v>5</v>
      </c>
      <c r="F917" s="338">
        <v>0.25180999999999998</v>
      </c>
      <c r="G917" s="339">
        <v>0.18409999999999999</v>
      </c>
      <c r="H917" s="339">
        <v>0.43591000000000002</v>
      </c>
      <c r="I917" s="339">
        <v>15831.688189999999</v>
      </c>
      <c r="J917" s="339">
        <v>1539.55404</v>
      </c>
      <c r="K917" s="339">
        <v>17371.24223</v>
      </c>
      <c r="L917" s="339">
        <v>44216.035060000002</v>
      </c>
      <c r="M917" s="339">
        <v>750.46998999999994</v>
      </c>
      <c r="N917" s="339">
        <v>44966.50505</v>
      </c>
      <c r="O917" s="339">
        <v>62338.183189999996</v>
      </c>
      <c r="P917" s="339">
        <v>82048.742400000003</v>
      </c>
      <c r="Q917" s="339">
        <v>46.558050000000001</v>
      </c>
      <c r="R917" s="340">
        <v>82095.30045000001</v>
      </c>
    </row>
    <row r="918" spans="1:18" s="315" customFormat="1" ht="13.5">
      <c r="A918" s="341"/>
      <c r="B918" s="341"/>
      <c r="C918" s="341"/>
      <c r="D918" s="341"/>
      <c r="E918" s="342">
        <v>228</v>
      </c>
      <c r="F918" s="343">
        <v>0</v>
      </c>
      <c r="G918" s="344">
        <v>0</v>
      </c>
      <c r="H918" s="344">
        <v>0</v>
      </c>
      <c r="I918" s="344">
        <v>5143.2843300000004</v>
      </c>
      <c r="J918" s="344">
        <v>254.58837</v>
      </c>
      <c r="K918" s="344">
        <v>5397.8726999999999</v>
      </c>
      <c r="L918" s="344">
        <v>8782.8640599999999</v>
      </c>
      <c r="M918" s="344">
        <v>334.48240000000004</v>
      </c>
      <c r="N918" s="344">
        <v>9117.3464600000007</v>
      </c>
      <c r="O918" s="344">
        <v>14515.219160000001</v>
      </c>
      <c r="P918" s="344">
        <v>37724.634920000004</v>
      </c>
      <c r="Q918" s="344">
        <v>0</v>
      </c>
      <c r="R918" s="345">
        <v>37724.634920000004</v>
      </c>
    </row>
    <row r="919" spans="1:18" s="315" customFormat="1" ht="13.5">
      <c r="A919" s="341"/>
      <c r="B919" s="341"/>
      <c r="C919" s="341"/>
      <c r="D919" s="341"/>
      <c r="E919" s="342">
        <v>303</v>
      </c>
      <c r="F919" s="343">
        <v>4.8748199999999997</v>
      </c>
      <c r="G919" s="344">
        <v>0</v>
      </c>
      <c r="H919" s="344">
        <v>4.8748199999999997</v>
      </c>
      <c r="I919" s="344">
        <v>6643.7010399999999</v>
      </c>
      <c r="J919" s="344">
        <v>813.21192000000008</v>
      </c>
      <c r="K919" s="344">
        <v>7456.9129599999997</v>
      </c>
      <c r="L919" s="344">
        <v>14961.19058</v>
      </c>
      <c r="M919" s="344">
        <v>203.71028000000001</v>
      </c>
      <c r="N919" s="344">
        <v>15164.90086</v>
      </c>
      <c r="O919" s="344">
        <v>22626.68864</v>
      </c>
      <c r="P919" s="344">
        <v>42349.839479999995</v>
      </c>
      <c r="Q919" s="344">
        <v>0</v>
      </c>
      <c r="R919" s="345">
        <v>42349.839479999995</v>
      </c>
    </row>
    <row r="920" spans="1:18" s="315" customFormat="1" ht="13.5">
      <c r="A920" s="341"/>
      <c r="B920" s="341"/>
      <c r="C920" s="341"/>
      <c r="D920" s="341"/>
      <c r="E920" s="342">
        <v>345</v>
      </c>
      <c r="F920" s="343">
        <v>0.65971999999999997</v>
      </c>
      <c r="G920" s="344">
        <v>0</v>
      </c>
      <c r="H920" s="344">
        <v>0.65971999999999997</v>
      </c>
      <c r="I920" s="344">
        <v>6494.0832799999998</v>
      </c>
      <c r="J920" s="344">
        <v>629.85725000000002</v>
      </c>
      <c r="K920" s="344">
        <v>7123.9405299999999</v>
      </c>
      <c r="L920" s="344">
        <v>10714.64158</v>
      </c>
      <c r="M920" s="344">
        <v>367.60300000000001</v>
      </c>
      <c r="N920" s="344">
        <v>11082.24458</v>
      </c>
      <c r="O920" s="344">
        <v>18206.844829999998</v>
      </c>
      <c r="P920" s="344">
        <v>52461.843679999998</v>
      </c>
      <c r="Q920" s="344">
        <v>0</v>
      </c>
      <c r="R920" s="345">
        <v>52461.843679999998</v>
      </c>
    </row>
    <row r="921" spans="1:18" s="315" customFormat="1" ht="13.5">
      <c r="A921" s="341"/>
      <c r="B921" s="341"/>
      <c r="C921" s="341"/>
      <c r="D921" s="336" t="s">
        <v>275</v>
      </c>
      <c r="E921" s="337">
        <v>10</v>
      </c>
      <c r="F921" s="338">
        <v>0</v>
      </c>
      <c r="G921" s="339">
        <v>0</v>
      </c>
      <c r="H921" s="339">
        <v>0</v>
      </c>
      <c r="I921" s="339">
        <v>16607.347550000002</v>
      </c>
      <c r="J921" s="339">
        <v>1330.2723899999999</v>
      </c>
      <c r="K921" s="339">
        <v>17937.61994</v>
      </c>
      <c r="L921" s="339">
        <v>46591.231030000003</v>
      </c>
      <c r="M921" s="339">
        <v>1290.1746699999999</v>
      </c>
      <c r="N921" s="339">
        <v>47881.405700000003</v>
      </c>
      <c r="O921" s="339">
        <v>65819.025640000007</v>
      </c>
      <c r="P921" s="339">
        <v>48828.184780000003</v>
      </c>
      <c r="Q921" s="339">
        <v>0</v>
      </c>
      <c r="R921" s="340">
        <v>48828.184780000003</v>
      </c>
    </row>
    <row r="922" spans="1:18" s="315" customFormat="1" ht="13.5">
      <c r="A922" s="341"/>
      <c r="B922" s="341"/>
      <c r="C922" s="341"/>
      <c r="D922" s="341"/>
      <c r="E922" s="342">
        <v>47</v>
      </c>
      <c r="F922" s="343">
        <v>0.60441999999999996</v>
      </c>
      <c r="G922" s="344">
        <v>0</v>
      </c>
      <c r="H922" s="344">
        <v>0.60441999999999996</v>
      </c>
      <c r="I922" s="344">
        <v>8268.2852400000011</v>
      </c>
      <c r="J922" s="344">
        <v>709.19141999999999</v>
      </c>
      <c r="K922" s="344">
        <v>8977.4766600000003</v>
      </c>
      <c r="L922" s="344">
        <v>18886.284100000001</v>
      </c>
      <c r="M922" s="344">
        <v>1034.46246</v>
      </c>
      <c r="N922" s="344">
        <v>19920.74656</v>
      </c>
      <c r="O922" s="344">
        <v>28898.82764</v>
      </c>
      <c r="P922" s="344">
        <v>43860.191880000006</v>
      </c>
      <c r="Q922" s="344">
        <v>0</v>
      </c>
      <c r="R922" s="345">
        <v>43860.191880000006</v>
      </c>
    </row>
    <row r="923" spans="1:18" s="315" customFormat="1" ht="13.5">
      <c r="A923" s="341"/>
      <c r="B923" s="341"/>
      <c r="C923" s="341"/>
      <c r="D923" s="341"/>
      <c r="E923" s="342">
        <v>349</v>
      </c>
      <c r="F923" s="343">
        <v>0</v>
      </c>
      <c r="G923" s="344">
        <v>0</v>
      </c>
      <c r="H923" s="344">
        <v>0</v>
      </c>
      <c r="I923" s="344">
        <v>4470.0717400000003</v>
      </c>
      <c r="J923" s="344">
        <v>23.466360000000002</v>
      </c>
      <c r="K923" s="344">
        <v>4493.5380999999998</v>
      </c>
      <c r="L923" s="344">
        <v>7935.4309299999995</v>
      </c>
      <c r="M923" s="344">
        <v>57.064050000000002</v>
      </c>
      <c r="N923" s="344">
        <v>7992.4949800000004</v>
      </c>
      <c r="O923" s="344">
        <v>12486.033079999999</v>
      </c>
      <c r="P923" s="344">
        <v>29989.591190000003</v>
      </c>
      <c r="Q923" s="344">
        <v>0</v>
      </c>
      <c r="R923" s="345">
        <v>29989.591190000003</v>
      </c>
    </row>
    <row r="924" spans="1:18" s="315" customFormat="1" ht="13.5">
      <c r="A924" s="341"/>
      <c r="B924" s="341"/>
      <c r="C924" s="341"/>
      <c r="D924" s="341"/>
      <c r="E924" s="342">
        <v>276</v>
      </c>
      <c r="F924" s="343">
        <v>241.72723000000002</v>
      </c>
      <c r="G924" s="344">
        <v>0</v>
      </c>
      <c r="H924" s="344">
        <v>241.72723000000002</v>
      </c>
      <c r="I924" s="344">
        <v>4008.0088799999999</v>
      </c>
      <c r="J924" s="344">
        <v>95.124690000000001</v>
      </c>
      <c r="K924" s="344">
        <v>4103.13357</v>
      </c>
      <c r="L924" s="344">
        <v>10598.7379</v>
      </c>
      <c r="M924" s="344">
        <v>244.91164999999998</v>
      </c>
      <c r="N924" s="344">
        <v>10843.64955</v>
      </c>
      <c r="O924" s="344">
        <v>15188.51035</v>
      </c>
      <c r="P924" s="344">
        <v>26971.921100000003</v>
      </c>
      <c r="Q924" s="344">
        <v>0</v>
      </c>
      <c r="R924" s="345">
        <v>26971.921100000003</v>
      </c>
    </row>
    <row r="925" spans="1:18" s="315" customFormat="1" ht="13.5">
      <c r="A925" s="341"/>
      <c r="B925" s="341"/>
      <c r="C925" s="341"/>
      <c r="D925" s="336" t="s">
        <v>77</v>
      </c>
      <c r="E925" s="337">
        <v>21</v>
      </c>
      <c r="F925" s="338">
        <v>1.4499999999999999E-3</v>
      </c>
      <c r="G925" s="339">
        <v>0</v>
      </c>
      <c r="H925" s="339">
        <v>1.4499999999999999E-3</v>
      </c>
      <c r="I925" s="339">
        <v>10982.151810000001</v>
      </c>
      <c r="J925" s="339">
        <v>1168.2693700000002</v>
      </c>
      <c r="K925" s="339">
        <v>12150.421179999999</v>
      </c>
      <c r="L925" s="339">
        <v>31012.920829999999</v>
      </c>
      <c r="M925" s="339">
        <v>789.10804000000007</v>
      </c>
      <c r="N925" s="339">
        <v>31802.028870000002</v>
      </c>
      <c r="O925" s="339">
        <v>43952.451500000003</v>
      </c>
      <c r="P925" s="339">
        <v>73581.916799999992</v>
      </c>
      <c r="Q925" s="339">
        <v>1794.41815</v>
      </c>
      <c r="R925" s="340">
        <v>75376.334950000004</v>
      </c>
    </row>
    <row r="926" spans="1:18" s="315" customFormat="1" ht="13.5">
      <c r="A926" s="341"/>
      <c r="B926" s="341"/>
      <c r="C926" s="341"/>
      <c r="D926" s="336" t="s">
        <v>81</v>
      </c>
      <c r="E926" s="337">
        <v>98</v>
      </c>
      <c r="F926" s="338">
        <v>3.1244999999999998</v>
      </c>
      <c r="G926" s="339">
        <v>0.15643000000000001</v>
      </c>
      <c r="H926" s="339">
        <v>3.2809299999999997</v>
      </c>
      <c r="I926" s="339">
        <v>5329.2285499999998</v>
      </c>
      <c r="J926" s="339">
        <v>306.48076000000003</v>
      </c>
      <c r="K926" s="339">
        <v>5635.7093099999993</v>
      </c>
      <c r="L926" s="339">
        <v>8544.9145600000011</v>
      </c>
      <c r="M926" s="339">
        <v>118.89917999999999</v>
      </c>
      <c r="N926" s="339">
        <v>8663.8137399999996</v>
      </c>
      <c r="O926" s="339">
        <v>14302.803980000001</v>
      </c>
      <c r="P926" s="339">
        <v>60729.29421</v>
      </c>
      <c r="Q926" s="339">
        <v>21.386369999999999</v>
      </c>
      <c r="R926" s="340">
        <v>60750.68058</v>
      </c>
    </row>
    <row r="927" spans="1:18" s="315" customFormat="1" ht="13.5">
      <c r="A927" s="341"/>
      <c r="B927" s="341"/>
      <c r="C927" s="341"/>
      <c r="D927" s="341"/>
      <c r="E927" s="342">
        <v>350</v>
      </c>
      <c r="F927" s="343">
        <v>0</v>
      </c>
      <c r="G927" s="344">
        <v>0</v>
      </c>
      <c r="H927" s="344">
        <v>0</v>
      </c>
      <c r="I927" s="344">
        <v>3596.5460800000001</v>
      </c>
      <c r="J927" s="344">
        <v>122.384</v>
      </c>
      <c r="K927" s="344">
        <v>3718.9300800000001</v>
      </c>
      <c r="L927" s="344">
        <v>4347.62896</v>
      </c>
      <c r="M927" s="344">
        <v>19.640549999999998</v>
      </c>
      <c r="N927" s="344">
        <v>4367.2695100000001</v>
      </c>
      <c r="O927" s="344">
        <v>8086.1995900000002</v>
      </c>
      <c r="P927" s="344">
        <v>36687.292090000003</v>
      </c>
      <c r="Q927" s="344">
        <v>0</v>
      </c>
      <c r="R927" s="345">
        <v>36687.292090000003</v>
      </c>
    </row>
    <row r="928" spans="1:18" s="315" customFormat="1" ht="13.5">
      <c r="A928" s="341"/>
      <c r="B928" s="341"/>
      <c r="C928" s="341"/>
      <c r="D928" s="341"/>
      <c r="E928" s="342">
        <v>363</v>
      </c>
      <c r="F928" s="343">
        <v>0.50785000000000002</v>
      </c>
      <c r="G928" s="344">
        <v>0</v>
      </c>
      <c r="H928" s="344">
        <v>0.50785000000000002</v>
      </c>
      <c r="I928" s="344">
        <v>2319.6837</v>
      </c>
      <c r="J928" s="344">
        <v>57.9283</v>
      </c>
      <c r="K928" s="344">
        <v>2377.6120000000001</v>
      </c>
      <c r="L928" s="344">
        <v>3987.76566</v>
      </c>
      <c r="M928" s="344">
        <v>82.048949999999991</v>
      </c>
      <c r="N928" s="344">
        <v>4069.8146099999999</v>
      </c>
      <c r="O928" s="344">
        <v>6447.9344600000004</v>
      </c>
      <c r="P928" s="344">
        <v>19545.287550000001</v>
      </c>
      <c r="Q928" s="344">
        <v>0</v>
      </c>
      <c r="R928" s="345">
        <v>19545.287550000001</v>
      </c>
    </row>
    <row r="929" spans="1:18" s="315" customFormat="1" ht="13.5">
      <c r="A929" s="341"/>
      <c r="B929" s="341"/>
      <c r="C929" s="341"/>
      <c r="D929" s="336" t="s">
        <v>54</v>
      </c>
      <c r="E929" s="337">
        <v>8</v>
      </c>
      <c r="F929" s="338">
        <v>40.35313</v>
      </c>
      <c r="G929" s="339">
        <v>0.76071</v>
      </c>
      <c r="H929" s="339">
        <v>41.113839999999996</v>
      </c>
      <c r="I929" s="339">
        <v>13944.105089999999</v>
      </c>
      <c r="J929" s="339">
        <v>1897.60375</v>
      </c>
      <c r="K929" s="339">
        <v>15841.708839999999</v>
      </c>
      <c r="L929" s="339">
        <v>40412.932670000002</v>
      </c>
      <c r="M929" s="339">
        <v>2296.42265</v>
      </c>
      <c r="N929" s="339">
        <v>42709.355320000002</v>
      </c>
      <c r="O929" s="339">
        <v>58592.178</v>
      </c>
      <c r="P929" s="339">
        <v>76764.225980000003</v>
      </c>
      <c r="Q929" s="339">
        <v>0</v>
      </c>
      <c r="R929" s="340">
        <v>76764.225980000003</v>
      </c>
    </row>
    <row r="930" spans="1:18" s="315" customFormat="1" ht="13.5">
      <c r="A930" s="341"/>
      <c r="B930" s="341"/>
      <c r="C930" s="341"/>
      <c r="D930" s="341"/>
      <c r="E930" s="342">
        <v>219</v>
      </c>
      <c r="F930" s="343">
        <v>564.73712</v>
      </c>
      <c r="G930" s="344">
        <v>0</v>
      </c>
      <c r="H930" s="344">
        <v>564.73712</v>
      </c>
      <c r="I930" s="344">
        <v>9892.3942899999984</v>
      </c>
      <c r="J930" s="344">
        <v>1566.0790900000002</v>
      </c>
      <c r="K930" s="344">
        <v>11458.473380000001</v>
      </c>
      <c r="L930" s="344">
        <v>34244.704210000004</v>
      </c>
      <c r="M930" s="344">
        <v>153.43518</v>
      </c>
      <c r="N930" s="344">
        <v>34398.139390000004</v>
      </c>
      <c r="O930" s="344">
        <v>46421.349889999998</v>
      </c>
      <c r="P930" s="344">
        <v>70301.089540000001</v>
      </c>
      <c r="Q930" s="344">
        <v>0</v>
      </c>
      <c r="R930" s="345">
        <v>70301.089540000001</v>
      </c>
    </row>
    <row r="931" spans="1:18" s="315" customFormat="1" ht="13.5">
      <c r="A931" s="341"/>
      <c r="B931" s="341"/>
      <c r="C931" s="341"/>
      <c r="D931" s="336" t="s">
        <v>277</v>
      </c>
      <c r="E931" s="337">
        <v>3</v>
      </c>
      <c r="F931" s="338">
        <v>6.2590000000000007E-2</v>
      </c>
      <c r="G931" s="339">
        <v>0</v>
      </c>
      <c r="H931" s="339">
        <v>6.2590000000000007E-2</v>
      </c>
      <c r="I931" s="339">
        <v>7628.3625599999996</v>
      </c>
      <c r="J931" s="339">
        <v>1359.77529</v>
      </c>
      <c r="K931" s="339">
        <v>8988.1378499999992</v>
      </c>
      <c r="L931" s="339">
        <v>15090.71241</v>
      </c>
      <c r="M931" s="339">
        <v>442.86840999999998</v>
      </c>
      <c r="N931" s="339">
        <v>15533.580820000001</v>
      </c>
      <c r="O931" s="339">
        <v>24521.781260000003</v>
      </c>
      <c r="P931" s="339">
        <v>44881.306810000002</v>
      </c>
      <c r="Q931" s="339">
        <v>278.91811999999999</v>
      </c>
      <c r="R931" s="340">
        <v>45160.224929999997</v>
      </c>
    </row>
    <row r="932" spans="1:18" s="315" customFormat="1" ht="13.5">
      <c r="A932" s="341"/>
      <c r="B932" s="341"/>
      <c r="C932" s="341"/>
      <c r="D932" s="341"/>
      <c r="E932" s="342">
        <v>247</v>
      </c>
      <c r="F932" s="343">
        <v>0.51146000000000003</v>
      </c>
      <c r="G932" s="344">
        <v>0</v>
      </c>
      <c r="H932" s="344">
        <v>0.51146000000000003</v>
      </c>
      <c r="I932" s="344">
        <v>3944.3602000000001</v>
      </c>
      <c r="J932" s="344">
        <v>239.15810000000002</v>
      </c>
      <c r="K932" s="344">
        <v>4183.5182999999997</v>
      </c>
      <c r="L932" s="344">
        <v>10037.3053</v>
      </c>
      <c r="M932" s="344">
        <v>149.89904999999999</v>
      </c>
      <c r="N932" s="344">
        <v>10187.20435</v>
      </c>
      <c r="O932" s="344">
        <v>14371.234109999999</v>
      </c>
      <c r="P932" s="344">
        <v>30630.684499999999</v>
      </c>
      <c r="Q932" s="344">
        <v>0</v>
      </c>
      <c r="R932" s="345">
        <v>30630.684499999999</v>
      </c>
    </row>
    <row r="933" spans="1:18" s="315" customFormat="1" ht="13.5">
      <c r="A933" s="341"/>
      <c r="B933" s="341"/>
      <c r="C933" s="341"/>
      <c r="D933" s="336" t="s">
        <v>76</v>
      </c>
      <c r="E933" s="337">
        <v>87</v>
      </c>
      <c r="F933" s="338">
        <v>6.087E-2</v>
      </c>
      <c r="G933" s="339">
        <v>0</v>
      </c>
      <c r="H933" s="339">
        <v>6.087E-2</v>
      </c>
      <c r="I933" s="339">
        <v>16106.10644</v>
      </c>
      <c r="J933" s="339">
        <v>1055.87967</v>
      </c>
      <c r="K933" s="339">
        <v>17161.986109999998</v>
      </c>
      <c r="L933" s="339">
        <v>42747.475989999999</v>
      </c>
      <c r="M933" s="339">
        <v>1942.3299</v>
      </c>
      <c r="N933" s="339">
        <v>44689.805890000003</v>
      </c>
      <c r="O933" s="339">
        <v>61851.852869999995</v>
      </c>
      <c r="P933" s="339">
        <v>68063.533670000004</v>
      </c>
      <c r="Q933" s="339">
        <v>122.39624999999999</v>
      </c>
      <c r="R933" s="340">
        <v>68185.929919999995</v>
      </c>
    </row>
    <row r="934" spans="1:18" s="315" customFormat="1" ht="13.5">
      <c r="A934" s="341"/>
      <c r="B934" s="341"/>
      <c r="C934" s="341"/>
      <c r="D934" s="336" t="s">
        <v>278</v>
      </c>
      <c r="E934" s="337">
        <v>100</v>
      </c>
      <c r="F934" s="338">
        <v>13.457610000000001</v>
      </c>
      <c r="G934" s="339">
        <v>292.95201000000003</v>
      </c>
      <c r="H934" s="339">
        <v>306.40962000000002</v>
      </c>
      <c r="I934" s="339">
        <v>11865.071250000001</v>
      </c>
      <c r="J934" s="339">
        <v>1633.33285</v>
      </c>
      <c r="K934" s="339">
        <v>13498.4041</v>
      </c>
      <c r="L934" s="339">
        <v>32523.743999999999</v>
      </c>
      <c r="M934" s="339">
        <v>1970.8013500000002</v>
      </c>
      <c r="N934" s="339">
        <v>34494.54535</v>
      </c>
      <c r="O934" s="339">
        <v>48299.359069999999</v>
      </c>
      <c r="P934" s="339">
        <v>57966.54088</v>
      </c>
      <c r="Q934" s="339">
        <v>311.09889000000004</v>
      </c>
      <c r="R934" s="340">
        <v>58277.639770000002</v>
      </c>
    </row>
    <row r="935" spans="1:18" s="315" customFormat="1" ht="13.5">
      <c r="A935" s="341"/>
      <c r="B935" s="341"/>
      <c r="C935" s="341"/>
      <c r="D935" s="336" t="s">
        <v>411</v>
      </c>
      <c r="E935" s="337">
        <v>256</v>
      </c>
      <c r="F935" s="338">
        <v>0</v>
      </c>
      <c r="G935" s="339">
        <v>0</v>
      </c>
      <c r="H935" s="339">
        <v>0</v>
      </c>
      <c r="I935" s="339">
        <v>3120.0554400000001</v>
      </c>
      <c r="J935" s="339">
        <v>229.37138000000002</v>
      </c>
      <c r="K935" s="339">
        <v>3349.4268199999997</v>
      </c>
      <c r="L935" s="339">
        <v>5230.5673799999995</v>
      </c>
      <c r="M935" s="339">
        <v>1.9000000000000001E-4</v>
      </c>
      <c r="N935" s="339">
        <v>5230.5675700000002</v>
      </c>
      <c r="O935" s="339">
        <v>8579.9943899999998</v>
      </c>
      <c r="P935" s="339">
        <v>32349.114410000002</v>
      </c>
      <c r="Q935" s="339">
        <v>0</v>
      </c>
      <c r="R935" s="340">
        <v>32349.114410000002</v>
      </c>
    </row>
    <row r="936" spans="1:18" s="315" customFormat="1" ht="13.5">
      <c r="A936" s="341"/>
      <c r="B936" s="341"/>
      <c r="C936" s="341"/>
      <c r="D936" s="336" t="s">
        <v>70</v>
      </c>
      <c r="E936" s="337">
        <v>1</v>
      </c>
      <c r="F936" s="338">
        <v>2921.1337999999996</v>
      </c>
      <c r="G936" s="339">
        <v>3043.52738</v>
      </c>
      <c r="H936" s="339">
        <v>5964.6611800000001</v>
      </c>
      <c r="I936" s="339">
        <v>251506.17324</v>
      </c>
      <c r="J936" s="339">
        <v>15837.65696</v>
      </c>
      <c r="K936" s="339">
        <v>267343.83019999997</v>
      </c>
      <c r="L936" s="339">
        <v>4891635.82926</v>
      </c>
      <c r="M936" s="339">
        <v>23436.512210000001</v>
      </c>
      <c r="N936" s="339">
        <v>4915072.3414700003</v>
      </c>
      <c r="O936" s="339">
        <v>5188380.8328500008</v>
      </c>
      <c r="P936" s="339">
        <v>42442.618920000001</v>
      </c>
      <c r="Q936" s="339">
        <v>555.36698999999999</v>
      </c>
      <c r="R936" s="340">
        <v>42997.985909999996</v>
      </c>
    </row>
    <row r="937" spans="1:18" s="315" customFormat="1" ht="13.5">
      <c r="A937" s="341"/>
      <c r="B937" s="341"/>
      <c r="C937" s="336" t="s">
        <v>412</v>
      </c>
      <c r="D937" s="336" t="s">
        <v>413</v>
      </c>
      <c r="E937" s="337">
        <v>315</v>
      </c>
      <c r="F937" s="338">
        <v>4.3539399999999997</v>
      </c>
      <c r="G937" s="339">
        <v>0</v>
      </c>
      <c r="H937" s="339">
        <v>4.3539399999999997</v>
      </c>
      <c r="I937" s="339">
        <v>4153.3420699999997</v>
      </c>
      <c r="J937" s="339">
        <v>28.671520000000001</v>
      </c>
      <c r="K937" s="339">
        <v>4182.0135899999996</v>
      </c>
      <c r="L937" s="339">
        <v>5084.8463600000005</v>
      </c>
      <c r="M937" s="339">
        <v>30.933150000000001</v>
      </c>
      <c r="N937" s="339">
        <v>5115.7795099999994</v>
      </c>
      <c r="O937" s="339">
        <v>9302.1470399999998</v>
      </c>
      <c r="P937" s="339">
        <v>38128.313580000002</v>
      </c>
      <c r="Q937" s="339">
        <v>0</v>
      </c>
      <c r="R937" s="340">
        <v>38128.313580000002</v>
      </c>
    </row>
    <row r="938" spans="1:18" s="315" customFormat="1" ht="13.5">
      <c r="A938" s="341"/>
      <c r="B938" s="341"/>
      <c r="C938" s="341"/>
      <c r="D938" s="341"/>
      <c r="E938" s="342">
        <v>314</v>
      </c>
      <c r="F938" s="343">
        <v>5.7722299999999995</v>
      </c>
      <c r="G938" s="344">
        <v>0</v>
      </c>
      <c r="H938" s="344">
        <v>5.7722299999999995</v>
      </c>
      <c r="I938" s="344">
        <v>3619.18453</v>
      </c>
      <c r="J938" s="344">
        <v>411.17365999999998</v>
      </c>
      <c r="K938" s="344">
        <v>4030.3581899999999</v>
      </c>
      <c r="L938" s="344">
        <v>5630.74251</v>
      </c>
      <c r="M938" s="344">
        <v>0</v>
      </c>
      <c r="N938" s="344">
        <v>5630.74251</v>
      </c>
      <c r="O938" s="344">
        <v>9666.8729299999995</v>
      </c>
      <c r="P938" s="344">
        <v>21150.59677</v>
      </c>
      <c r="Q938" s="344">
        <v>0</v>
      </c>
      <c r="R938" s="345">
        <v>21150.59677</v>
      </c>
    </row>
    <row r="939" spans="1:18" s="315" customFormat="1" ht="13.5">
      <c r="A939" s="341"/>
      <c r="B939" s="336" t="s">
        <v>17</v>
      </c>
      <c r="C939" s="336" t="s">
        <v>281</v>
      </c>
      <c r="D939" s="336" t="s">
        <v>282</v>
      </c>
      <c r="E939" s="337">
        <v>298</v>
      </c>
      <c r="F939" s="338">
        <v>0.14707000000000001</v>
      </c>
      <c r="G939" s="339">
        <v>1.4999999999999999E-4</v>
      </c>
      <c r="H939" s="339">
        <v>0.14721999999999999</v>
      </c>
      <c r="I939" s="339">
        <v>5879.3414199999997</v>
      </c>
      <c r="J939" s="339">
        <v>465.56509</v>
      </c>
      <c r="K939" s="339">
        <v>6344.9065099999998</v>
      </c>
      <c r="L939" s="339">
        <v>3263.0226000000002</v>
      </c>
      <c r="M939" s="339">
        <v>37.842649999999999</v>
      </c>
      <c r="N939" s="339">
        <v>3300.8652499999998</v>
      </c>
      <c r="O939" s="339">
        <v>9645.9189800000004</v>
      </c>
      <c r="P939" s="339">
        <v>67800.046340000001</v>
      </c>
      <c r="Q939" s="339">
        <v>0</v>
      </c>
      <c r="R939" s="340">
        <v>67800.046340000001</v>
      </c>
    </row>
    <row r="940" spans="1:18" s="315" customFormat="1" ht="13.5">
      <c r="A940" s="341"/>
      <c r="B940" s="336" t="s">
        <v>18</v>
      </c>
      <c r="C940" s="336" t="s">
        <v>284</v>
      </c>
      <c r="D940" s="336" t="s">
        <v>284</v>
      </c>
      <c r="E940" s="337">
        <v>76</v>
      </c>
      <c r="F940" s="338">
        <v>6.1700000000000005E-2</v>
      </c>
      <c r="G940" s="339">
        <v>0.98126999999999998</v>
      </c>
      <c r="H940" s="339">
        <v>1.04297</v>
      </c>
      <c r="I940" s="339">
        <v>5868.3512699999992</v>
      </c>
      <c r="J940" s="339">
        <v>98.823979999999992</v>
      </c>
      <c r="K940" s="339">
        <v>5967.1752500000002</v>
      </c>
      <c r="L940" s="339">
        <v>4671.7987899999998</v>
      </c>
      <c r="M940" s="339">
        <v>0</v>
      </c>
      <c r="N940" s="339">
        <v>4671.7987899999998</v>
      </c>
      <c r="O940" s="339">
        <v>10640.01701</v>
      </c>
      <c r="P940" s="339">
        <v>40994.247560000003</v>
      </c>
      <c r="Q940" s="339">
        <v>0</v>
      </c>
      <c r="R940" s="340">
        <v>40994.247560000003</v>
      </c>
    </row>
    <row r="941" spans="1:18" s="315" customFormat="1" ht="13.5">
      <c r="A941" s="341"/>
      <c r="B941" s="336" t="s">
        <v>19</v>
      </c>
      <c r="C941" s="336" t="s">
        <v>285</v>
      </c>
      <c r="D941" s="336" t="s">
        <v>285</v>
      </c>
      <c r="E941" s="337">
        <v>71</v>
      </c>
      <c r="F941" s="338">
        <v>0.21446999999999999</v>
      </c>
      <c r="G941" s="339">
        <v>0</v>
      </c>
      <c r="H941" s="339">
        <v>0.21446999999999999</v>
      </c>
      <c r="I941" s="339">
        <v>3256.7764300000003</v>
      </c>
      <c r="J941" s="339">
        <v>276.29475000000002</v>
      </c>
      <c r="K941" s="339">
        <v>3533.0711800000004</v>
      </c>
      <c r="L941" s="339">
        <v>6602.7615800000003</v>
      </c>
      <c r="M941" s="339">
        <v>25.027549999999998</v>
      </c>
      <c r="N941" s="339">
        <v>6627.7891300000001</v>
      </c>
      <c r="O941" s="339">
        <v>10161.074779999999</v>
      </c>
      <c r="P941" s="339">
        <v>35139.002810000005</v>
      </c>
      <c r="Q941" s="339">
        <v>0</v>
      </c>
      <c r="R941" s="340">
        <v>35139.002810000005</v>
      </c>
    </row>
    <row r="942" spans="1:18" s="315" customFormat="1" ht="13.5">
      <c r="A942" s="341"/>
      <c r="B942" s="341"/>
      <c r="C942" s="341"/>
      <c r="D942" s="341"/>
      <c r="E942" s="342">
        <v>308</v>
      </c>
      <c r="F942" s="343">
        <v>0</v>
      </c>
      <c r="G942" s="344">
        <v>0</v>
      </c>
      <c r="H942" s="344">
        <v>0</v>
      </c>
      <c r="I942" s="344">
        <v>2581.3676399999999</v>
      </c>
      <c r="J942" s="344">
        <v>86.901380000000003</v>
      </c>
      <c r="K942" s="344">
        <v>2668.2690200000002</v>
      </c>
      <c r="L942" s="344">
        <v>2830.22426</v>
      </c>
      <c r="M942" s="344">
        <v>1.6899999999999999E-3</v>
      </c>
      <c r="N942" s="344">
        <v>2830.22595</v>
      </c>
      <c r="O942" s="344">
        <v>5498.4949699999997</v>
      </c>
      <c r="P942" s="344">
        <v>51715.20276</v>
      </c>
      <c r="Q942" s="344">
        <v>0</v>
      </c>
      <c r="R942" s="345">
        <v>51715.20276</v>
      </c>
    </row>
    <row r="943" spans="1:18" s="315" customFormat="1" ht="13.5">
      <c r="A943" s="341"/>
      <c r="B943" s="341"/>
      <c r="C943" s="336" t="s">
        <v>287</v>
      </c>
      <c r="D943" s="336" t="s">
        <v>19</v>
      </c>
      <c r="E943" s="337">
        <v>339</v>
      </c>
      <c r="F943" s="338">
        <v>0</v>
      </c>
      <c r="G943" s="339">
        <v>0</v>
      </c>
      <c r="H943" s="339">
        <v>0</v>
      </c>
      <c r="I943" s="339">
        <v>3099.6693300000002</v>
      </c>
      <c r="J943" s="339">
        <v>222.87126999999998</v>
      </c>
      <c r="K943" s="339">
        <v>3322.5406000000003</v>
      </c>
      <c r="L943" s="339">
        <v>1696.3584699999999</v>
      </c>
      <c r="M943" s="339">
        <v>0</v>
      </c>
      <c r="N943" s="339">
        <v>1696.3584699999999</v>
      </c>
      <c r="O943" s="339">
        <v>5018.8990700000004</v>
      </c>
      <c r="P943" s="339">
        <v>63945.132189999997</v>
      </c>
      <c r="Q943" s="339">
        <v>0</v>
      </c>
      <c r="R943" s="340">
        <v>63945.132189999997</v>
      </c>
    </row>
    <row r="944" spans="1:18" s="315" customFormat="1" ht="13.5">
      <c r="A944" s="341"/>
      <c r="B944" s="336" t="s">
        <v>20</v>
      </c>
      <c r="C944" s="336" t="s">
        <v>289</v>
      </c>
      <c r="D944" s="336" t="s">
        <v>289</v>
      </c>
      <c r="E944" s="337">
        <v>341</v>
      </c>
      <c r="F944" s="338">
        <v>0</v>
      </c>
      <c r="G944" s="339">
        <v>0</v>
      </c>
      <c r="H944" s="339">
        <v>0</v>
      </c>
      <c r="I944" s="339">
        <v>3152.4695000000002</v>
      </c>
      <c r="J944" s="339">
        <v>52.817440000000005</v>
      </c>
      <c r="K944" s="339">
        <v>3205.28694</v>
      </c>
      <c r="L944" s="339">
        <v>2397.1613199999997</v>
      </c>
      <c r="M944" s="339">
        <v>0</v>
      </c>
      <c r="N944" s="339">
        <v>2397.1613199999997</v>
      </c>
      <c r="O944" s="339">
        <v>5602.4482600000001</v>
      </c>
      <c r="P944" s="339">
        <v>40233.969990000005</v>
      </c>
      <c r="Q944" s="339">
        <v>0</v>
      </c>
      <c r="R944" s="340">
        <v>40233.969990000005</v>
      </c>
    </row>
    <row r="945" spans="1:18" s="315" customFormat="1" ht="13.5">
      <c r="A945" s="341"/>
      <c r="B945" s="341"/>
      <c r="C945" s="341"/>
      <c r="D945" s="336" t="s">
        <v>414</v>
      </c>
      <c r="E945" s="337">
        <v>382</v>
      </c>
      <c r="F945" s="338">
        <v>0</v>
      </c>
      <c r="G945" s="339">
        <v>0</v>
      </c>
      <c r="H945" s="339">
        <v>0</v>
      </c>
      <c r="I945" s="339">
        <v>3140.45957</v>
      </c>
      <c r="J945" s="339">
        <v>100.81101</v>
      </c>
      <c r="K945" s="339">
        <v>3241.2705799999999</v>
      </c>
      <c r="L945" s="339">
        <v>2178.2210499999997</v>
      </c>
      <c r="M945" s="339">
        <v>0</v>
      </c>
      <c r="N945" s="339">
        <v>2178.2210499999997</v>
      </c>
      <c r="O945" s="339">
        <v>5419.4916299999995</v>
      </c>
      <c r="P945" s="339">
        <v>25082.074430000001</v>
      </c>
      <c r="Q945" s="339">
        <v>0</v>
      </c>
      <c r="R945" s="340">
        <v>25082.074430000001</v>
      </c>
    </row>
    <row r="946" spans="1:18" s="315" customFormat="1" ht="13.5">
      <c r="A946" s="341"/>
      <c r="B946" s="341"/>
      <c r="C946" s="336" t="s">
        <v>20</v>
      </c>
      <c r="D946" s="336" t="s">
        <v>326</v>
      </c>
      <c r="E946" s="337">
        <v>409</v>
      </c>
      <c r="F946" s="338">
        <v>0</v>
      </c>
      <c r="G946" s="339">
        <v>0</v>
      </c>
      <c r="H946" s="339">
        <v>0</v>
      </c>
      <c r="I946" s="339">
        <v>1324.37571</v>
      </c>
      <c r="J946" s="339">
        <v>6.1301999999999994</v>
      </c>
      <c r="K946" s="339">
        <v>1330.5059099999999</v>
      </c>
      <c r="L946" s="339">
        <v>2302.6391100000001</v>
      </c>
      <c r="M946" s="339">
        <v>0</v>
      </c>
      <c r="N946" s="339">
        <v>2302.6391100000001</v>
      </c>
      <c r="O946" s="339">
        <v>3633.1450199999999</v>
      </c>
      <c r="P946" s="339">
        <v>23539.78428</v>
      </c>
      <c r="Q946" s="339">
        <v>0</v>
      </c>
      <c r="R946" s="340">
        <v>23539.78428</v>
      </c>
    </row>
    <row r="947" spans="1:18" s="315" customFormat="1" ht="13.5">
      <c r="A947" s="341"/>
      <c r="B947" s="336" t="s">
        <v>21</v>
      </c>
      <c r="C947" s="336" t="s">
        <v>415</v>
      </c>
      <c r="D947" s="336" t="s">
        <v>415</v>
      </c>
      <c r="E947" s="337">
        <v>277</v>
      </c>
      <c r="F947" s="338">
        <v>0</v>
      </c>
      <c r="G947" s="339">
        <v>0</v>
      </c>
      <c r="H947" s="339">
        <v>0</v>
      </c>
      <c r="I947" s="339">
        <v>1269.9664599999999</v>
      </c>
      <c r="J947" s="339">
        <v>88.303509999999989</v>
      </c>
      <c r="K947" s="339">
        <v>1358.2699700000001</v>
      </c>
      <c r="L947" s="339">
        <v>1407.1390200000001</v>
      </c>
      <c r="M947" s="339">
        <v>0</v>
      </c>
      <c r="N947" s="339">
        <v>1407.1390200000001</v>
      </c>
      <c r="O947" s="339">
        <v>2765.4089900000004</v>
      </c>
      <c r="P947" s="339">
        <v>17420.047500000001</v>
      </c>
      <c r="Q947" s="339">
        <v>0</v>
      </c>
      <c r="R947" s="340">
        <v>17420.047500000001</v>
      </c>
    </row>
    <row r="948" spans="1:18" s="315" customFormat="1" ht="13.5">
      <c r="A948" s="341"/>
      <c r="B948" s="341"/>
      <c r="C948" s="341"/>
      <c r="D948" s="336" t="s">
        <v>416</v>
      </c>
      <c r="E948" s="337">
        <v>264</v>
      </c>
      <c r="F948" s="338">
        <v>0</v>
      </c>
      <c r="G948" s="339">
        <v>0</v>
      </c>
      <c r="H948" s="339">
        <v>0</v>
      </c>
      <c r="I948" s="339">
        <v>60.016040000000004</v>
      </c>
      <c r="J948" s="339">
        <v>0</v>
      </c>
      <c r="K948" s="339">
        <v>60.016040000000004</v>
      </c>
      <c r="L948" s="339">
        <v>32.384050000000002</v>
      </c>
      <c r="M948" s="339">
        <v>0</v>
      </c>
      <c r="N948" s="339">
        <v>32.384050000000002</v>
      </c>
      <c r="O948" s="339">
        <v>92.400089999999992</v>
      </c>
      <c r="P948" s="339">
        <v>12890.424509999999</v>
      </c>
      <c r="Q948" s="339">
        <v>0</v>
      </c>
      <c r="R948" s="340">
        <v>12890.424509999999</v>
      </c>
    </row>
    <row r="949" spans="1:18" s="315" customFormat="1" ht="13.5">
      <c r="A949" s="341"/>
      <c r="B949" s="341"/>
      <c r="C949" s="336" t="s">
        <v>417</v>
      </c>
      <c r="D949" s="336" t="s">
        <v>417</v>
      </c>
      <c r="E949" s="337">
        <v>170</v>
      </c>
      <c r="F949" s="338">
        <v>132.47</v>
      </c>
      <c r="G949" s="339">
        <v>0</v>
      </c>
      <c r="H949" s="339">
        <v>132.47</v>
      </c>
      <c r="I949" s="339">
        <v>2363.4319599999999</v>
      </c>
      <c r="J949" s="339">
        <v>44.16892</v>
      </c>
      <c r="K949" s="339">
        <v>2407.60088</v>
      </c>
      <c r="L949" s="339">
        <v>2767.4628399999997</v>
      </c>
      <c r="M949" s="339">
        <v>0</v>
      </c>
      <c r="N949" s="339">
        <v>2767.4628399999997</v>
      </c>
      <c r="O949" s="339">
        <v>5307.5337199999994</v>
      </c>
      <c r="P949" s="339">
        <v>19172.035090000001</v>
      </c>
      <c r="Q949" s="339">
        <v>0</v>
      </c>
      <c r="R949" s="340">
        <v>19172.035090000001</v>
      </c>
    </row>
    <row r="950" spans="1:18" s="315" customFormat="1" ht="13.5">
      <c r="A950" s="341"/>
      <c r="B950" s="341"/>
      <c r="C950" s="341"/>
      <c r="D950" s="336" t="s">
        <v>418</v>
      </c>
      <c r="E950" s="337">
        <v>289</v>
      </c>
      <c r="F950" s="338">
        <v>115.21324</v>
      </c>
      <c r="G950" s="339">
        <v>0</v>
      </c>
      <c r="H950" s="339">
        <v>115.21324</v>
      </c>
      <c r="I950" s="339">
        <v>332.22640000000001</v>
      </c>
      <c r="J950" s="339">
        <v>2.691E-2</v>
      </c>
      <c r="K950" s="339">
        <v>332.25331</v>
      </c>
      <c r="L950" s="339">
        <v>790.85491000000002</v>
      </c>
      <c r="M950" s="339">
        <v>0</v>
      </c>
      <c r="N950" s="339">
        <v>790.85491000000002</v>
      </c>
      <c r="O950" s="339">
        <v>1238.3214599999999</v>
      </c>
      <c r="P950" s="339">
        <v>9165.2957999999999</v>
      </c>
      <c r="Q950" s="339">
        <v>0</v>
      </c>
      <c r="R950" s="340">
        <v>9165.2957999999999</v>
      </c>
    </row>
    <row r="951" spans="1:18" s="315" customFormat="1" ht="13.5">
      <c r="A951" s="341"/>
      <c r="B951" s="341"/>
      <c r="C951" s="336" t="s">
        <v>291</v>
      </c>
      <c r="D951" s="336" t="s">
        <v>292</v>
      </c>
      <c r="E951" s="337">
        <v>149</v>
      </c>
      <c r="F951" s="338">
        <v>0.14000000000000001</v>
      </c>
      <c r="G951" s="339">
        <v>0</v>
      </c>
      <c r="H951" s="339">
        <v>0.14000000000000001</v>
      </c>
      <c r="I951" s="339">
        <v>4169.30771</v>
      </c>
      <c r="J951" s="339">
        <v>99.997590000000002</v>
      </c>
      <c r="K951" s="339">
        <v>4269.3053</v>
      </c>
      <c r="L951" s="339">
        <v>4762.1505199999992</v>
      </c>
      <c r="M951" s="339">
        <v>0</v>
      </c>
      <c r="N951" s="339">
        <v>4762.1505199999992</v>
      </c>
      <c r="O951" s="339">
        <v>9031.5958200000005</v>
      </c>
      <c r="P951" s="339">
        <v>63405.682950000002</v>
      </c>
      <c r="Q951" s="339">
        <v>0</v>
      </c>
      <c r="R951" s="340">
        <v>63405.682950000002</v>
      </c>
    </row>
    <row r="952" spans="1:18" s="315" customFormat="1" ht="13.5">
      <c r="A952" s="341"/>
      <c r="B952" s="341"/>
      <c r="C952" s="341"/>
      <c r="D952" s="336" t="s">
        <v>291</v>
      </c>
      <c r="E952" s="337">
        <v>164</v>
      </c>
      <c r="F952" s="338">
        <v>0</v>
      </c>
      <c r="G952" s="339">
        <v>0</v>
      </c>
      <c r="H952" s="339">
        <v>0</v>
      </c>
      <c r="I952" s="339">
        <v>803.77193999999997</v>
      </c>
      <c r="J952" s="339">
        <v>4.2610000000000002E-2</v>
      </c>
      <c r="K952" s="339">
        <v>803.81455000000005</v>
      </c>
      <c r="L952" s="339">
        <v>809.21456999999998</v>
      </c>
      <c r="M952" s="339">
        <v>0</v>
      </c>
      <c r="N952" s="339">
        <v>809.21456999999998</v>
      </c>
      <c r="O952" s="339">
        <v>1613.0291200000001</v>
      </c>
      <c r="P952" s="339">
        <v>19095.32372</v>
      </c>
      <c r="Q952" s="339">
        <v>0</v>
      </c>
      <c r="R952" s="340">
        <v>19095.32372</v>
      </c>
    </row>
    <row r="953" spans="1:18" s="315" customFormat="1" ht="13.5">
      <c r="A953" s="341"/>
      <c r="B953" s="341"/>
      <c r="C953" s="341"/>
      <c r="D953" s="336" t="s">
        <v>419</v>
      </c>
      <c r="E953" s="337">
        <v>203</v>
      </c>
      <c r="F953" s="338">
        <v>0</v>
      </c>
      <c r="G953" s="339">
        <v>0</v>
      </c>
      <c r="H953" s="339">
        <v>0</v>
      </c>
      <c r="I953" s="339">
        <v>28.3032</v>
      </c>
      <c r="J953" s="339">
        <v>0</v>
      </c>
      <c r="K953" s="339">
        <v>28.3032</v>
      </c>
      <c r="L953" s="339">
        <v>10.38397</v>
      </c>
      <c r="M953" s="339">
        <v>0</v>
      </c>
      <c r="N953" s="339">
        <v>10.38397</v>
      </c>
      <c r="O953" s="339">
        <v>38.687169999999995</v>
      </c>
      <c r="P953" s="339">
        <v>6865.1503499999999</v>
      </c>
      <c r="Q953" s="339">
        <v>0</v>
      </c>
      <c r="R953" s="340">
        <v>6865.1503499999999</v>
      </c>
    </row>
    <row r="954" spans="1:18" s="315" customFormat="1" ht="13.5">
      <c r="A954" s="341"/>
      <c r="B954" s="341"/>
      <c r="C954" s="336" t="s">
        <v>293</v>
      </c>
      <c r="D954" s="336" t="s">
        <v>293</v>
      </c>
      <c r="E954" s="337">
        <v>288</v>
      </c>
      <c r="F954" s="338">
        <v>0</v>
      </c>
      <c r="G954" s="339">
        <v>0</v>
      </c>
      <c r="H954" s="339">
        <v>0</v>
      </c>
      <c r="I954" s="339">
        <v>1067.8002900000001</v>
      </c>
      <c r="J954" s="339">
        <v>4.3531000000000004</v>
      </c>
      <c r="K954" s="339">
        <v>1072.1533899999999</v>
      </c>
      <c r="L954" s="339">
        <v>991.17739000000006</v>
      </c>
      <c r="M954" s="339">
        <v>0</v>
      </c>
      <c r="N954" s="339">
        <v>991.17739000000006</v>
      </c>
      <c r="O954" s="339">
        <v>2063.3307800000002</v>
      </c>
      <c r="P954" s="339">
        <v>25325.730489999998</v>
      </c>
      <c r="Q954" s="339">
        <v>0</v>
      </c>
      <c r="R954" s="340">
        <v>25325.730489999998</v>
      </c>
    </row>
    <row r="955" spans="1:18" s="315" customFormat="1" ht="13.5">
      <c r="A955" s="341"/>
      <c r="B955" s="341"/>
      <c r="C955" s="341"/>
      <c r="D955" s="336" t="s">
        <v>420</v>
      </c>
      <c r="E955" s="337">
        <v>202</v>
      </c>
      <c r="F955" s="338">
        <v>0</v>
      </c>
      <c r="G955" s="339">
        <v>0</v>
      </c>
      <c r="H955" s="339">
        <v>0</v>
      </c>
      <c r="I955" s="339">
        <v>18.645</v>
      </c>
      <c r="J955" s="339">
        <v>6.4000000000000003E-3</v>
      </c>
      <c r="K955" s="339">
        <v>18.651400000000002</v>
      </c>
      <c r="L955" s="339">
        <v>10.225290000000001</v>
      </c>
      <c r="M955" s="339">
        <v>0</v>
      </c>
      <c r="N955" s="339">
        <v>10.225290000000001</v>
      </c>
      <c r="O955" s="339">
        <v>28.87669</v>
      </c>
      <c r="P955" s="339">
        <v>4951.4415399999998</v>
      </c>
      <c r="Q955" s="339">
        <v>0</v>
      </c>
      <c r="R955" s="340">
        <v>4951.4415399999998</v>
      </c>
    </row>
    <row r="956" spans="1:18" s="315" customFormat="1" ht="13.5">
      <c r="A956" s="341"/>
      <c r="B956" s="341"/>
      <c r="C956" s="336" t="s">
        <v>21</v>
      </c>
      <c r="D956" s="336" t="s">
        <v>294</v>
      </c>
      <c r="E956" s="337">
        <v>97</v>
      </c>
      <c r="F956" s="338">
        <v>0.95365999999999995</v>
      </c>
      <c r="G956" s="339">
        <v>0</v>
      </c>
      <c r="H956" s="339">
        <v>0.95365999999999995</v>
      </c>
      <c r="I956" s="339">
        <v>4244.3822199999995</v>
      </c>
      <c r="J956" s="339">
        <v>146.91480999999999</v>
      </c>
      <c r="K956" s="339">
        <v>4391.2970300000006</v>
      </c>
      <c r="L956" s="339">
        <v>7205.8780199999992</v>
      </c>
      <c r="M956" s="339">
        <v>134.18125000000001</v>
      </c>
      <c r="N956" s="339">
        <v>7340.0592699999997</v>
      </c>
      <c r="O956" s="339">
        <v>11732.309960000001</v>
      </c>
      <c r="P956" s="339">
        <v>80572.24566</v>
      </c>
      <c r="Q956" s="339">
        <v>0</v>
      </c>
      <c r="R956" s="340">
        <v>80572.24566</v>
      </c>
    </row>
    <row r="957" spans="1:18" s="315" customFormat="1" ht="13.5">
      <c r="A957" s="341"/>
      <c r="B957" s="341"/>
      <c r="C957" s="341"/>
      <c r="D957" s="336" t="s">
        <v>387</v>
      </c>
      <c r="E957" s="337">
        <v>161</v>
      </c>
      <c r="F957" s="338">
        <v>0</v>
      </c>
      <c r="G957" s="339">
        <v>0</v>
      </c>
      <c r="H957" s="339">
        <v>0</v>
      </c>
      <c r="I957" s="339">
        <v>999.30338000000006</v>
      </c>
      <c r="J957" s="339">
        <v>5.92943</v>
      </c>
      <c r="K957" s="339">
        <v>1005.2328100000001</v>
      </c>
      <c r="L957" s="339">
        <v>1141.2050200000001</v>
      </c>
      <c r="M957" s="339">
        <v>0</v>
      </c>
      <c r="N957" s="339">
        <v>1141.2050200000001</v>
      </c>
      <c r="O957" s="339">
        <v>2146.4378299999998</v>
      </c>
      <c r="P957" s="339">
        <v>33850.225009999995</v>
      </c>
      <c r="Q957" s="339">
        <v>0</v>
      </c>
      <c r="R957" s="340">
        <v>33850.225009999995</v>
      </c>
    </row>
    <row r="958" spans="1:18" s="315" customFormat="1" ht="13.5">
      <c r="A958" s="341"/>
      <c r="B958" s="341"/>
      <c r="C958" s="341"/>
      <c r="D958" s="336" t="s">
        <v>421</v>
      </c>
      <c r="E958" s="337">
        <v>187</v>
      </c>
      <c r="F958" s="338">
        <v>0</v>
      </c>
      <c r="G958" s="339">
        <v>0</v>
      </c>
      <c r="H958" s="339">
        <v>0</v>
      </c>
      <c r="I958" s="339">
        <v>700.38750000000005</v>
      </c>
      <c r="J958" s="339">
        <v>4.6437799999999996</v>
      </c>
      <c r="K958" s="339">
        <v>705.03128000000004</v>
      </c>
      <c r="L958" s="339">
        <v>885.84427000000005</v>
      </c>
      <c r="M958" s="339">
        <v>0</v>
      </c>
      <c r="N958" s="339">
        <v>885.84427000000005</v>
      </c>
      <c r="O958" s="339">
        <v>1590.87555</v>
      </c>
      <c r="P958" s="339">
        <v>20567.374739999999</v>
      </c>
      <c r="Q958" s="339">
        <v>0</v>
      </c>
      <c r="R958" s="340">
        <v>20567.374739999999</v>
      </c>
    </row>
    <row r="959" spans="1:18" s="315" customFormat="1" ht="13.5">
      <c r="A959" s="341"/>
      <c r="B959" s="341"/>
      <c r="C959" s="341"/>
      <c r="D959" s="336" t="s">
        <v>21</v>
      </c>
      <c r="E959" s="337">
        <v>42</v>
      </c>
      <c r="F959" s="338">
        <v>2.7577399999999996</v>
      </c>
      <c r="G959" s="339">
        <v>0</v>
      </c>
      <c r="H959" s="339">
        <v>2.7577399999999996</v>
      </c>
      <c r="I959" s="339">
        <v>4616.1106399999999</v>
      </c>
      <c r="J959" s="339">
        <v>95.126130000000003</v>
      </c>
      <c r="K959" s="339">
        <v>4711.2367699999995</v>
      </c>
      <c r="L959" s="339">
        <v>6200.6175400000002</v>
      </c>
      <c r="M959" s="339">
        <v>0</v>
      </c>
      <c r="N959" s="339">
        <v>6200.6175400000002</v>
      </c>
      <c r="O959" s="339">
        <v>10914.612050000002</v>
      </c>
      <c r="P959" s="339">
        <v>74788.060219999999</v>
      </c>
      <c r="Q959" s="339">
        <v>0</v>
      </c>
      <c r="R959" s="340">
        <v>74788.060219999999</v>
      </c>
    </row>
    <row r="960" spans="1:18" s="315" customFormat="1" ht="13.5">
      <c r="A960" s="341"/>
      <c r="B960" s="341"/>
      <c r="C960" s="341"/>
      <c r="D960" s="341"/>
      <c r="E960" s="342">
        <v>360</v>
      </c>
      <c r="F960" s="343">
        <v>0</v>
      </c>
      <c r="G960" s="344">
        <v>0</v>
      </c>
      <c r="H960" s="344">
        <v>0</v>
      </c>
      <c r="I960" s="344">
        <v>2902.93694</v>
      </c>
      <c r="J960" s="344">
        <v>128.89195000000001</v>
      </c>
      <c r="K960" s="344">
        <v>3031.8288900000002</v>
      </c>
      <c r="L960" s="344">
        <v>2126.59942</v>
      </c>
      <c r="M960" s="344">
        <v>0</v>
      </c>
      <c r="N960" s="344">
        <v>2126.59942</v>
      </c>
      <c r="O960" s="344">
        <v>5158.4283099999993</v>
      </c>
      <c r="P960" s="344">
        <v>61699.35469</v>
      </c>
      <c r="Q960" s="344">
        <v>0</v>
      </c>
      <c r="R960" s="345">
        <v>61699.35469</v>
      </c>
    </row>
    <row r="961" spans="1:18" s="315" customFormat="1" ht="13.5">
      <c r="A961" s="341"/>
      <c r="B961" s="341"/>
      <c r="C961" s="341"/>
      <c r="D961" s="336" t="s">
        <v>295</v>
      </c>
      <c r="E961" s="337">
        <v>188</v>
      </c>
      <c r="F961" s="338">
        <v>0</v>
      </c>
      <c r="G961" s="339">
        <v>0</v>
      </c>
      <c r="H961" s="339">
        <v>0</v>
      </c>
      <c r="I961" s="339">
        <v>1115.80404</v>
      </c>
      <c r="J961" s="339">
        <v>0.73732000000000009</v>
      </c>
      <c r="K961" s="339">
        <v>1116.5413600000002</v>
      </c>
      <c r="L961" s="339">
        <v>2129.6184700000003</v>
      </c>
      <c r="M961" s="339">
        <v>0</v>
      </c>
      <c r="N961" s="339">
        <v>2129.6184700000003</v>
      </c>
      <c r="O961" s="339">
        <v>3246.1598300000001</v>
      </c>
      <c r="P961" s="339">
        <v>48867.81005</v>
      </c>
      <c r="Q961" s="339">
        <v>0</v>
      </c>
      <c r="R961" s="340">
        <v>48867.81005</v>
      </c>
    </row>
    <row r="962" spans="1:18" s="315" customFormat="1" ht="13.5">
      <c r="A962" s="341"/>
      <c r="B962" s="341"/>
      <c r="C962" s="341"/>
      <c r="D962" s="336" t="s">
        <v>422</v>
      </c>
      <c r="E962" s="337">
        <v>337</v>
      </c>
      <c r="F962" s="338">
        <v>7.8450600000000001</v>
      </c>
      <c r="G962" s="339">
        <v>0</v>
      </c>
      <c r="H962" s="339">
        <v>7.8450600000000001</v>
      </c>
      <c r="I962" s="339">
        <v>953.64969999999994</v>
      </c>
      <c r="J962" s="339">
        <v>5.4923900000000003</v>
      </c>
      <c r="K962" s="339">
        <v>959.14208999999994</v>
      </c>
      <c r="L962" s="339">
        <v>1018.15062</v>
      </c>
      <c r="M962" s="339">
        <v>0</v>
      </c>
      <c r="N962" s="339">
        <v>1018.15062</v>
      </c>
      <c r="O962" s="339">
        <v>1985.13777</v>
      </c>
      <c r="P962" s="339">
        <v>32137.596219999999</v>
      </c>
      <c r="Q962" s="339">
        <v>0</v>
      </c>
      <c r="R962" s="340">
        <v>32137.596219999999</v>
      </c>
    </row>
    <row r="963" spans="1:18" s="315" customFormat="1" ht="13.5">
      <c r="A963" s="341"/>
      <c r="B963" s="341"/>
      <c r="C963" s="336" t="s">
        <v>296</v>
      </c>
      <c r="D963" s="336" t="s">
        <v>296</v>
      </c>
      <c r="E963" s="337">
        <v>218</v>
      </c>
      <c r="F963" s="338">
        <v>0</v>
      </c>
      <c r="G963" s="339">
        <v>0</v>
      </c>
      <c r="H963" s="339">
        <v>0</v>
      </c>
      <c r="I963" s="339">
        <v>820.08468000000005</v>
      </c>
      <c r="J963" s="339">
        <v>7.3205299999999998</v>
      </c>
      <c r="K963" s="339">
        <v>827.40521000000001</v>
      </c>
      <c r="L963" s="339">
        <v>1470.1288100000002</v>
      </c>
      <c r="M963" s="339">
        <v>0</v>
      </c>
      <c r="N963" s="339">
        <v>1470.1288100000002</v>
      </c>
      <c r="O963" s="339">
        <v>2297.5340200000001</v>
      </c>
      <c r="P963" s="339">
        <v>35264.063159999998</v>
      </c>
      <c r="Q963" s="339">
        <v>0</v>
      </c>
      <c r="R963" s="340">
        <v>35264.063159999998</v>
      </c>
    </row>
    <row r="964" spans="1:18" s="315" customFormat="1" ht="13.5">
      <c r="A964" s="341"/>
      <c r="B964" s="341"/>
      <c r="C964" s="336" t="s">
        <v>297</v>
      </c>
      <c r="D964" s="336" t="s">
        <v>297</v>
      </c>
      <c r="E964" s="337">
        <v>96</v>
      </c>
      <c r="F964" s="338">
        <v>5.5689999999999996E-2</v>
      </c>
      <c r="G964" s="339">
        <v>0</v>
      </c>
      <c r="H964" s="339">
        <v>5.5689999999999996E-2</v>
      </c>
      <c r="I964" s="339">
        <v>1623.6301799999999</v>
      </c>
      <c r="J964" s="339">
        <v>10.248329999999999</v>
      </c>
      <c r="K964" s="339">
        <v>1633.87851</v>
      </c>
      <c r="L964" s="339">
        <v>3119.6573900000003</v>
      </c>
      <c r="M964" s="339">
        <v>23.712070000000001</v>
      </c>
      <c r="N964" s="339">
        <v>3143.3694599999999</v>
      </c>
      <c r="O964" s="339">
        <v>4777.3036600000005</v>
      </c>
      <c r="P964" s="339">
        <v>49093.536169999999</v>
      </c>
      <c r="Q964" s="339">
        <v>0</v>
      </c>
      <c r="R964" s="340">
        <v>49093.536169999999</v>
      </c>
    </row>
    <row r="965" spans="1:18" s="315" customFormat="1" ht="13.5">
      <c r="A965" s="341"/>
      <c r="B965" s="341"/>
      <c r="C965" s="341"/>
      <c r="D965" s="341"/>
      <c r="E965" s="342">
        <v>222</v>
      </c>
      <c r="F965" s="343">
        <v>1.8600000000000001E-3</v>
      </c>
      <c r="G965" s="344">
        <v>0</v>
      </c>
      <c r="H965" s="344">
        <v>1.8600000000000001E-3</v>
      </c>
      <c r="I965" s="344">
        <v>1979.9799699999999</v>
      </c>
      <c r="J965" s="344">
        <v>18.108049999999999</v>
      </c>
      <c r="K965" s="344">
        <v>1998.0880199999999</v>
      </c>
      <c r="L965" s="344">
        <v>2460.4947599999996</v>
      </c>
      <c r="M965" s="344">
        <v>11.292</v>
      </c>
      <c r="N965" s="344">
        <v>2471.78676</v>
      </c>
      <c r="O965" s="344">
        <v>4469.8766399999995</v>
      </c>
      <c r="P965" s="344">
        <v>52179.591439999997</v>
      </c>
      <c r="Q965" s="344">
        <v>0</v>
      </c>
      <c r="R965" s="345">
        <v>52179.591439999997</v>
      </c>
    </row>
    <row r="966" spans="1:18" s="315" customFormat="1" ht="13.5">
      <c r="A966" s="341"/>
      <c r="B966" s="341"/>
      <c r="C966" s="341"/>
      <c r="D966" s="336" t="s">
        <v>423</v>
      </c>
      <c r="E966" s="337">
        <v>310</v>
      </c>
      <c r="F966" s="338">
        <v>0</v>
      </c>
      <c r="G966" s="339">
        <v>0</v>
      </c>
      <c r="H966" s="339">
        <v>0</v>
      </c>
      <c r="I966" s="339">
        <v>910.89046999999994</v>
      </c>
      <c r="J966" s="339">
        <v>10.141729999999999</v>
      </c>
      <c r="K966" s="339">
        <v>921.03219999999999</v>
      </c>
      <c r="L966" s="339">
        <v>720.59841000000006</v>
      </c>
      <c r="M966" s="339">
        <v>0</v>
      </c>
      <c r="N966" s="339">
        <v>720.59841000000006</v>
      </c>
      <c r="O966" s="339">
        <v>1641.6306100000002</v>
      </c>
      <c r="P966" s="339">
        <v>15827.697609999999</v>
      </c>
      <c r="Q966" s="339">
        <v>0</v>
      </c>
      <c r="R966" s="340">
        <v>15827.697609999999</v>
      </c>
    </row>
    <row r="967" spans="1:18" s="315" customFormat="1" ht="13.5">
      <c r="A967" s="341"/>
      <c r="B967" s="341"/>
      <c r="C967" s="336" t="s">
        <v>298</v>
      </c>
      <c r="D967" s="336" t="s">
        <v>424</v>
      </c>
      <c r="E967" s="337">
        <v>309</v>
      </c>
      <c r="F967" s="338">
        <v>0</v>
      </c>
      <c r="G967" s="339">
        <v>0</v>
      </c>
      <c r="H967" s="339">
        <v>0</v>
      </c>
      <c r="I967" s="339">
        <v>1185.8522499999999</v>
      </c>
      <c r="J967" s="339">
        <v>86.804400000000001</v>
      </c>
      <c r="K967" s="339">
        <v>1272.6566499999999</v>
      </c>
      <c r="L967" s="339">
        <v>606.05167000000006</v>
      </c>
      <c r="M967" s="339">
        <v>0</v>
      </c>
      <c r="N967" s="339">
        <v>606.05167000000006</v>
      </c>
      <c r="O967" s="339">
        <v>1878.70832</v>
      </c>
      <c r="P967" s="339">
        <v>19819.771860000001</v>
      </c>
      <c r="Q967" s="339">
        <v>0</v>
      </c>
      <c r="R967" s="340">
        <v>19819.771860000001</v>
      </c>
    </row>
    <row r="968" spans="1:18" s="315" customFormat="1" ht="13.5">
      <c r="A968" s="341"/>
      <c r="B968" s="341"/>
      <c r="C968" s="341"/>
      <c r="D968" s="336" t="s">
        <v>299</v>
      </c>
      <c r="E968" s="337">
        <v>109</v>
      </c>
      <c r="F968" s="338">
        <v>0</v>
      </c>
      <c r="G968" s="339">
        <v>0</v>
      </c>
      <c r="H968" s="339">
        <v>0</v>
      </c>
      <c r="I968" s="339">
        <v>1312.6171299999999</v>
      </c>
      <c r="J968" s="339">
        <v>22.493359999999999</v>
      </c>
      <c r="K968" s="339">
        <v>1335.11049</v>
      </c>
      <c r="L968" s="339">
        <v>1605.72459</v>
      </c>
      <c r="M968" s="339">
        <v>18.95927</v>
      </c>
      <c r="N968" s="339">
        <v>1624.6838600000001</v>
      </c>
      <c r="O968" s="339">
        <v>2959.7943500000001</v>
      </c>
      <c r="P968" s="339">
        <v>13773.34734</v>
      </c>
      <c r="Q968" s="339">
        <v>0</v>
      </c>
      <c r="R968" s="340">
        <v>13773.34734</v>
      </c>
    </row>
    <row r="969" spans="1:18" s="315" customFormat="1" ht="13.5">
      <c r="A969" s="341"/>
      <c r="B969" s="336" t="s">
        <v>22</v>
      </c>
      <c r="C969" s="336" t="s">
        <v>425</v>
      </c>
      <c r="D969" s="336" t="s">
        <v>426</v>
      </c>
      <c r="E969" s="337">
        <v>166</v>
      </c>
      <c r="F969" s="338">
        <v>0</v>
      </c>
      <c r="G969" s="339">
        <v>0</v>
      </c>
      <c r="H969" s="339">
        <v>0</v>
      </c>
      <c r="I969" s="339">
        <v>1197.9588200000001</v>
      </c>
      <c r="J969" s="339">
        <v>819.74119999999994</v>
      </c>
      <c r="K969" s="339">
        <v>2017.70002</v>
      </c>
      <c r="L969" s="339">
        <v>765.82703000000004</v>
      </c>
      <c r="M969" s="339">
        <v>37.544510000000002</v>
      </c>
      <c r="N969" s="339">
        <v>803.37153999999998</v>
      </c>
      <c r="O969" s="339">
        <v>2821.0715599999999</v>
      </c>
      <c r="P969" s="339">
        <v>26315.36218</v>
      </c>
      <c r="Q969" s="339">
        <v>0</v>
      </c>
      <c r="R969" s="340">
        <v>26315.36218</v>
      </c>
    </row>
    <row r="970" spans="1:18" s="315" customFormat="1" ht="13.5">
      <c r="A970" s="341"/>
      <c r="B970" s="341"/>
      <c r="C970" s="341"/>
      <c r="D970" s="336" t="s">
        <v>427</v>
      </c>
      <c r="E970" s="337">
        <v>204</v>
      </c>
      <c r="F970" s="338">
        <v>0</v>
      </c>
      <c r="G970" s="339">
        <v>0</v>
      </c>
      <c r="H970" s="339">
        <v>0</v>
      </c>
      <c r="I970" s="339">
        <v>561.85356000000002</v>
      </c>
      <c r="J970" s="339">
        <v>20.37077</v>
      </c>
      <c r="K970" s="339">
        <v>582.22433000000001</v>
      </c>
      <c r="L970" s="339">
        <v>687.80507999999998</v>
      </c>
      <c r="M970" s="339">
        <v>0</v>
      </c>
      <c r="N970" s="339">
        <v>687.80507999999998</v>
      </c>
      <c r="O970" s="339">
        <v>1270.0294099999999</v>
      </c>
      <c r="P970" s="339">
        <v>18618.609250000001</v>
      </c>
      <c r="Q970" s="339">
        <v>0</v>
      </c>
      <c r="R970" s="340">
        <v>18618.609250000001</v>
      </c>
    </row>
    <row r="971" spans="1:18" s="315" customFormat="1" ht="13.5">
      <c r="A971" s="341"/>
      <c r="B971" s="341"/>
      <c r="C971" s="336" t="s">
        <v>428</v>
      </c>
      <c r="D971" s="336" t="s">
        <v>429</v>
      </c>
      <c r="E971" s="337">
        <v>282</v>
      </c>
      <c r="F971" s="338">
        <v>0</v>
      </c>
      <c r="G971" s="339">
        <v>0</v>
      </c>
      <c r="H971" s="339">
        <v>0</v>
      </c>
      <c r="I971" s="339">
        <v>1169.95778</v>
      </c>
      <c r="J971" s="339">
        <v>2.1564999999999999</v>
      </c>
      <c r="K971" s="339">
        <v>1172.11428</v>
      </c>
      <c r="L971" s="339">
        <v>1396.7876299999998</v>
      </c>
      <c r="M971" s="339">
        <v>0</v>
      </c>
      <c r="N971" s="339">
        <v>1396.7876299999998</v>
      </c>
      <c r="O971" s="339">
        <v>2568.90191</v>
      </c>
      <c r="P971" s="339">
        <v>39550.149869999994</v>
      </c>
      <c r="Q971" s="339">
        <v>13.655749999999999</v>
      </c>
      <c r="R971" s="340">
        <v>39563.805619999999</v>
      </c>
    </row>
    <row r="972" spans="1:18" s="315" customFormat="1" ht="13.5">
      <c r="A972" s="341"/>
      <c r="B972" s="341"/>
      <c r="C972" s="336" t="s">
        <v>22</v>
      </c>
      <c r="D972" s="336" t="s">
        <v>22</v>
      </c>
      <c r="E972" s="337">
        <v>145</v>
      </c>
      <c r="F972" s="338">
        <v>0</v>
      </c>
      <c r="G972" s="339">
        <v>0</v>
      </c>
      <c r="H972" s="339">
        <v>0</v>
      </c>
      <c r="I972" s="339">
        <v>7252.4273300000004</v>
      </c>
      <c r="J972" s="339">
        <v>1403.3159099999998</v>
      </c>
      <c r="K972" s="339">
        <v>8655.7432399999998</v>
      </c>
      <c r="L972" s="339">
        <v>16889.36723</v>
      </c>
      <c r="M972" s="339">
        <v>1405.3306200000002</v>
      </c>
      <c r="N972" s="339">
        <v>18294.69785</v>
      </c>
      <c r="O972" s="339">
        <v>26950.44109</v>
      </c>
      <c r="P972" s="339">
        <v>56107.820799999994</v>
      </c>
      <c r="Q972" s="339">
        <v>0</v>
      </c>
      <c r="R972" s="340">
        <v>56107.820799999994</v>
      </c>
    </row>
    <row r="973" spans="1:18" s="315" customFormat="1" ht="13.5">
      <c r="A973" s="341"/>
      <c r="B973" s="341"/>
      <c r="C973" s="341"/>
      <c r="D973" s="341"/>
      <c r="E973" s="342">
        <v>182</v>
      </c>
      <c r="F973" s="343">
        <v>0</v>
      </c>
      <c r="G973" s="344">
        <v>0</v>
      </c>
      <c r="H973" s="344">
        <v>0</v>
      </c>
      <c r="I973" s="344">
        <v>2902.6367599999999</v>
      </c>
      <c r="J973" s="344">
        <v>12.08112</v>
      </c>
      <c r="K973" s="344">
        <v>2914.7178799999997</v>
      </c>
      <c r="L973" s="344">
        <v>3554.6467699999998</v>
      </c>
      <c r="M973" s="344">
        <v>731.69190000000003</v>
      </c>
      <c r="N973" s="344">
        <v>4286.3386700000001</v>
      </c>
      <c r="O973" s="344">
        <v>7201.0565500000002</v>
      </c>
      <c r="P973" s="344">
        <v>52729.49065</v>
      </c>
      <c r="Q973" s="344">
        <v>0</v>
      </c>
      <c r="R973" s="345">
        <v>52729.49065</v>
      </c>
    </row>
    <row r="974" spans="1:18" s="315" customFormat="1" ht="13.5">
      <c r="A974" s="341"/>
      <c r="B974" s="341"/>
      <c r="C974" s="341"/>
      <c r="D974" s="341"/>
      <c r="E974" s="342">
        <v>279</v>
      </c>
      <c r="F974" s="343">
        <v>0</v>
      </c>
      <c r="G974" s="344">
        <v>0</v>
      </c>
      <c r="H974" s="344">
        <v>0</v>
      </c>
      <c r="I974" s="344">
        <v>2225.0633599999996</v>
      </c>
      <c r="J974" s="344">
        <v>135.96885999999998</v>
      </c>
      <c r="K974" s="344">
        <v>2361.0322200000001</v>
      </c>
      <c r="L974" s="344">
        <v>2644.9303999999997</v>
      </c>
      <c r="M974" s="344">
        <v>0</v>
      </c>
      <c r="N974" s="344">
        <v>2644.9303999999997</v>
      </c>
      <c r="O974" s="344">
        <v>5005.9626200000002</v>
      </c>
      <c r="P974" s="344">
        <v>61435.019679999998</v>
      </c>
      <c r="Q974" s="344">
        <v>0</v>
      </c>
      <c r="R974" s="345">
        <v>61435.019679999998</v>
      </c>
    </row>
    <row r="975" spans="1:18" s="315" customFormat="1" ht="13.5">
      <c r="A975" s="341"/>
      <c r="B975" s="341"/>
      <c r="C975" s="341"/>
      <c r="D975" s="336" t="s">
        <v>430</v>
      </c>
      <c r="E975" s="337">
        <v>321</v>
      </c>
      <c r="F975" s="338">
        <v>0</v>
      </c>
      <c r="G975" s="339">
        <v>0</v>
      </c>
      <c r="H975" s="339">
        <v>0</v>
      </c>
      <c r="I975" s="339">
        <v>598.25750000000005</v>
      </c>
      <c r="J975" s="339">
        <v>109.22672</v>
      </c>
      <c r="K975" s="339">
        <v>707.48421999999994</v>
      </c>
      <c r="L975" s="339">
        <v>762.2200600000001</v>
      </c>
      <c r="M975" s="339">
        <v>154.85566</v>
      </c>
      <c r="N975" s="339">
        <v>917.07571999999993</v>
      </c>
      <c r="O975" s="339">
        <v>1624.5599399999999</v>
      </c>
      <c r="P975" s="339">
        <v>18058.564469999998</v>
      </c>
      <c r="Q975" s="339">
        <v>0</v>
      </c>
      <c r="R975" s="340">
        <v>18058.564469999998</v>
      </c>
    </row>
    <row r="976" spans="1:18" s="315" customFormat="1" ht="13.5">
      <c r="A976" s="341"/>
      <c r="B976" s="341"/>
      <c r="C976" s="336" t="s">
        <v>300</v>
      </c>
      <c r="D976" s="336" t="s">
        <v>301</v>
      </c>
      <c r="E976" s="337">
        <v>50</v>
      </c>
      <c r="F976" s="338">
        <v>0.98316999999999999</v>
      </c>
      <c r="G976" s="339">
        <v>0</v>
      </c>
      <c r="H976" s="339">
        <v>0.98316999999999999</v>
      </c>
      <c r="I976" s="339">
        <v>3546.2619399999999</v>
      </c>
      <c r="J976" s="339">
        <v>352.64407</v>
      </c>
      <c r="K976" s="339">
        <v>3898.9060099999997</v>
      </c>
      <c r="L976" s="339">
        <v>5387.8855999999996</v>
      </c>
      <c r="M976" s="339">
        <v>308.93235999999996</v>
      </c>
      <c r="N976" s="339">
        <v>5696.8179600000003</v>
      </c>
      <c r="O976" s="339">
        <v>9596.7071400000004</v>
      </c>
      <c r="P976" s="339">
        <v>67482.969530000002</v>
      </c>
      <c r="Q976" s="339">
        <v>0</v>
      </c>
      <c r="R976" s="340">
        <v>67482.969530000002</v>
      </c>
    </row>
    <row r="977" spans="1:18" s="315" customFormat="1" ht="13.5">
      <c r="A977" s="341"/>
      <c r="B977" s="341"/>
      <c r="C977" s="341"/>
      <c r="D977" s="341"/>
      <c r="E977" s="342">
        <v>181</v>
      </c>
      <c r="F977" s="343">
        <v>18.206859999999999</v>
      </c>
      <c r="G977" s="344">
        <v>0</v>
      </c>
      <c r="H977" s="344">
        <v>18.206859999999999</v>
      </c>
      <c r="I977" s="344">
        <v>2793.1509100000003</v>
      </c>
      <c r="J977" s="344">
        <v>328.75193000000002</v>
      </c>
      <c r="K977" s="344">
        <v>3121.9028399999997</v>
      </c>
      <c r="L977" s="344">
        <v>2170.86679</v>
      </c>
      <c r="M977" s="344">
        <v>172.51131000000001</v>
      </c>
      <c r="N977" s="344">
        <v>2343.3780999999999</v>
      </c>
      <c r="O977" s="344">
        <v>5483.4877999999999</v>
      </c>
      <c r="P977" s="344">
        <v>53601.807329999996</v>
      </c>
      <c r="Q977" s="344">
        <v>0</v>
      </c>
      <c r="R977" s="345">
        <v>53601.807329999996</v>
      </c>
    </row>
    <row r="978" spans="1:18" s="315" customFormat="1" ht="13.5">
      <c r="A978" s="341"/>
      <c r="B978" s="341"/>
      <c r="C978" s="341"/>
      <c r="D978" s="341"/>
      <c r="E978" s="342">
        <v>224</v>
      </c>
      <c r="F978" s="343">
        <v>3.3399999999999997E-3</v>
      </c>
      <c r="G978" s="344">
        <v>0</v>
      </c>
      <c r="H978" s="344">
        <v>3.3399999999999997E-3</v>
      </c>
      <c r="I978" s="344">
        <v>3391.4982999999997</v>
      </c>
      <c r="J978" s="344">
        <v>220.21141</v>
      </c>
      <c r="K978" s="344">
        <v>3611.7097100000001</v>
      </c>
      <c r="L978" s="344">
        <v>2969.1148700000003</v>
      </c>
      <c r="M978" s="344">
        <v>0</v>
      </c>
      <c r="N978" s="344">
        <v>2969.1148700000003</v>
      </c>
      <c r="O978" s="344">
        <v>6580.8279199999997</v>
      </c>
      <c r="P978" s="344">
        <v>63582.216340000006</v>
      </c>
      <c r="Q978" s="344">
        <v>0</v>
      </c>
      <c r="R978" s="345">
        <v>63582.216340000006</v>
      </c>
    </row>
    <row r="979" spans="1:18" s="315" customFormat="1" ht="13.5">
      <c r="A979" s="341"/>
      <c r="B979" s="341"/>
      <c r="C979" s="341"/>
      <c r="D979" s="341"/>
      <c r="E979" s="342">
        <v>348</v>
      </c>
      <c r="F979" s="343">
        <v>0.57429999999999992</v>
      </c>
      <c r="G979" s="344">
        <v>0</v>
      </c>
      <c r="H979" s="344">
        <v>0.57429999999999992</v>
      </c>
      <c r="I979" s="344">
        <v>1789.58854</v>
      </c>
      <c r="J979" s="344">
        <v>211.27155999999999</v>
      </c>
      <c r="K979" s="344">
        <v>2000.8601000000001</v>
      </c>
      <c r="L979" s="344">
        <v>1691.3809899999999</v>
      </c>
      <c r="M979" s="344">
        <v>0</v>
      </c>
      <c r="N979" s="344">
        <v>1691.3809899999999</v>
      </c>
      <c r="O979" s="344">
        <v>3692.8153900000002</v>
      </c>
      <c r="P979" s="344">
        <v>35970.380069999999</v>
      </c>
      <c r="Q979" s="344">
        <v>0</v>
      </c>
      <c r="R979" s="345">
        <v>35970.380069999999</v>
      </c>
    </row>
    <row r="980" spans="1:18" s="315" customFormat="1" ht="13.5">
      <c r="A980" s="341"/>
      <c r="B980" s="341"/>
      <c r="C980" s="341"/>
      <c r="D980" s="341"/>
      <c r="E980" s="342">
        <v>329</v>
      </c>
      <c r="F980" s="343">
        <v>1.967E-2</v>
      </c>
      <c r="G980" s="344">
        <v>0</v>
      </c>
      <c r="H980" s="344">
        <v>1.967E-2</v>
      </c>
      <c r="I980" s="344">
        <v>1690.5100199999999</v>
      </c>
      <c r="J980" s="344">
        <v>27.611709999999999</v>
      </c>
      <c r="K980" s="344">
        <v>1718.1217300000001</v>
      </c>
      <c r="L980" s="344">
        <v>1938.0128200000001</v>
      </c>
      <c r="M980" s="344">
        <v>0</v>
      </c>
      <c r="N980" s="344">
        <v>1938.0128200000001</v>
      </c>
      <c r="O980" s="344">
        <v>3656.1542200000004</v>
      </c>
      <c r="P980" s="344">
        <v>56874.292540000002</v>
      </c>
      <c r="Q980" s="344">
        <v>0</v>
      </c>
      <c r="R980" s="345">
        <v>56874.292540000002</v>
      </c>
    </row>
    <row r="981" spans="1:18" s="315" customFormat="1" ht="13.5">
      <c r="A981" s="341"/>
      <c r="B981" s="341"/>
      <c r="C981" s="341"/>
      <c r="D981" s="341"/>
      <c r="E981" s="342">
        <v>333</v>
      </c>
      <c r="F981" s="343">
        <v>1.0712000000000002</v>
      </c>
      <c r="G981" s="344">
        <v>0</v>
      </c>
      <c r="H981" s="344">
        <v>1.0712000000000002</v>
      </c>
      <c r="I981" s="344">
        <v>1936.4600800000001</v>
      </c>
      <c r="J981" s="344">
        <v>20.537290000000002</v>
      </c>
      <c r="K981" s="344">
        <v>1956.99737</v>
      </c>
      <c r="L981" s="344">
        <v>2073.2423600000002</v>
      </c>
      <c r="M981" s="344">
        <v>18.82</v>
      </c>
      <c r="N981" s="344">
        <v>2092.0623599999999</v>
      </c>
      <c r="O981" s="344">
        <v>4050.1309300000003</v>
      </c>
      <c r="P981" s="344">
        <v>54223.278290000002</v>
      </c>
      <c r="Q981" s="344">
        <v>0</v>
      </c>
      <c r="R981" s="345">
        <v>54223.278290000002</v>
      </c>
    </row>
    <row r="982" spans="1:18" s="315" customFormat="1" ht="13.5">
      <c r="A982" s="341"/>
      <c r="B982" s="341"/>
      <c r="C982" s="336" t="s">
        <v>431</v>
      </c>
      <c r="D982" s="336" t="s">
        <v>431</v>
      </c>
      <c r="E982" s="337">
        <v>162</v>
      </c>
      <c r="F982" s="338">
        <v>0</v>
      </c>
      <c r="G982" s="339">
        <v>0</v>
      </c>
      <c r="H982" s="339">
        <v>0</v>
      </c>
      <c r="I982" s="339">
        <v>1261.6721299999999</v>
      </c>
      <c r="J982" s="339">
        <v>243.91421</v>
      </c>
      <c r="K982" s="339">
        <v>1505.5863400000001</v>
      </c>
      <c r="L982" s="339">
        <v>907.03250000000003</v>
      </c>
      <c r="M982" s="339">
        <v>146.79599999999999</v>
      </c>
      <c r="N982" s="339">
        <v>1053.8285000000001</v>
      </c>
      <c r="O982" s="339">
        <v>2559.4148399999999</v>
      </c>
      <c r="P982" s="339">
        <v>31827.678809999998</v>
      </c>
      <c r="Q982" s="339">
        <v>0</v>
      </c>
      <c r="R982" s="340">
        <v>31827.678809999998</v>
      </c>
    </row>
    <row r="983" spans="1:18" s="315" customFormat="1" ht="13.5">
      <c r="A983" s="341"/>
      <c r="B983" s="341"/>
      <c r="C983" s="336" t="s">
        <v>432</v>
      </c>
      <c r="D983" s="336" t="s">
        <v>433</v>
      </c>
      <c r="E983" s="337">
        <v>226</v>
      </c>
      <c r="F983" s="338">
        <v>0</v>
      </c>
      <c r="G983" s="339">
        <v>0</v>
      </c>
      <c r="H983" s="339">
        <v>0</v>
      </c>
      <c r="I983" s="339">
        <v>896.38172999999995</v>
      </c>
      <c r="J983" s="339">
        <v>0.66937999999999998</v>
      </c>
      <c r="K983" s="339">
        <v>897.05110999999999</v>
      </c>
      <c r="L983" s="339">
        <v>390.23781000000002</v>
      </c>
      <c r="M983" s="339">
        <v>0</v>
      </c>
      <c r="N983" s="339">
        <v>390.23781000000002</v>
      </c>
      <c r="O983" s="339">
        <v>1287.28892</v>
      </c>
      <c r="P983" s="339">
        <v>22936.253690000001</v>
      </c>
      <c r="Q983" s="339">
        <v>0</v>
      </c>
      <c r="R983" s="340">
        <v>22936.253690000001</v>
      </c>
    </row>
    <row r="984" spans="1:18" s="315" customFormat="1" ht="13.5">
      <c r="A984" s="341"/>
      <c r="B984" s="341"/>
      <c r="C984" s="336" t="s">
        <v>434</v>
      </c>
      <c r="D984" s="336" t="s">
        <v>434</v>
      </c>
      <c r="E984" s="337">
        <v>227</v>
      </c>
      <c r="F984" s="338">
        <v>0</v>
      </c>
      <c r="G984" s="339">
        <v>0</v>
      </c>
      <c r="H984" s="339">
        <v>0</v>
      </c>
      <c r="I984" s="339">
        <v>423.14985999999999</v>
      </c>
      <c r="J984" s="339">
        <v>25.641069999999999</v>
      </c>
      <c r="K984" s="339">
        <v>448.79093</v>
      </c>
      <c r="L984" s="339">
        <v>914.39638000000002</v>
      </c>
      <c r="M984" s="339">
        <v>0</v>
      </c>
      <c r="N984" s="339">
        <v>914.39638000000002</v>
      </c>
      <c r="O984" s="339">
        <v>1363.18731</v>
      </c>
      <c r="P984" s="339">
        <v>19007.78109</v>
      </c>
      <c r="Q984" s="339">
        <v>0</v>
      </c>
      <c r="R984" s="340">
        <v>19007.78109</v>
      </c>
    </row>
    <row r="985" spans="1:18" s="315" customFormat="1" ht="13.5">
      <c r="A985" s="341"/>
      <c r="B985" s="341"/>
      <c r="C985" s="336" t="s">
        <v>435</v>
      </c>
      <c r="D985" s="336" t="s">
        <v>435</v>
      </c>
      <c r="E985" s="337">
        <v>396</v>
      </c>
      <c r="F985" s="338">
        <v>0</v>
      </c>
      <c r="G985" s="339">
        <v>0</v>
      </c>
      <c r="H985" s="339">
        <v>0</v>
      </c>
      <c r="I985" s="339">
        <v>845.78112999999996</v>
      </c>
      <c r="J985" s="339">
        <v>3.8124099999999999</v>
      </c>
      <c r="K985" s="339">
        <v>849.59354000000008</v>
      </c>
      <c r="L985" s="339">
        <v>1103.3078400000002</v>
      </c>
      <c r="M985" s="339">
        <v>0</v>
      </c>
      <c r="N985" s="339">
        <v>1103.3078400000002</v>
      </c>
      <c r="O985" s="339">
        <v>1952.9013799999998</v>
      </c>
      <c r="P985" s="339">
        <v>16315.208000000001</v>
      </c>
      <c r="Q985" s="339">
        <v>0</v>
      </c>
      <c r="R985" s="340">
        <v>16315.208000000001</v>
      </c>
    </row>
    <row r="986" spans="1:18" s="315" customFormat="1" ht="13.5">
      <c r="A986" s="341"/>
      <c r="B986" s="341"/>
      <c r="C986" s="336" t="s">
        <v>436</v>
      </c>
      <c r="D986" s="336" t="s">
        <v>437</v>
      </c>
      <c r="E986" s="337">
        <v>408</v>
      </c>
      <c r="F986" s="338">
        <v>0</v>
      </c>
      <c r="G986" s="339">
        <v>0</v>
      </c>
      <c r="H986" s="339">
        <v>0</v>
      </c>
      <c r="I986" s="339">
        <v>1064.1516200000001</v>
      </c>
      <c r="J986" s="339">
        <v>5.0243000000000002</v>
      </c>
      <c r="K986" s="339">
        <v>1069.1759199999999</v>
      </c>
      <c r="L986" s="339">
        <v>1273.2123000000001</v>
      </c>
      <c r="M986" s="339">
        <v>44.838800000000006</v>
      </c>
      <c r="N986" s="339">
        <v>1318.0511000000001</v>
      </c>
      <c r="O986" s="339">
        <v>2387.2270199999998</v>
      </c>
      <c r="P986" s="339">
        <v>20214.810450000001</v>
      </c>
      <c r="Q986" s="339">
        <v>0</v>
      </c>
      <c r="R986" s="340">
        <v>20214.810450000001</v>
      </c>
    </row>
    <row r="987" spans="1:18" s="315" customFormat="1" ht="13.5">
      <c r="A987" s="341"/>
      <c r="B987" s="336" t="s">
        <v>302</v>
      </c>
      <c r="C987" s="336" t="s">
        <v>303</v>
      </c>
      <c r="D987" s="336" t="s">
        <v>304</v>
      </c>
      <c r="E987" s="337">
        <v>356</v>
      </c>
      <c r="F987" s="338">
        <v>0</v>
      </c>
      <c r="G987" s="339">
        <v>0</v>
      </c>
      <c r="H987" s="339">
        <v>0</v>
      </c>
      <c r="I987" s="339">
        <v>2902.7374300000001</v>
      </c>
      <c r="J987" s="339">
        <v>25.771639999999998</v>
      </c>
      <c r="K987" s="339">
        <v>2928.5090699999996</v>
      </c>
      <c r="L987" s="339">
        <v>1862.39608</v>
      </c>
      <c r="M987" s="339">
        <v>0</v>
      </c>
      <c r="N987" s="339">
        <v>1862.39608</v>
      </c>
      <c r="O987" s="339">
        <v>4790.9051500000005</v>
      </c>
      <c r="P987" s="339">
        <v>28507.675789999998</v>
      </c>
      <c r="Q987" s="339">
        <v>0</v>
      </c>
      <c r="R987" s="340">
        <v>28507.675789999998</v>
      </c>
    </row>
    <row r="988" spans="1:18" s="315" customFormat="1" ht="13.5">
      <c r="A988" s="341"/>
      <c r="B988" s="341"/>
      <c r="C988" s="336" t="s">
        <v>305</v>
      </c>
      <c r="D988" s="336" t="s">
        <v>305</v>
      </c>
      <c r="E988" s="337">
        <v>78</v>
      </c>
      <c r="F988" s="338">
        <v>0.41108</v>
      </c>
      <c r="G988" s="339">
        <v>0</v>
      </c>
      <c r="H988" s="339">
        <v>0.41108</v>
      </c>
      <c r="I988" s="339">
        <v>2768.4243300000003</v>
      </c>
      <c r="J988" s="339">
        <v>0.25813999999999998</v>
      </c>
      <c r="K988" s="339">
        <v>2768.6824700000002</v>
      </c>
      <c r="L988" s="339">
        <v>2427.2024799999999</v>
      </c>
      <c r="M988" s="339">
        <v>0</v>
      </c>
      <c r="N988" s="339">
        <v>2427.2024799999999</v>
      </c>
      <c r="O988" s="339">
        <v>5196.2960300000004</v>
      </c>
      <c r="P988" s="339">
        <v>42954.177659999994</v>
      </c>
      <c r="Q988" s="339">
        <v>0</v>
      </c>
      <c r="R988" s="340">
        <v>42954.177659999994</v>
      </c>
    </row>
    <row r="989" spans="1:18" s="315" customFormat="1" ht="13.5">
      <c r="A989" s="341"/>
      <c r="B989" s="341"/>
      <c r="C989" s="336" t="s">
        <v>306</v>
      </c>
      <c r="D989" s="336" t="s">
        <v>307</v>
      </c>
      <c r="E989" s="337">
        <v>388</v>
      </c>
      <c r="F989" s="338">
        <v>53.969760000000001</v>
      </c>
      <c r="G989" s="339">
        <v>0</v>
      </c>
      <c r="H989" s="339">
        <v>53.969760000000001</v>
      </c>
      <c r="I989" s="339">
        <v>3303.8382000000001</v>
      </c>
      <c r="J989" s="339">
        <v>1.37056</v>
      </c>
      <c r="K989" s="339">
        <v>3305.20876</v>
      </c>
      <c r="L989" s="339">
        <v>1960.05582</v>
      </c>
      <c r="M989" s="339">
        <v>0</v>
      </c>
      <c r="N989" s="339">
        <v>1960.05582</v>
      </c>
      <c r="O989" s="339">
        <v>5319.23434</v>
      </c>
      <c r="P989" s="339">
        <v>39471.35785</v>
      </c>
      <c r="Q989" s="339">
        <v>0</v>
      </c>
      <c r="R989" s="340">
        <v>39471.35785</v>
      </c>
    </row>
    <row r="990" spans="1:18" s="315" customFormat="1" ht="13.5">
      <c r="A990" s="341"/>
      <c r="B990" s="341"/>
      <c r="C990" s="336" t="s">
        <v>302</v>
      </c>
      <c r="D990" s="336" t="s">
        <v>308</v>
      </c>
      <c r="E990" s="337">
        <v>117</v>
      </c>
      <c r="F990" s="338">
        <v>0</v>
      </c>
      <c r="G990" s="339">
        <v>0</v>
      </c>
      <c r="H990" s="339">
        <v>0</v>
      </c>
      <c r="I990" s="339">
        <v>5571.7060000000001</v>
      </c>
      <c r="J990" s="339">
        <v>126.97144</v>
      </c>
      <c r="K990" s="339">
        <v>5698.6774400000004</v>
      </c>
      <c r="L990" s="339">
        <v>1653.05846</v>
      </c>
      <c r="M990" s="339">
        <v>0</v>
      </c>
      <c r="N990" s="339">
        <v>1653.05846</v>
      </c>
      <c r="O990" s="339">
        <v>7351.7359000000006</v>
      </c>
      <c r="P990" s="339">
        <v>92236.794290000005</v>
      </c>
      <c r="Q990" s="339">
        <v>0</v>
      </c>
      <c r="R990" s="340">
        <v>92236.794290000005</v>
      </c>
    </row>
    <row r="991" spans="1:18" s="315" customFormat="1" ht="13.5">
      <c r="A991" s="341"/>
      <c r="B991" s="341"/>
      <c r="C991" s="341"/>
      <c r="D991" s="341"/>
      <c r="E991" s="342">
        <v>220</v>
      </c>
      <c r="F991" s="343">
        <v>13.16658</v>
      </c>
      <c r="G991" s="344">
        <v>1.1852799999999999</v>
      </c>
      <c r="H991" s="344">
        <v>14.35186</v>
      </c>
      <c r="I991" s="344">
        <v>3991.5226000000002</v>
      </c>
      <c r="J991" s="344">
        <v>174.80322000000001</v>
      </c>
      <c r="K991" s="344">
        <v>4166.32582</v>
      </c>
      <c r="L991" s="344">
        <v>3716.8729399999997</v>
      </c>
      <c r="M991" s="344">
        <v>0</v>
      </c>
      <c r="N991" s="344">
        <v>3716.8729399999997</v>
      </c>
      <c r="O991" s="344">
        <v>7897.55062</v>
      </c>
      <c r="P991" s="344">
        <v>88197.207430000009</v>
      </c>
      <c r="Q991" s="344">
        <v>0</v>
      </c>
      <c r="R991" s="345">
        <v>88197.207430000009</v>
      </c>
    </row>
    <row r="992" spans="1:18" s="315" customFormat="1" ht="13.5">
      <c r="A992" s="341"/>
      <c r="B992" s="341"/>
      <c r="C992" s="336" t="s">
        <v>438</v>
      </c>
      <c r="D992" s="336" t="s">
        <v>439</v>
      </c>
      <c r="E992" s="337">
        <v>267</v>
      </c>
      <c r="F992" s="338">
        <v>0</v>
      </c>
      <c r="G992" s="339">
        <v>0</v>
      </c>
      <c r="H992" s="339">
        <v>0</v>
      </c>
      <c r="I992" s="339">
        <v>105.85508999999999</v>
      </c>
      <c r="J992" s="339">
        <v>0</v>
      </c>
      <c r="K992" s="339">
        <v>105.85508999999999</v>
      </c>
      <c r="L992" s="339">
        <v>22</v>
      </c>
      <c r="M992" s="339">
        <v>0</v>
      </c>
      <c r="N992" s="339">
        <v>22</v>
      </c>
      <c r="O992" s="339">
        <v>127.85508999999999</v>
      </c>
      <c r="P992" s="339">
        <v>4653.7581200000004</v>
      </c>
      <c r="Q992" s="339">
        <v>0</v>
      </c>
      <c r="R992" s="340">
        <v>4653.7581200000004</v>
      </c>
    </row>
    <row r="993" spans="1:18" s="315" customFormat="1" ht="13.5">
      <c r="A993" s="341"/>
      <c r="B993" s="341"/>
      <c r="C993" s="336" t="s">
        <v>440</v>
      </c>
      <c r="D993" s="336" t="s">
        <v>441</v>
      </c>
      <c r="E993" s="337">
        <v>268</v>
      </c>
      <c r="F993" s="338">
        <v>0</v>
      </c>
      <c r="G993" s="339">
        <v>0</v>
      </c>
      <c r="H993" s="339">
        <v>0</v>
      </c>
      <c r="I993" s="339">
        <v>66.079789999999988</v>
      </c>
      <c r="J993" s="339">
        <v>0</v>
      </c>
      <c r="K993" s="339">
        <v>66.079789999999988</v>
      </c>
      <c r="L993" s="339">
        <v>0</v>
      </c>
      <c r="M993" s="339">
        <v>0</v>
      </c>
      <c r="N993" s="339">
        <v>0</v>
      </c>
      <c r="O993" s="339">
        <v>66.079789999999988</v>
      </c>
      <c r="P993" s="339">
        <v>4821.0234199999995</v>
      </c>
      <c r="Q993" s="339">
        <v>0</v>
      </c>
      <c r="R993" s="340">
        <v>4821.0234199999995</v>
      </c>
    </row>
    <row r="994" spans="1:18" s="315" customFormat="1" ht="13.5">
      <c r="A994" s="341"/>
      <c r="B994" s="341"/>
      <c r="C994" s="336" t="s">
        <v>442</v>
      </c>
      <c r="D994" s="336" t="s">
        <v>442</v>
      </c>
      <c r="E994" s="337">
        <v>391</v>
      </c>
      <c r="F994" s="338">
        <v>1.6121400000000001</v>
      </c>
      <c r="G994" s="339">
        <v>0</v>
      </c>
      <c r="H994" s="339">
        <v>1.6121400000000001</v>
      </c>
      <c r="I994" s="339">
        <v>3505.70667</v>
      </c>
      <c r="J994" s="339">
        <v>135.06143</v>
      </c>
      <c r="K994" s="339">
        <v>3640.7681000000002</v>
      </c>
      <c r="L994" s="339">
        <v>1201.8443200000002</v>
      </c>
      <c r="M994" s="339">
        <v>0</v>
      </c>
      <c r="N994" s="339">
        <v>1201.8443200000002</v>
      </c>
      <c r="O994" s="339">
        <v>4844.2245599999997</v>
      </c>
      <c r="P994" s="339">
        <v>26833.17657</v>
      </c>
      <c r="Q994" s="339">
        <v>0</v>
      </c>
      <c r="R994" s="340">
        <v>26833.17657</v>
      </c>
    </row>
    <row r="995" spans="1:18" s="315" customFormat="1" ht="13.5">
      <c r="A995" s="341"/>
      <c r="B995" s="336" t="s">
        <v>24</v>
      </c>
      <c r="C995" s="336" t="s">
        <v>24</v>
      </c>
      <c r="D995" s="336" t="s">
        <v>443</v>
      </c>
      <c r="E995" s="337">
        <v>290</v>
      </c>
      <c r="F995" s="338">
        <v>0</v>
      </c>
      <c r="G995" s="339">
        <v>0</v>
      </c>
      <c r="H995" s="339">
        <v>0</v>
      </c>
      <c r="I995" s="339">
        <v>1579.7745500000001</v>
      </c>
      <c r="J995" s="339">
        <v>178.25776000000002</v>
      </c>
      <c r="K995" s="339">
        <v>1758.0323100000001</v>
      </c>
      <c r="L995" s="339">
        <v>1368.17256</v>
      </c>
      <c r="M995" s="339">
        <v>29.99399</v>
      </c>
      <c r="N995" s="339">
        <v>1398.1665500000001</v>
      </c>
      <c r="O995" s="339">
        <v>3156.19886</v>
      </c>
      <c r="P995" s="339">
        <v>35641.23317</v>
      </c>
      <c r="Q995" s="339">
        <v>0</v>
      </c>
      <c r="R995" s="340">
        <v>35641.23317</v>
      </c>
    </row>
    <row r="996" spans="1:18" s="315" customFormat="1" ht="13.5">
      <c r="A996" s="341"/>
      <c r="B996" s="341"/>
      <c r="C996" s="341"/>
      <c r="D996" s="336" t="s">
        <v>444</v>
      </c>
      <c r="E996" s="337">
        <v>265</v>
      </c>
      <c r="F996" s="338">
        <v>0</v>
      </c>
      <c r="G996" s="339">
        <v>0</v>
      </c>
      <c r="H996" s="339">
        <v>0</v>
      </c>
      <c r="I996" s="339">
        <v>2653.0065</v>
      </c>
      <c r="J996" s="339">
        <v>294.41030999999998</v>
      </c>
      <c r="K996" s="339">
        <v>2947.4168100000002</v>
      </c>
      <c r="L996" s="339">
        <v>3231.69416</v>
      </c>
      <c r="M996" s="339">
        <v>76.337759999999989</v>
      </c>
      <c r="N996" s="339">
        <v>3308.0319199999999</v>
      </c>
      <c r="O996" s="339">
        <v>6255.4487300000001</v>
      </c>
      <c r="P996" s="339">
        <v>67720.185729999997</v>
      </c>
      <c r="Q996" s="339">
        <v>0</v>
      </c>
      <c r="R996" s="340">
        <v>67720.185729999997</v>
      </c>
    </row>
    <row r="997" spans="1:18" s="315" customFormat="1" ht="13.5">
      <c r="A997" s="341"/>
      <c r="B997" s="341"/>
      <c r="C997" s="341"/>
      <c r="D997" s="336" t="s">
        <v>24</v>
      </c>
      <c r="E997" s="337">
        <v>74</v>
      </c>
      <c r="F997" s="338">
        <v>1.15E-2</v>
      </c>
      <c r="G997" s="339">
        <v>0</v>
      </c>
      <c r="H997" s="339">
        <v>1.15E-2</v>
      </c>
      <c r="I997" s="339">
        <v>3677.8391799999999</v>
      </c>
      <c r="J997" s="339">
        <v>539.43853000000001</v>
      </c>
      <c r="K997" s="339">
        <v>4217.2777100000003</v>
      </c>
      <c r="L997" s="339">
        <v>4041.91273</v>
      </c>
      <c r="M997" s="339">
        <v>222.77670000000001</v>
      </c>
      <c r="N997" s="339">
        <v>4264.6894299999994</v>
      </c>
      <c r="O997" s="339">
        <v>8481.9786400000012</v>
      </c>
      <c r="P997" s="339">
        <v>45425.257840000006</v>
      </c>
      <c r="Q997" s="339">
        <v>0</v>
      </c>
      <c r="R997" s="340">
        <v>45425.257840000006</v>
      </c>
    </row>
    <row r="998" spans="1:18" s="315" customFormat="1" ht="13.5">
      <c r="A998" s="341"/>
      <c r="B998" s="341"/>
      <c r="C998" s="341"/>
      <c r="D998" s="341"/>
      <c r="E998" s="342">
        <v>121</v>
      </c>
      <c r="F998" s="343">
        <v>0.57859000000000005</v>
      </c>
      <c r="G998" s="344">
        <v>0</v>
      </c>
      <c r="H998" s="344">
        <v>0.57859000000000005</v>
      </c>
      <c r="I998" s="344">
        <v>6258.9635699999999</v>
      </c>
      <c r="J998" s="344">
        <v>700.43286000000001</v>
      </c>
      <c r="K998" s="344">
        <v>6959.3964299999998</v>
      </c>
      <c r="L998" s="344">
        <v>5622.5662499999999</v>
      </c>
      <c r="M998" s="344">
        <v>399.67690999999996</v>
      </c>
      <c r="N998" s="344">
        <v>6022.24316</v>
      </c>
      <c r="O998" s="344">
        <v>12982.21818</v>
      </c>
      <c r="P998" s="344">
        <v>75836.808209999988</v>
      </c>
      <c r="Q998" s="344">
        <v>179.22086999999999</v>
      </c>
      <c r="R998" s="345">
        <v>76016.029079999993</v>
      </c>
    </row>
    <row r="999" spans="1:18" s="315" customFormat="1" ht="13.5">
      <c r="A999" s="341"/>
      <c r="B999" s="336" t="s">
        <v>25</v>
      </c>
      <c r="C999" s="336" t="s">
        <v>445</v>
      </c>
      <c r="D999" s="336" t="s">
        <v>446</v>
      </c>
      <c r="E999" s="337">
        <v>295</v>
      </c>
      <c r="F999" s="338">
        <v>0</v>
      </c>
      <c r="G999" s="339">
        <v>0</v>
      </c>
      <c r="H999" s="339">
        <v>0</v>
      </c>
      <c r="I999" s="339">
        <v>393.85785999999996</v>
      </c>
      <c r="J999" s="339">
        <v>5.3259999999999995E-2</v>
      </c>
      <c r="K999" s="339">
        <v>393.91111999999998</v>
      </c>
      <c r="L999" s="339">
        <v>10.53918</v>
      </c>
      <c r="M999" s="339">
        <v>0</v>
      </c>
      <c r="N999" s="339">
        <v>10.53918</v>
      </c>
      <c r="O999" s="339">
        <v>404.45029999999997</v>
      </c>
      <c r="P999" s="339">
        <v>7598.9606699999995</v>
      </c>
      <c r="Q999" s="339">
        <v>0</v>
      </c>
      <c r="R999" s="340">
        <v>7598.9606699999995</v>
      </c>
    </row>
    <row r="1000" spans="1:18" s="315" customFormat="1" ht="13.5">
      <c r="A1000" s="341"/>
      <c r="B1000" s="341"/>
      <c r="C1000" s="336" t="s">
        <v>25</v>
      </c>
      <c r="D1000" s="336" t="s">
        <v>25</v>
      </c>
      <c r="E1000" s="337">
        <v>60</v>
      </c>
      <c r="F1000" s="338">
        <v>86.316850000000002</v>
      </c>
      <c r="G1000" s="339">
        <v>0</v>
      </c>
      <c r="H1000" s="339">
        <v>86.316850000000002</v>
      </c>
      <c r="I1000" s="339">
        <v>4151.7082099999998</v>
      </c>
      <c r="J1000" s="339">
        <v>175.11367000000001</v>
      </c>
      <c r="K1000" s="339">
        <v>4326.8218799999995</v>
      </c>
      <c r="L1000" s="339">
        <v>3984.38472</v>
      </c>
      <c r="M1000" s="339">
        <v>0</v>
      </c>
      <c r="N1000" s="339">
        <v>3984.38472</v>
      </c>
      <c r="O1000" s="339">
        <v>8397.5234499999988</v>
      </c>
      <c r="P1000" s="339">
        <v>59401.70235</v>
      </c>
      <c r="Q1000" s="339">
        <v>0</v>
      </c>
      <c r="R1000" s="340">
        <v>59401.70235</v>
      </c>
    </row>
    <row r="1001" spans="1:18" s="315" customFormat="1" ht="13.5">
      <c r="A1001" s="341"/>
      <c r="B1001" s="341"/>
      <c r="C1001" s="341"/>
      <c r="D1001" s="341"/>
      <c r="E1001" s="342">
        <v>352</v>
      </c>
      <c r="F1001" s="343">
        <v>0.87275000000000003</v>
      </c>
      <c r="G1001" s="344">
        <v>0</v>
      </c>
      <c r="H1001" s="344">
        <v>0.87275000000000003</v>
      </c>
      <c r="I1001" s="344">
        <v>1077.9796799999999</v>
      </c>
      <c r="J1001" s="344">
        <v>133.68249</v>
      </c>
      <c r="K1001" s="344">
        <v>1211.6621699999998</v>
      </c>
      <c r="L1001" s="344">
        <v>771.02422999999999</v>
      </c>
      <c r="M1001" s="344">
        <v>35.528400000000005</v>
      </c>
      <c r="N1001" s="344">
        <v>806.55263000000002</v>
      </c>
      <c r="O1001" s="344">
        <v>2019.08755</v>
      </c>
      <c r="P1001" s="344">
        <v>19647.461749999999</v>
      </c>
      <c r="Q1001" s="344">
        <v>58.24</v>
      </c>
      <c r="R1001" s="345">
        <v>19705.70175</v>
      </c>
    </row>
    <row r="1002" spans="1:18" s="315" customFormat="1" ht="13.5">
      <c r="A1002" s="341"/>
      <c r="B1002" s="336" t="s">
        <v>26</v>
      </c>
      <c r="C1002" s="336" t="s">
        <v>311</v>
      </c>
      <c r="D1002" s="336" t="s">
        <v>313</v>
      </c>
      <c r="E1002" s="337">
        <v>45</v>
      </c>
      <c r="F1002" s="338">
        <v>84.991240000000005</v>
      </c>
      <c r="G1002" s="339">
        <v>0</v>
      </c>
      <c r="H1002" s="339">
        <v>84.991240000000005</v>
      </c>
      <c r="I1002" s="339">
        <v>8779.3934200000003</v>
      </c>
      <c r="J1002" s="339">
        <v>140.35565</v>
      </c>
      <c r="K1002" s="339">
        <v>8919.7490699999998</v>
      </c>
      <c r="L1002" s="339">
        <v>7887.0197800000005</v>
      </c>
      <c r="M1002" s="339">
        <v>90.371340000000004</v>
      </c>
      <c r="N1002" s="339">
        <v>7977.3911200000002</v>
      </c>
      <c r="O1002" s="339">
        <v>16982.131430000001</v>
      </c>
      <c r="P1002" s="339">
        <v>105396.46919</v>
      </c>
      <c r="Q1002" s="339">
        <v>0</v>
      </c>
      <c r="R1002" s="340">
        <v>105396.46919</v>
      </c>
    </row>
    <row r="1003" spans="1:18" s="315" customFormat="1" ht="13.5">
      <c r="A1003" s="341"/>
      <c r="B1003" s="341"/>
      <c r="C1003" s="336" t="s">
        <v>447</v>
      </c>
      <c r="D1003" s="336" t="s">
        <v>447</v>
      </c>
      <c r="E1003" s="337">
        <v>431</v>
      </c>
      <c r="F1003" s="338">
        <v>0</v>
      </c>
      <c r="G1003" s="339">
        <v>0</v>
      </c>
      <c r="H1003" s="339">
        <v>0</v>
      </c>
      <c r="I1003" s="339">
        <v>467.19146000000001</v>
      </c>
      <c r="J1003" s="339">
        <v>2.0739999999999998E-2</v>
      </c>
      <c r="K1003" s="339">
        <v>467.2122</v>
      </c>
      <c r="L1003" s="339">
        <v>9.4196399999999993</v>
      </c>
      <c r="M1003" s="339">
        <v>0</v>
      </c>
      <c r="N1003" s="339">
        <v>9.4196399999999993</v>
      </c>
      <c r="O1003" s="339">
        <v>476.63184000000001</v>
      </c>
      <c r="P1003" s="339">
        <v>14198.466609999999</v>
      </c>
      <c r="Q1003" s="339">
        <v>0</v>
      </c>
      <c r="R1003" s="340">
        <v>14198.466609999999</v>
      </c>
    </row>
    <row r="1004" spans="1:18" s="315" customFormat="1" ht="13.5">
      <c r="A1004" s="336" t="s">
        <v>448</v>
      </c>
      <c r="B1004" s="336" t="s">
        <v>5</v>
      </c>
      <c r="C1004" s="336" t="s">
        <v>5</v>
      </c>
      <c r="D1004" s="336" t="s">
        <v>206</v>
      </c>
      <c r="E1004" s="337">
        <v>15</v>
      </c>
      <c r="F1004" s="338">
        <v>129.77754999999999</v>
      </c>
      <c r="G1004" s="339">
        <v>411.47982999999999</v>
      </c>
      <c r="H1004" s="339">
        <v>541.25738000000001</v>
      </c>
      <c r="I1004" s="339">
        <v>27114.200199999999</v>
      </c>
      <c r="J1004" s="339">
        <v>12013.46297</v>
      </c>
      <c r="K1004" s="339">
        <v>39127.66317</v>
      </c>
      <c r="L1004" s="339">
        <v>20496.795770000001</v>
      </c>
      <c r="M1004" s="339">
        <v>20894.986840000001</v>
      </c>
      <c r="N1004" s="339">
        <v>41391.782610000002</v>
      </c>
      <c r="O1004" s="339">
        <v>81060.70315999999</v>
      </c>
      <c r="P1004" s="339">
        <v>1472.0806499999999</v>
      </c>
      <c r="Q1004" s="339">
        <v>0</v>
      </c>
      <c r="R1004" s="340">
        <v>1472.0806499999999</v>
      </c>
    </row>
    <row r="1005" spans="1:18" s="315" customFormat="1" ht="13.5">
      <c r="A1005" s="341"/>
      <c r="B1005" s="336" t="s">
        <v>14</v>
      </c>
      <c r="C1005" s="336" t="s">
        <v>254</v>
      </c>
      <c r="D1005" s="336" t="s">
        <v>254</v>
      </c>
      <c r="E1005" s="337">
        <v>25</v>
      </c>
      <c r="F1005" s="338">
        <v>345.39759999999995</v>
      </c>
      <c r="G1005" s="339">
        <v>526.60375999999997</v>
      </c>
      <c r="H1005" s="339">
        <v>872.00135999999998</v>
      </c>
      <c r="I1005" s="339">
        <v>32045.67236</v>
      </c>
      <c r="J1005" s="339">
        <v>7782.3016399999997</v>
      </c>
      <c r="K1005" s="339">
        <v>39827.974000000002</v>
      </c>
      <c r="L1005" s="339">
        <v>29287.990809999999</v>
      </c>
      <c r="M1005" s="339">
        <v>12011.07404</v>
      </c>
      <c r="N1005" s="339">
        <v>41299.064850000002</v>
      </c>
      <c r="O1005" s="339">
        <v>81999.040209999992</v>
      </c>
      <c r="P1005" s="339">
        <v>1094.3143300000002</v>
      </c>
      <c r="Q1005" s="339">
        <v>224.16945999999999</v>
      </c>
      <c r="R1005" s="340">
        <v>1318.48379</v>
      </c>
    </row>
    <row r="1006" spans="1:18" s="315" customFormat="1" ht="13.5">
      <c r="A1006" s="341"/>
      <c r="B1006" s="336" t="s">
        <v>15</v>
      </c>
      <c r="C1006" s="336" t="s">
        <v>257</v>
      </c>
      <c r="D1006" s="336" t="s">
        <v>257</v>
      </c>
      <c r="E1006" s="337">
        <v>19</v>
      </c>
      <c r="F1006" s="338">
        <v>1212.8140100000001</v>
      </c>
      <c r="G1006" s="339">
        <v>104.03111</v>
      </c>
      <c r="H1006" s="339">
        <v>1316.8451200000002</v>
      </c>
      <c r="I1006" s="339">
        <v>22510.27216</v>
      </c>
      <c r="J1006" s="339">
        <v>6554.3524200000002</v>
      </c>
      <c r="K1006" s="339">
        <v>29064.62458</v>
      </c>
      <c r="L1006" s="339">
        <v>23347.87556</v>
      </c>
      <c r="M1006" s="339">
        <v>7876.5674300000001</v>
      </c>
      <c r="N1006" s="339">
        <v>31224.44299</v>
      </c>
      <c r="O1006" s="339">
        <v>61605.912689999997</v>
      </c>
      <c r="P1006" s="339">
        <v>704.96762999999999</v>
      </c>
      <c r="Q1006" s="339">
        <v>0</v>
      </c>
      <c r="R1006" s="340">
        <v>704.96762999999999</v>
      </c>
    </row>
    <row r="1007" spans="1:18" s="315" customFormat="1" ht="13.5">
      <c r="A1007" s="341"/>
      <c r="B1007" s="336" t="s">
        <v>16</v>
      </c>
      <c r="C1007" s="336" t="s">
        <v>16</v>
      </c>
      <c r="D1007" s="336" t="s">
        <v>16</v>
      </c>
      <c r="E1007" s="337">
        <v>22</v>
      </c>
      <c r="F1007" s="338">
        <v>603.26927000000001</v>
      </c>
      <c r="G1007" s="339">
        <v>4164.24406</v>
      </c>
      <c r="H1007" s="339">
        <v>4767.5133299999998</v>
      </c>
      <c r="I1007" s="339">
        <v>99935.186119999998</v>
      </c>
      <c r="J1007" s="339">
        <v>14848.02248</v>
      </c>
      <c r="K1007" s="339">
        <v>114783.2086</v>
      </c>
      <c r="L1007" s="339">
        <v>34128.143600000003</v>
      </c>
      <c r="M1007" s="339">
        <v>8221.9660999999996</v>
      </c>
      <c r="N1007" s="339">
        <v>42350.109700000001</v>
      </c>
      <c r="O1007" s="339">
        <v>161900.83163</v>
      </c>
      <c r="P1007" s="339">
        <v>10847.600539999999</v>
      </c>
      <c r="Q1007" s="339">
        <v>1204.1098400000001</v>
      </c>
      <c r="R1007" s="340">
        <v>12051.71038</v>
      </c>
    </row>
    <row r="1008" spans="1:18" s="315" customFormat="1" ht="13.5">
      <c r="A1008" s="341"/>
      <c r="B1008" s="341"/>
      <c r="C1008" s="341"/>
      <c r="D1008" s="336" t="s">
        <v>58</v>
      </c>
      <c r="E1008" s="337">
        <v>9</v>
      </c>
      <c r="F1008" s="338">
        <v>7.2067399999999999</v>
      </c>
      <c r="G1008" s="339">
        <v>59.187779999999997</v>
      </c>
      <c r="H1008" s="339">
        <v>66.39452</v>
      </c>
      <c r="I1008" s="339">
        <v>68886.123160000003</v>
      </c>
      <c r="J1008" s="339">
        <v>12861.88689</v>
      </c>
      <c r="K1008" s="339">
        <v>81748.010049999997</v>
      </c>
      <c r="L1008" s="339">
        <v>38294.703869999998</v>
      </c>
      <c r="M1008" s="339">
        <v>14008.148880000001</v>
      </c>
      <c r="N1008" s="339">
        <v>52302.852749999998</v>
      </c>
      <c r="O1008" s="339">
        <v>134117.25732</v>
      </c>
      <c r="P1008" s="339">
        <v>2038.8662400000001</v>
      </c>
      <c r="Q1008" s="339">
        <v>255.61173000000002</v>
      </c>
      <c r="R1008" s="340">
        <v>2294.4779700000004</v>
      </c>
    </row>
    <row r="1009" spans="1:18" s="315" customFormat="1" ht="13.5">
      <c r="A1009" s="341"/>
      <c r="B1009" s="341"/>
      <c r="C1009" s="341"/>
      <c r="D1009" s="336" t="s">
        <v>60</v>
      </c>
      <c r="E1009" s="337">
        <v>20</v>
      </c>
      <c r="F1009" s="338">
        <v>22.15653</v>
      </c>
      <c r="G1009" s="339">
        <v>415.95632000000001</v>
      </c>
      <c r="H1009" s="339">
        <v>438.11284999999998</v>
      </c>
      <c r="I1009" s="339">
        <v>85922.473209999996</v>
      </c>
      <c r="J1009" s="339">
        <v>39258.335049999994</v>
      </c>
      <c r="K1009" s="339">
        <v>125180.80826000001</v>
      </c>
      <c r="L1009" s="339">
        <v>64898.320049999995</v>
      </c>
      <c r="M1009" s="339">
        <v>42958.355470000002</v>
      </c>
      <c r="N1009" s="339">
        <v>107856.67551999999</v>
      </c>
      <c r="O1009" s="339">
        <v>233475.59662999999</v>
      </c>
      <c r="P1009" s="339">
        <v>2752.3630899999998</v>
      </c>
      <c r="Q1009" s="339">
        <v>1416.2456399999999</v>
      </c>
      <c r="R1009" s="340">
        <v>4168.6087299999999</v>
      </c>
    </row>
    <row r="1010" spans="1:18" s="315" customFormat="1" ht="13.5">
      <c r="A1010" s="341"/>
      <c r="B1010" s="341"/>
      <c r="C1010" s="341"/>
      <c r="D1010" s="336" t="s">
        <v>63</v>
      </c>
      <c r="E1010" s="337">
        <v>1</v>
      </c>
      <c r="F1010" s="338">
        <v>249893.1876</v>
      </c>
      <c r="G1010" s="339">
        <v>20127.418570000002</v>
      </c>
      <c r="H1010" s="339">
        <v>270020.60617000004</v>
      </c>
      <c r="I1010" s="339">
        <v>34860.341049999995</v>
      </c>
      <c r="J1010" s="339">
        <v>639.74513999999999</v>
      </c>
      <c r="K1010" s="339">
        <v>35500.086189999995</v>
      </c>
      <c r="L1010" s="339">
        <v>1719632.0634300001</v>
      </c>
      <c r="M1010" s="339">
        <v>133129.49309</v>
      </c>
      <c r="N1010" s="339">
        <v>1852761.5565199999</v>
      </c>
      <c r="O1010" s="339">
        <v>2158282.2488800003</v>
      </c>
      <c r="P1010" s="339">
        <v>3108938.2781999996</v>
      </c>
      <c r="Q1010" s="339">
        <v>769445.97374000004</v>
      </c>
      <c r="R1010" s="340">
        <v>3878384.2519399999</v>
      </c>
    </row>
    <row r="1011" spans="1:18" s="315" customFormat="1" ht="13.5">
      <c r="A1011" s="341"/>
      <c r="B1011" s="341"/>
      <c r="C1011" s="341"/>
      <c r="D1011" s="341"/>
      <c r="E1011" s="342">
        <v>8</v>
      </c>
      <c r="F1011" s="343">
        <v>375.99437999999998</v>
      </c>
      <c r="G1011" s="344">
        <v>104.23097</v>
      </c>
      <c r="H1011" s="344">
        <v>480.22534999999999</v>
      </c>
      <c r="I1011" s="344">
        <v>173869.20183999999</v>
      </c>
      <c r="J1011" s="344">
        <v>77665.965110000005</v>
      </c>
      <c r="K1011" s="344">
        <v>251535.16694999998</v>
      </c>
      <c r="L1011" s="344">
        <v>251093.79584000001</v>
      </c>
      <c r="M1011" s="344">
        <v>240557.07331000001</v>
      </c>
      <c r="N1011" s="344">
        <v>491650.86914999998</v>
      </c>
      <c r="O1011" s="344">
        <v>743666.26144999999</v>
      </c>
      <c r="P1011" s="344">
        <v>3815.8517700000002</v>
      </c>
      <c r="Q1011" s="344">
        <v>720.71493999999996</v>
      </c>
      <c r="R1011" s="345">
        <v>4536.5667100000001</v>
      </c>
    </row>
    <row r="1012" spans="1:18" s="315" customFormat="1" ht="13.5">
      <c r="A1012" s="341"/>
      <c r="B1012" s="341"/>
      <c r="C1012" s="341"/>
      <c r="D1012" s="336" t="s">
        <v>68</v>
      </c>
      <c r="E1012" s="337">
        <v>10</v>
      </c>
      <c r="F1012" s="338">
        <v>241.32194000000001</v>
      </c>
      <c r="G1012" s="339">
        <v>11.61426</v>
      </c>
      <c r="H1012" s="339">
        <v>252.93620000000001</v>
      </c>
      <c r="I1012" s="339">
        <v>99365.184349999996</v>
      </c>
      <c r="J1012" s="339">
        <v>23808.050649999997</v>
      </c>
      <c r="K1012" s="339">
        <v>123173.235</v>
      </c>
      <c r="L1012" s="339">
        <v>83212.929680000001</v>
      </c>
      <c r="M1012" s="339">
        <v>32925.628879999997</v>
      </c>
      <c r="N1012" s="339">
        <v>116138.55856</v>
      </c>
      <c r="O1012" s="339">
        <v>239564.72975999999</v>
      </c>
      <c r="P1012" s="339">
        <v>3695.2870200000002</v>
      </c>
      <c r="Q1012" s="339">
        <v>284.81236000000001</v>
      </c>
      <c r="R1012" s="340">
        <v>3980.0993800000001</v>
      </c>
    </row>
    <row r="1013" spans="1:18" s="315" customFormat="1" ht="13.5">
      <c r="A1013" s="341"/>
      <c r="B1013" s="341"/>
      <c r="C1013" s="341"/>
      <c r="D1013" s="336" t="s">
        <v>69</v>
      </c>
      <c r="E1013" s="337">
        <v>7</v>
      </c>
      <c r="F1013" s="338">
        <v>954.48316</v>
      </c>
      <c r="G1013" s="339">
        <v>53.684330000000003</v>
      </c>
      <c r="H1013" s="339">
        <v>1008.16749</v>
      </c>
      <c r="I1013" s="339">
        <v>107775.83928</v>
      </c>
      <c r="J1013" s="339">
        <v>59786.898000000001</v>
      </c>
      <c r="K1013" s="339">
        <v>167562.73728</v>
      </c>
      <c r="L1013" s="339">
        <v>84702.267720000003</v>
      </c>
      <c r="M1013" s="339">
        <v>62856.571429999996</v>
      </c>
      <c r="N1013" s="339">
        <v>147558.83915000001</v>
      </c>
      <c r="O1013" s="339">
        <v>316129.74392000004</v>
      </c>
      <c r="P1013" s="339">
        <v>4008.8892099999998</v>
      </c>
      <c r="Q1013" s="339">
        <v>2206.0834799999998</v>
      </c>
      <c r="R1013" s="340">
        <v>6214.9726900000005</v>
      </c>
    </row>
    <row r="1014" spans="1:18" s="315" customFormat="1" ht="13.5">
      <c r="A1014" s="341"/>
      <c r="B1014" s="336" t="s">
        <v>21</v>
      </c>
      <c r="C1014" s="336" t="s">
        <v>21</v>
      </c>
      <c r="D1014" s="336" t="s">
        <v>21</v>
      </c>
      <c r="E1014" s="337">
        <v>24</v>
      </c>
      <c r="F1014" s="338">
        <v>87.315439999999995</v>
      </c>
      <c r="G1014" s="339">
        <v>1032.5047</v>
      </c>
      <c r="H1014" s="339">
        <v>1119.8201399999998</v>
      </c>
      <c r="I1014" s="339">
        <v>16019.544169999999</v>
      </c>
      <c r="J1014" s="339">
        <v>3381.88787</v>
      </c>
      <c r="K1014" s="339">
        <v>19401.43204</v>
      </c>
      <c r="L1014" s="339">
        <v>14596.165220000001</v>
      </c>
      <c r="M1014" s="339">
        <v>4314.0598600000003</v>
      </c>
      <c r="N1014" s="339">
        <v>18910.225079999997</v>
      </c>
      <c r="O1014" s="339">
        <v>39431.47726</v>
      </c>
      <c r="P1014" s="339">
        <v>956.21143000000006</v>
      </c>
      <c r="Q1014" s="339">
        <v>0</v>
      </c>
      <c r="R1014" s="340">
        <v>956.21143000000006</v>
      </c>
    </row>
    <row r="1015" spans="1:18" s="315" customFormat="1" ht="13.5">
      <c r="A1015" s="336" t="s">
        <v>449</v>
      </c>
      <c r="B1015" s="336" t="s">
        <v>3</v>
      </c>
      <c r="C1015" s="336" t="s">
        <v>201</v>
      </c>
      <c r="D1015" s="336" t="s">
        <v>202</v>
      </c>
      <c r="E1015" s="337">
        <v>68</v>
      </c>
      <c r="F1015" s="338">
        <v>0</v>
      </c>
      <c r="G1015" s="339">
        <v>0</v>
      </c>
      <c r="H1015" s="339">
        <v>0</v>
      </c>
      <c r="I1015" s="339">
        <v>7832.7258300000003</v>
      </c>
      <c r="J1015" s="339">
        <v>579.17714000000001</v>
      </c>
      <c r="K1015" s="339">
        <v>8411.902970000001</v>
      </c>
      <c r="L1015" s="339">
        <v>14680.91915</v>
      </c>
      <c r="M1015" s="339">
        <v>1433.0821000000001</v>
      </c>
      <c r="N1015" s="339">
        <v>16114.001249999999</v>
      </c>
      <c r="O1015" s="339">
        <v>24525.90422</v>
      </c>
      <c r="P1015" s="339">
        <v>39184.148809999999</v>
      </c>
      <c r="Q1015" s="339">
        <v>0</v>
      </c>
      <c r="R1015" s="340">
        <v>39184.148809999999</v>
      </c>
    </row>
    <row r="1016" spans="1:18" s="315" customFormat="1" ht="13.5">
      <c r="A1016" s="341"/>
      <c r="B1016" s="336" t="s">
        <v>5</v>
      </c>
      <c r="C1016" s="336" t="s">
        <v>5</v>
      </c>
      <c r="D1016" s="336" t="s">
        <v>206</v>
      </c>
      <c r="E1016" s="337">
        <v>12</v>
      </c>
      <c r="F1016" s="338">
        <v>0</v>
      </c>
      <c r="G1016" s="339">
        <v>0</v>
      </c>
      <c r="H1016" s="339">
        <v>0</v>
      </c>
      <c r="I1016" s="339">
        <v>13127.592460000002</v>
      </c>
      <c r="J1016" s="339">
        <v>1591.8234499999999</v>
      </c>
      <c r="K1016" s="339">
        <v>14719.41591</v>
      </c>
      <c r="L1016" s="339">
        <v>24229.42006</v>
      </c>
      <c r="M1016" s="339">
        <v>5454.3583099999996</v>
      </c>
      <c r="N1016" s="339">
        <v>29683.77837</v>
      </c>
      <c r="O1016" s="339">
        <v>44403.194280000003</v>
      </c>
      <c r="P1016" s="339">
        <v>86917.341079999998</v>
      </c>
      <c r="Q1016" s="339">
        <v>0</v>
      </c>
      <c r="R1016" s="340">
        <v>86917.341079999998</v>
      </c>
    </row>
    <row r="1017" spans="1:18" s="315" customFormat="1" ht="13.5">
      <c r="A1017" s="341"/>
      <c r="B1017" s="341"/>
      <c r="C1017" s="341"/>
      <c r="D1017" s="336" t="s">
        <v>209</v>
      </c>
      <c r="E1017" s="337">
        <v>56</v>
      </c>
      <c r="F1017" s="338">
        <v>0</v>
      </c>
      <c r="G1017" s="339">
        <v>0</v>
      </c>
      <c r="H1017" s="339">
        <v>0</v>
      </c>
      <c r="I1017" s="339">
        <v>18656.785210000002</v>
      </c>
      <c r="J1017" s="339">
        <v>1930.50072</v>
      </c>
      <c r="K1017" s="339">
        <v>20587.285929999998</v>
      </c>
      <c r="L1017" s="339">
        <v>27502.98431</v>
      </c>
      <c r="M1017" s="339">
        <v>5887.67112</v>
      </c>
      <c r="N1017" s="339">
        <v>33390.655429999999</v>
      </c>
      <c r="O1017" s="339">
        <v>53977.941359999997</v>
      </c>
      <c r="P1017" s="339">
        <v>55438.829310000001</v>
      </c>
      <c r="Q1017" s="339">
        <v>0</v>
      </c>
      <c r="R1017" s="340">
        <v>55438.829310000001</v>
      </c>
    </row>
    <row r="1018" spans="1:18" s="315" customFormat="1" ht="13.5">
      <c r="A1018" s="341"/>
      <c r="B1018" s="336" t="s">
        <v>7</v>
      </c>
      <c r="C1018" s="336" t="s">
        <v>7</v>
      </c>
      <c r="D1018" s="336" t="s">
        <v>7</v>
      </c>
      <c r="E1018" s="337">
        <v>24</v>
      </c>
      <c r="F1018" s="338">
        <v>0</v>
      </c>
      <c r="G1018" s="339">
        <v>0</v>
      </c>
      <c r="H1018" s="339">
        <v>0</v>
      </c>
      <c r="I1018" s="339">
        <v>8422.3663699999997</v>
      </c>
      <c r="J1018" s="339">
        <v>552.02940999999998</v>
      </c>
      <c r="K1018" s="339">
        <v>8974.3957799999989</v>
      </c>
      <c r="L1018" s="339">
        <v>15540.23619</v>
      </c>
      <c r="M1018" s="339">
        <v>1175.0939599999999</v>
      </c>
      <c r="N1018" s="339">
        <v>16715.330150000002</v>
      </c>
      <c r="O1018" s="339">
        <v>25689.725930000001</v>
      </c>
      <c r="P1018" s="339">
        <v>31308.113379999999</v>
      </c>
      <c r="Q1018" s="339">
        <v>0</v>
      </c>
      <c r="R1018" s="340">
        <v>31308.113379999999</v>
      </c>
    </row>
    <row r="1019" spans="1:18" s="315" customFormat="1" ht="13.5">
      <c r="A1019" s="341"/>
      <c r="B1019" s="336" t="s">
        <v>8</v>
      </c>
      <c r="C1019" s="336" t="s">
        <v>222</v>
      </c>
      <c r="D1019" s="336" t="s">
        <v>89</v>
      </c>
      <c r="E1019" s="337">
        <v>48</v>
      </c>
      <c r="F1019" s="338">
        <v>0</v>
      </c>
      <c r="G1019" s="339">
        <v>0</v>
      </c>
      <c r="H1019" s="339">
        <v>0</v>
      </c>
      <c r="I1019" s="339">
        <v>22436.924930000001</v>
      </c>
      <c r="J1019" s="339">
        <v>1843.1277</v>
      </c>
      <c r="K1019" s="339">
        <v>24280.052629999998</v>
      </c>
      <c r="L1019" s="339">
        <v>46565.056640000003</v>
      </c>
      <c r="M1019" s="339">
        <v>6428.8334800000002</v>
      </c>
      <c r="N1019" s="339">
        <v>52993.890119999996</v>
      </c>
      <c r="O1019" s="339">
        <v>77273.942750000002</v>
      </c>
      <c r="P1019" s="339">
        <v>51385.947529999998</v>
      </c>
      <c r="Q1019" s="339">
        <v>0</v>
      </c>
      <c r="R1019" s="340">
        <v>51385.947529999998</v>
      </c>
    </row>
    <row r="1020" spans="1:18" s="315" customFormat="1" ht="13.5">
      <c r="A1020" s="341"/>
      <c r="B1020" s="341"/>
      <c r="C1020" s="341"/>
      <c r="D1020" s="336" t="s">
        <v>8</v>
      </c>
      <c r="E1020" s="337">
        <v>43</v>
      </c>
      <c r="F1020" s="338">
        <v>0</v>
      </c>
      <c r="G1020" s="339">
        <v>0</v>
      </c>
      <c r="H1020" s="339">
        <v>0</v>
      </c>
      <c r="I1020" s="339">
        <v>18912.616149999998</v>
      </c>
      <c r="J1020" s="339">
        <v>2034.4576599999998</v>
      </c>
      <c r="K1020" s="339">
        <v>20947.073809999998</v>
      </c>
      <c r="L1020" s="339">
        <v>32799.810030000001</v>
      </c>
      <c r="M1020" s="339">
        <v>5138.6580100000001</v>
      </c>
      <c r="N1020" s="339">
        <v>37938.46804</v>
      </c>
      <c r="O1020" s="339">
        <v>58885.541850000001</v>
      </c>
      <c r="P1020" s="339">
        <v>44402.695100000004</v>
      </c>
      <c r="Q1020" s="339">
        <v>22.849060000000001</v>
      </c>
      <c r="R1020" s="340">
        <v>44425.544159999998</v>
      </c>
    </row>
    <row r="1021" spans="1:18" s="315" customFormat="1" ht="13.5">
      <c r="A1021" s="341"/>
      <c r="B1021" s="336" t="s">
        <v>9</v>
      </c>
      <c r="C1021" s="336" t="s">
        <v>9</v>
      </c>
      <c r="D1021" s="336" t="s">
        <v>9</v>
      </c>
      <c r="E1021" s="337">
        <v>134</v>
      </c>
      <c r="F1021" s="338">
        <v>0</v>
      </c>
      <c r="G1021" s="339">
        <v>0</v>
      </c>
      <c r="H1021" s="339">
        <v>0</v>
      </c>
      <c r="I1021" s="339">
        <v>3262.89984</v>
      </c>
      <c r="J1021" s="339">
        <v>623.80737999999997</v>
      </c>
      <c r="K1021" s="339">
        <v>3886.7072200000002</v>
      </c>
      <c r="L1021" s="339">
        <v>3870.2953399999997</v>
      </c>
      <c r="M1021" s="339">
        <v>1602.3613700000001</v>
      </c>
      <c r="N1021" s="339">
        <v>5472.6567100000002</v>
      </c>
      <c r="O1021" s="339">
        <v>9359.3639299999995</v>
      </c>
      <c r="P1021" s="339">
        <v>12259.615250000001</v>
      </c>
      <c r="Q1021" s="339">
        <v>0</v>
      </c>
      <c r="R1021" s="340">
        <v>12259.615250000001</v>
      </c>
    </row>
    <row r="1022" spans="1:18" s="315" customFormat="1" ht="13.5">
      <c r="A1022" s="341"/>
      <c r="B1022" s="336" t="s">
        <v>232</v>
      </c>
      <c r="C1022" s="336" t="s">
        <v>232</v>
      </c>
      <c r="D1022" s="336" t="s">
        <v>232</v>
      </c>
      <c r="E1022" s="337">
        <v>85</v>
      </c>
      <c r="F1022" s="338">
        <v>0</v>
      </c>
      <c r="G1022" s="339">
        <v>0</v>
      </c>
      <c r="H1022" s="339">
        <v>0</v>
      </c>
      <c r="I1022" s="339">
        <v>1432.4760100000001</v>
      </c>
      <c r="J1022" s="339">
        <v>50.117319999999999</v>
      </c>
      <c r="K1022" s="339">
        <v>1482.5933300000002</v>
      </c>
      <c r="L1022" s="339">
        <v>1975.6071399999998</v>
      </c>
      <c r="M1022" s="339">
        <v>302.84078999999997</v>
      </c>
      <c r="N1022" s="339">
        <v>2278.4479300000003</v>
      </c>
      <c r="O1022" s="339">
        <v>3761.04126</v>
      </c>
      <c r="P1022" s="339">
        <v>10543.886789999999</v>
      </c>
      <c r="Q1022" s="339">
        <v>0</v>
      </c>
      <c r="R1022" s="340">
        <v>10543.886789999999</v>
      </c>
    </row>
    <row r="1023" spans="1:18" s="315" customFormat="1" ht="13.5">
      <c r="A1023" s="341"/>
      <c r="B1023" s="336" t="s">
        <v>12</v>
      </c>
      <c r="C1023" s="336" t="s">
        <v>235</v>
      </c>
      <c r="D1023" s="336" t="s">
        <v>236</v>
      </c>
      <c r="E1023" s="337">
        <v>65</v>
      </c>
      <c r="F1023" s="338">
        <v>0</v>
      </c>
      <c r="G1023" s="339">
        <v>0</v>
      </c>
      <c r="H1023" s="339">
        <v>0</v>
      </c>
      <c r="I1023" s="339">
        <v>2191.1902300000002</v>
      </c>
      <c r="J1023" s="339">
        <v>38.402169999999998</v>
      </c>
      <c r="K1023" s="339">
        <v>2229.5924</v>
      </c>
      <c r="L1023" s="339">
        <v>2372.0702099999999</v>
      </c>
      <c r="M1023" s="339">
        <v>221.74100000000001</v>
      </c>
      <c r="N1023" s="339">
        <v>2593.8112099999998</v>
      </c>
      <c r="O1023" s="339">
        <v>4823.4036100000003</v>
      </c>
      <c r="P1023" s="339">
        <v>13206.11529</v>
      </c>
      <c r="Q1023" s="339">
        <v>0</v>
      </c>
      <c r="R1023" s="340">
        <v>13206.11529</v>
      </c>
    </row>
    <row r="1024" spans="1:18" s="315" customFormat="1" ht="13.5">
      <c r="A1024" s="341"/>
      <c r="B1024" s="341"/>
      <c r="C1024" s="336" t="s">
        <v>12</v>
      </c>
      <c r="D1024" s="336" t="s">
        <v>12</v>
      </c>
      <c r="E1024" s="337">
        <v>26</v>
      </c>
      <c r="F1024" s="338">
        <v>0</v>
      </c>
      <c r="G1024" s="339">
        <v>0</v>
      </c>
      <c r="H1024" s="339">
        <v>0</v>
      </c>
      <c r="I1024" s="339">
        <v>5903.3824500000001</v>
      </c>
      <c r="J1024" s="339">
        <v>323.67798999999997</v>
      </c>
      <c r="K1024" s="339">
        <v>6227.0604400000002</v>
      </c>
      <c r="L1024" s="339">
        <v>7036.6005100000002</v>
      </c>
      <c r="M1024" s="339">
        <v>797.78349000000003</v>
      </c>
      <c r="N1024" s="339">
        <v>7834.384</v>
      </c>
      <c r="O1024" s="339">
        <v>14061.444439999999</v>
      </c>
      <c r="P1024" s="339">
        <v>44931.717640000003</v>
      </c>
      <c r="Q1024" s="339">
        <v>0</v>
      </c>
      <c r="R1024" s="340">
        <v>44931.717640000003</v>
      </c>
    </row>
    <row r="1025" spans="1:18" s="315" customFormat="1" ht="13.5">
      <c r="A1025" s="341"/>
      <c r="B1025" s="336" t="s">
        <v>240</v>
      </c>
      <c r="C1025" s="336" t="s">
        <v>243</v>
      </c>
      <c r="D1025" s="336" t="s">
        <v>243</v>
      </c>
      <c r="E1025" s="337">
        <v>125</v>
      </c>
      <c r="F1025" s="338">
        <v>0</v>
      </c>
      <c r="G1025" s="339">
        <v>0</v>
      </c>
      <c r="H1025" s="339">
        <v>0</v>
      </c>
      <c r="I1025" s="339">
        <v>4951.2160300000005</v>
      </c>
      <c r="J1025" s="339">
        <v>370.76603999999998</v>
      </c>
      <c r="K1025" s="339">
        <v>5321.98207</v>
      </c>
      <c r="L1025" s="339">
        <v>6335.9022400000003</v>
      </c>
      <c r="M1025" s="339">
        <v>981.05871000000002</v>
      </c>
      <c r="N1025" s="339">
        <v>7316.9609500000006</v>
      </c>
      <c r="O1025" s="339">
        <v>12638.943019999999</v>
      </c>
      <c r="P1025" s="339">
        <v>26593.82058</v>
      </c>
      <c r="Q1025" s="339">
        <v>0</v>
      </c>
      <c r="R1025" s="340">
        <v>26593.82058</v>
      </c>
    </row>
    <row r="1026" spans="1:18" s="315" customFormat="1" ht="13.5">
      <c r="A1026" s="341"/>
      <c r="B1026" s="336" t="s">
        <v>14</v>
      </c>
      <c r="C1026" s="336" t="s">
        <v>251</v>
      </c>
      <c r="D1026" s="336" t="s">
        <v>251</v>
      </c>
      <c r="E1026" s="337">
        <v>84</v>
      </c>
      <c r="F1026" s="338">
        <v>0</v>
      </c>
      <c r="G1026" s="339">
        <v>0</v>
      </c>
      <c r="H1026" s="339">
        <v>0</v>
      </c>
      <c r="I1026" s="339">
        <v>148.46028000000001</v>
      </c>
      <c r="J1026" s="339">
        <v>2.861E-2</v>
      </c>
      <c r="K1026" s="339">
        <v>148.48889000000003</v>
      </c>
      <c r="L1026" s="339">
        <v>7.3542399999999999</v>
      </c>
      <c r="M1026" s="339">
        <v>0</v>
      </c>
      <c r="N1026" s="339">
        <v>7.3542399999999999</v>
      </c>
      <c r="O1026" s="339">
        <v>155.84313</v>
      </c>
      <c r="P1026" s="339">
        <v>3456.5170699999999</v>
      </c>
      <c r="Q1026" s="339">
        <v>0</v>
      </c>
      <c r="R1026" s="340">
        <v>3456.5170699999999</v>
      </c>
    </row>
    <row r="1027" spans="1:18" s="315" customFormat="1" ht="13.5">
      <c r="A1027" s="341"/>
      <c r="B1027" s="341"/>
      <c r="C1027" s="336" t="s">
        <v>254</v>
      </c>
      <c r="D1027" s="336" t="s">
        <v>254</v>
      </c>
      <c r="E1027" s="337">
        <v>35</v>
      </c>
      <c r="F1027" s="338">
        <v>0</v>
      </c>
      <c r="G1027" s="339">
        <v>0</v>
      </c>
      <c r="H1027" s="339">
        <v>0</v>
      </c>
      <c r="I1027" s="339">
        <v>16961.059300000001</v>
      </c>
      <c r="J1027" s="339">
        <v>1474.0890300000001</v>
      </c>
      <c r="K1027" s="339">
        <v>18435.14833</v>
      </c>
      <c r="L1027" s="339">
        <v>33702.467929999999</v>
      </c>
      <c r="M1027" s="339">
        <v>5683.0018499999996</v>
      </c>
      <c r="N1027" s="339">
        <v>39385.469779999999</v>
      </c>
      <c r="O1027" s="339">
        <v>57820.618109999996</v>
      </c>
      <c r="P1027" s="339">
        <v>115236.25870000001</v>
      </c>
      <c r="Q1027" s="339">
        <v>0</v>
      </c>
      <c r="R1027" s="340">
        <v>115236.25870000001</v>
      </c>
    </row>
    <row r="1028" spans="1:18" s="315" customFormat="1" ht="13.5">
      <c r="A1028" s="341"/>
      <c r="B1028" s="341"/>
      <c r="C1028" s="341"/>
      <c r="D1028" s="341"/>
      <c r="E1028" s="342">
        <v>47</v>
      </c>
      <c r="F1028" s="343">
        <v>0</v>
      </c>
      <c r="G1028" s="344">
        <v>0</v>
      </c>
      <c r="H1028" s="344">
        <v>0</v>
      </c>
      <c r="I1028" s="344">
        <v>5144.5211500000005</v>
      </c>
      <c r="J1028" s="344">
        <v>530.33420000000001</v>
      </c>
      <c r="K1028" s="344">
        <v>5674.8553499999998</v>
      </c>
      <c r="L1028" s="344">
        <v>12777.592699999999</v>
      </c>
      <c r="M1028" s="344">
        <v>1770.7250900000001</v>
      </c>
      <c r="N1028" s="344">
        <v>14548.317789999999</v>
      </c>
      <c r="O1028" s="344">
        <v>20223.173139999999</v>
      </c>
      <c r="P1028" s="344">
        <v>31326.782589999999</v>
      </c>
      <c r="Q1028" s="344">
        <v>0</v>
      </c>
      <c r="R1028" s="345">
        <v>31326.782589999999</v>
      </c>
    </row>
    <row r="1029" spans="1:18" s="315" customFormat="1" ht="13.5">
      <c r="A1029" s="341"/>
      <c r="B1029" s="341"/>
      <c r="C1029" s="336" t="s">
        <v>256</v>
      </c>
      <c r="D1029" s="336" t="s">
        <v>256</v>
      </c>
      <c r="E1029" s="337">
        <v>73</v>
      </c>
      <c r="F1029" s="338">
        <v>0</v>
      </c>
      <c r="G1029" s="339">
        <v>0</v>
      </c>
      <c r="H1029" s="339">
        <v>0</v>
      </c>
      <c r="I1029" s="339">
        <v>862.07893999999999</v>
      </c>
      <c r="J1029" s="339">
        <v>55.958330000000004</v>
      </c>
      <c r="K1029" s="339">
        <v>918.03727000000003</v>
      </c>
      <c r="L1029" s="339">
        <v>2246.7936500000001</v>
      </c>
      <c r="M1029" s="339">
        <v>612.99089000000004</v>
      </c>
      <c r="N1029" s="339">
        <v>2859.7845400000001</v>
      </c>
      <c r="O1029" s="339">
        <v>3777.8218099999999</v>
      </c>
      <c r="P1029" s="339">
        <v>4858.2375199999997</v>
      </c>
      <c r="Q1029" s="339">
        <v>0</v>
      </c>
      <c r="R1029" s="340">
        <v>4858.2375199999997</v>
      </c>
    </row>
    <row r="1030" spans="1:18" s="315" customFormat="1" ht="13.5">
      <c r="A1030" s="341"/>
      <c r="B1030" s="336" t="s">
        <v>15</v>
      </c>
      <c r="C1030" s="336" t="s">
        <v>257</v>
      </c>
      <c r="D1030" s="336" t="s">
        <v>257</v>
      </c>
      <c r="E1030" s="337">
        <v>33</v>
      </c>
      <c r="F1030" s="338">
        <v>0</v>
      </c>
      <c r="G1030" s="339">
        <v>0</v>
      </c>
      <c r="H1030" s="339">
        <v>0</v>
      </c>
      <c r="I1030" s="339">
        <v>13310.57957</v>
      </c>
      <c r="J1030" s="339">
        <v>1308.12923</v>
      </c>
      <c r="K1030" s="339">
        <v>14618.7088</v>
      </c>
      <c r="L1030" s="339">
        <v>24563.131390000002</v>
      </c>
      <c r="M1030" s="339">
        <v>2710.5286299999998</v>
      </c>
      <c r="N1030" s="339">
        <v>27273.660019999999</v>
      </c>
      <c r="O1030" s="339">
        <v>41892.368820000003</v>
      </c>
      <c r="P1030" s="339">
        <v>107391.55826000001</v>
      </c>
      <c r="Q1030" s="339">
        <v>0</v>
      </c>
      <c r="R1030" s="340">
        <v>107391.55826000001</v>
      </c>
    </row>
    <row r="1031" spans="1:18" s="315" customFormat="1" ht="13.5">
      <c r="A1031" s="341"/>
      <c r="B1031" s="336" t="s">
        <v>16</v>
      </c>
      <c r="C1031" s="336" t="s">
        <v>260</v>
      </c>
      <c r="D1031" s="336" t="s">
        <v>263</v>
      </c>
      <c r="E1031" s="337">
        <v>74</v>
      </c>
      <c r="F1031" s="338">
        <v>0</v>
      </c>
      <c r="G1031" s="339">
        <v>0</v>
      </c>
      <c r="H1031" s="339">
        <v>0</v>
      </c>
      <c r="I1031" s="339">
        <v>3433.51748</v>
      </c>
      <c r="J1031" s="339">
        <v>140.63079000000002</v>
      </c>
      <c r="K1031" s="339">
        <v>3574.1482700000001</v>
      </c>
      <c r="L1031" s="339">
        <v>5479.41993</v>
      </c>
      <c r="M1031" s="339">
        <v>385.42675000000003</v>
      </c>
      <c r="N1031" s="339">
        <v>5864.8466799999997</v>
      </c>
      <c r="O1031" s="339">
        <v>9438.9949499999984</v>
      </c>
      <c r="P1031" s="339">
        <v>18662.177039999999</v>
      </c>
      <c r="Q1031" s="339">
        <v>0</v>
      </c>
      <c r="R1031" s="340">
        <v>18662.177039999999</v>
      </c>
    </row>
    <row r="1032" spans="1:18" s="315" customFormat="1" ht="13.5">
      <c r="A1032" s="341"/>
      <c r="B1032" s="341"/>
      <c r="C1032" s="336" t="s">
        <v>265</v>
      </c>
      <c r="D1032" s="336" t="s">
        <v>265</v>
      </c>
      <c r="E1032" s="337">
        <v>119</v>
      </c>
      <c r="F1032" s="338">
        <v>0</v>
      </c>
      <c r="G1032" s="339">
        <v>0</v>
      </c>
      <c r="H1032" s="339">
        <v>0</v>
      </c>
      <c r="I1032" s="339">
        <v>341.29455000000002</v>
      </c>
      <c r="J1032" s="339">
        <v>2.4717099999999999</v>
      </c>
      <c r="K1032" s="339">
        <v>343.76625999999999</v>
      </c>
      <c r="L1032" s="339">
        <v>346.69846000000001</v>
      </c>
      <c r="M1032" s="339">
        <v>0</v>
      </c>
      <c r="N1032" s="339">
        <v>346.69846000000001</v>
      </c>
      <c r="O1032" s="339">
        <v>690.46471999999994</v>
      </c>
      <c r="P1032" s="339">
        <v>3790.2830400000003</v>
      </c>
      <c r="Q1032" s="339">
        <v>0</v>
      </c>
      <c r="R1032" s="340">
        <v>3790.2830400000003</v>
      </c>
    </row>
    <row r="1033" spans="1:18" s="315" customFormat="1" ht="13.5">
      <c r="A1033" s="341"/>
      <c r="B1033" s="341"/>
      <c r="C1033" s="336" t="s">
        <v>267</v>
      </c>
      <c r="D1033" s="336" t="s">
        <v>268</v>
      </c>
      <c r="E1033" s="337">
        <v>83</v>
      </c>
      <c r="F1033" s="338">
        <v>0</v>
      </c>
      <c r="G1033" s="339">
        <v>0</v>
      </c>
      <c r="H1033" s="339">
        <v>0</v>
      </c>
      <c r="I1033" s="339">
        <v>2412.7222000000002</v>
      </c>
      <c r="J1033" s="339">
        <v>227.15404999999998</v>
      </c>
      <c r="K1033" s="339">
        <v>2639.8762499999998</v>
      </c>
      <c r="L1033" s="339">
        <v>4296.3632300000008</v>
      </c>
      <c r="M1033" s="339">
        <v>211.09551000000002</v>
      </c>
      <c r="N1033" s="339">
        <v>4507.45874</v>
      </c>
      <c r="O1033" s="339">
        <v>7147.3349900000003</v>
      </c>
      <c r="P1033" s="339">
        <v>11157.51154</v>
      </c>
      <c r="Q1033" s="339">
        <v>0</v>
      </c>
      <c r="R1033" s="340">
        <v>11157.51154</v>
      </c>
    </row>
    <row r="1034" spans="1:18" s="315" customFormat="1" ht="13.5">
      <c r="A1034" s="341"/>
      <c r="B1034" s="341"/>
      <c r="C1034" s="336" t="s">
        <v>16</v>
      </c>
      <c r="D1034" s="336" t="s">
        <v>269</v>
      </c>
      <c r="E1034" s="337">
        <v>132</v>
      </c>
      <c r="F1034" s="338">
        <v>0</v>
      </c>
      <c r="G1034" s="339">
        <v>0</v>
      </c>
      <c r="H1034" s="339">
        <v>0</v>
      </c>
      <c r="I1034" s="339">
        <v>11013.97738</v>
      </c>
      <c r="J1034" s="339">
        <v>827.97404000000006</v>
      </c>
      <c r="K1034" s="339">
        <v>11841.951419999999</v>
      </c>
      <c r="L1034" s="339">
        <v>27904.544570000002</v>
      </c>
      <c r="M1034" s="339">
        <v>5976.1781200000005</v>
      </c>
      <c r="N1034" s="339">
        <v>33880.722689999995</v>
      </c>
      <c r="O1034" s="339">
        <v>45722.67411</v>
      </c>
      <c r="P1034" s="339">
        <v>22260.665670000002</v>
      </c>
      <c r="Q1034" s="339">
        <v>0</v>
      </c>
      <c r="R1034" s="340">
        <v>22260.665670000002</v>
      </c>
    </row>
    <row r="1035" spans="1:18" s="315" customFormat="1" ht="13.5">
      <c r="A1035" s="341"/>
      <c r="B1035" s="341"/>
      <c r="C1035" s="341"/>
      <c r="D1035" s="336" t="s">
        <v>73</v>
      </c>
      <c r="E1035" s="337">
        <v>133</v>
      </c>
      <c r="F1035" s="338">
        <v>0</v>
      </c>
      <c r="G1035" s="339">
        <v>0</v>
      </c>
      <c r="H1035" s="339">
        <v>0</v>
      </c>
      <c r="I1035" s="339">
        <v>17638.373050000002</v>
      </c>
      <c r="J1035" s="339">
        <v>1321.3076699999999</v>
      </c>
      <c r="K1035" s="339">
        <v>18959.68072</v>
      </c>
      <c r="L1035" s="339">
        <v>34457.208399999996</v>
      </c>
      <c r="M1035" s="339">
        <v>6189.5276199999998</v>
      </c>
      <c r="N1035" s="339">
        <v>40646.736020000004</v>
      </c>
      <c r="O1035" s="339">
        <v>59606.416740000001</v>
      </c>
      <c r="P1035" s="339">
        <v>35984.914210000003</v>
      </c>
      <c r="Q1035" s="339">
        <v>0</v>
      </c>
      <c r="R1035" s="340">
        <v>35984.914210000003</v>
      </c>
    </row>
    <row r="1036" spans="1:18" s="315" customFormat="1" ht="13.5">
      <c r="A1036" s="341"/>
      <c r="B1036" s="341"/>
      <c r="C1036" s="341"/>
      <c r="D1036" s="336" t="s">
        <v>270</v>
      </c>
      <c r="E1036" s="337">
        <v>82</v>
      </c>
      <c r="F1036" s="338">
        <v>0</v>
      </c>
      <c r="G1036" s="339">
        <v>0</v>
      </c>
      <c r="H1036" s="339">
        <v>0</v>
      </c>
      <c r="I1036" s="339">
        <v>16301.39919</v>
      </c>
      <c r="J1036" s="339">
        <v>3059.5844900000002</v>
      </c>
      <c r="K1036" s="339">
        <v>19360.983680000001</v>
      </c>
      <c r="L1036" s="339">
        <v>48682.66113</v>
      </c>
      <c r="M1036" s="339">
        <v>10275.143880000001</v>
      </c>
      <c r="N1036" s="339">
        <v>58957.805009999996</v>
      </c>
      <c r="O1036" s="339">
        <v>78318.788690000001</v>
      </c>
      <c r="P1036" s="339">
        <v>21167.012030000002</v>
      </c>
      <c r="Q1036" s="339">
        <v>0</v>
      </c>
      <c r="R1036" s="340">
        <v>21167.012030000002</v>
      </c>
    </row>
    <row r="1037" spans="1:18" s="315" customFormat="1" ht="13.5">
      <c r="A1037" s="341"/>
      <c r="B1037" s="341"/>
      <c r="C1037" s="341"/>
      <c r="D1037" s="336" t="s">
        <v>78</v>
      </c>
      <c r="E1037" s="337">
        <v>118</v>
      </c>
      <c r="F1037" s="338">
        <v>0</v>
      </c>
      <c r="G1037" s="339">
        <v>0</v>
      </c>
      <c r="H1037" s="339">
        <v>0</v>
      </c>
      <c r="I1037" s="339">
        <v>7940.8634400000001</v>
      </c>
      <c r="J1037" s="339">
        <v>969.14323999999999</v>
      </c>
      <c r="K1037" s="339">
        <v>8910.0066800000004</v>
      </c>
      <c r="L1037" s="339">
        <v>14211.440699999999</v>
      </c>
      <c r="M1037" s="339">
        <v>5440.9220700000005</v>
      </c>
      <c r="N1037" s="339">
        <v>19652.36277</v>
      </c>
      <c r="O1037" s="339">
        <v>28562.369449999998</v>
      </c>
      <c r="P1037" s="339">
        <v>5867.8710199999996</v>
      </c>
      <c r="Q1037" s="339">
        <v>0</v>
      </c>
      <c r="R1037" s="340">
        <v>5867.8710199999996</v>
      </c>
    </row>
    <row r="1038" spans="1:18" s="315" customFormat="1" ht="13.5">
      <c r="A1038" s="341"/>
      <c r="B1038" s="341"/>
      <c r="C1038" s="341"/>
      <c r="D1038" s="336" t="s">
        <v>16</v>
      </c>
      <c r="E1038" s="337">
        <v>44</v>
      </c>
      <c r="F1038" s="338">
        <v>0</v>
      </c>
      <c r="G1038" s="339">
        <v>0</v>
      </c>
      <c r="H1038" s="339">
        <v>0</v>
      </c>
      <c r="I1038" s="339">
        <v>21640.640010000003</v>
      </c>
      <c r="J1038" s="339">
        <v>1726.8209299999999</v>
      </c>
      <c r="K1038" s="339">
        <v>23367.460940000001</v>
      </c>
      <c r="L1038" s="339">
        <v>34437.532780000001</v>
      </c>
      <c r="M1038" s="339">
        <v>5123.4648099999995</v>
      </c>
      <c r="N1038" s="339">
        <v>39560.997590000006</v>
      </c>
      <c r="O1038" s="339">
        <v>62928.458530000004</v>
      </c>
      <c r="P1038" s="339">
        <v>86602.594040000011</v>
      </c>
      <c r="Q1038" s="339">
        <v>0</v>
      </c>
      <c r="R1038" s="340">
        <v>86602.594040000011</v>
      </c>
    </row>
    <row r="1039" spans="1:18" s="315" customFormat="1" ht="13.5">
      <c r="A1039" s="341"/>
      <c r="B1039" s="341"/>
      <c r="C1039" s="341"/>
      <c r="D1039" s="341"/>
      <c r="E1039" s="342">
        <v>116</v>
      </c>
      <c r="F1039" s="343">
        <v>0</v>
      </c>
      <c r="G1039" s="344">
        <v>0</v>
      </c>
      <c r="H1039" s="344">
        <v>0</v>
      </c>
      <c r="I1039" s="344">
        <v>14352.873150000001</v>
      </c>
      <c r="J1039" s="344">
        <v>1318.0645300000001</v>
      </c>
      <c r="K1039" s="344">
        <v>15670.937679999999</v>
      </c>
      <c r="L1039" s="344">
        <v>28277.0262</v>
      </c>
      <c r="M1039" s="344">
        <v>3470.5489600000001</v>
      </c>
      <c r="N1039" s="344">
        <v>31747.57516</v>
      </c>
      <c r="O1039" s="344">
        <v>47418.512840000003</v>
      </c>
      <c r="P1039" s="344">
        <v>33309.743350000004</v>
      </c>
      <c r="Q1039" s="344">
        <v>0</v>
      </c>
      <c r="R1039" s="345">
        <v>33309.743350000004</v>
      </c>
    </row>
    <row r="1040" spans="1:18" s="315" customFormat="1" ht="13.5">
      <c r="A1040" s="341"/>
      <c r="B1040" s="341"/>
      <c r="C1040" s="341"/>
      <c r="D1040" s="336" t="s">
        <v>60</v>
      </c>
      <c r="E1040" s="337">
        <v>17</v>
      </c>
      <c r="F1040" s="338">
        <v>0</v>
      </c>
      <c r="G1040" s="339">
        <v>0</v>
      </c>
      <c r="H1040" s="339">
        <v>0</v>
      </c>
      <c r="I1040" s="339">
        <v>21869.131590000001</v>
      </c>
      <c r="J1040" s="339">
        <v>2502.8648700000003</v>
      </c>
      <c r="K1040" s="339">
        <v>24371.996460000002</v>
      </c>
      <c r="L1040" s="339">
        <v>47234.312640000004</v>
      </c>
      <c r="M1040" s="339">
        <v>11603.269289999998</v>
      </c>
      <c r="N1040" s="339">
        <v>58837.58193</v>
      </c>
      <c r="O1040" s="339">
        <v>83209.578389999995</v>
      </c>
      <c r="P1040" s="339">
        <v>37754.952990000005</v>
      </c>
      <c r="Q1040" s="339">
        <v>0</v>
      </c>
      <c r="R1040" s="340">
        <v>37754.952990000005</v>
      </c>
    </row>
    <row r="1041" spans="1:18" s="315" customFormat="1" ht="13.5">
      <c r="A1041" s="341"/>
      <c r="B1041" s="341"/>
      <c r="C1041" s="341"/>
      <c r="D1041" s="341"/>
      <c r="E1041" s="342">
        <v>126</v>
      </c>
      <c r="F1041" s="343">
        <v>0</v>
      </c>
      <c r="G1041" s="344">
        <v>0</v>
      </c>
      <c r="H1041" s="344">
        <v>0</v>
      </c>
      <c r="I1041" s="344">
        <v>8339.4289900000003</v>
      </c>
      <c r="J1041" s="344">
        <v>1858.73938</v>
      </c>
      <c r="K1041" s="344">
        <v>10198.168369999999</v>
      </c>
      <c r="L1041" s="344">
        <v>23845.769840000001</v>
      </c>
      <c r="M1041" s="344">
        <v>8160.3666399999993</v>
      </c>
      <c r="N1041" s="344">
        <v>32006.136480000001</v>
      </c>
      <c r="O1041" s="344">
        <v>42204.30485</v>
      </c>
      <c r="P1041" s="344">
        <v>7554.4371900000006</v>
      </c>
      <c r="Q1041" s="344">
        <v>0</v>
      </c>
      <c r="R1041" s="345">
        <v>7554.4371900000006</v>
      </c>
    </row>
    <row r="1042" spans="1:18" s="315" customFormat="1" ht="13.5">
      <c r="A1042" s="341"/>
      <c r="B1042" s="341"/>
      <c r="C1042" s="341"/>
      <c r="D1042" s="336" t="s">
        <v>82</v>
      </c>
      <c r="E1042" s="337">
        <v>49</v>
      </c>
      <c r="F1042" s="338">
        <v>0</v>
      </c>
      <c r="G1042" s="339">
        <v>0</v>
      </c>
      <c r="H1042" s="339">
        <v>0</v>
      </c>
      <c r="I1042" s="339">
        <v>5878.7017100000003</v>
      </c>
      <c r="J1042" s="339">
        <v>386.54755999999998</v>
      </c>
      <c r="K1042" s="339">
        <v>6265.2492699999993</v>
      </c>
      <c r="L1042" s="339">
        <v>8628.1497799999997</v>
      </c>
      <c r="M1042" s="339">
        <v>1154.2527299999999</v>
      </c>
      <c r="N1042" s="339">
        <v>9782.4025099999999</v>
      </c>
      <c r="O1042" s="339">
        <v>16047.65178</v>
      </c>
      <c r="P1042" s="339">
        <v>20911.448130000001</v>
      </c>
      <c r="Q1042" s="339">
        <v>0</v>
      </c>
      <c r="R1042" s="340">
        <v>20911.448130000001</v>
      </c>
    </row>
    <row r="1043" spans="1:18" s="315" customFormat="1" ht="13.5">
      <c r="A1043" s="341"/>
      <c r="B1043" s="341"/>
      <c r="C1043" s="341"/>
      <c r="D1043" s="336" t="s">
        <v>67</v>
      </c>
      <c r="E1043" s="337">
        <v>1</v>
      </c>
      <c r="F1043" s="338">
        <v>0</v>
      </c>
      <c r="G1043" s="339">
        <v>0</v>
      </c>
      <c r="H1043" s="339">
        <v>0</v>
      </c>
      <c r="I1043" s="339">
        <v>137778.83666</v>
      </c>
      <c r="J1043" s="339">
        <v>12188.761970000001</v>
      </c>
      <c r="K1043" s="339">
        <v>149967.59862999999</v>
      </c>
      <c r="L1043" s="339">
        <v>863398.89020000002</v>
      </c>
      <c r="M1043" s="339">
        <v>32312.022250000002</v>
      </c>
      <c r="N1043" s="339">
        <v>895710.91245000006</v>
      </c>
      <c r="O1043" s="339">
        <v>1045678.5110800001</v>
      </c>
      <c r="P1043" s="339">
        <v>1501518.13148</v>
      </c>
      <c r="Q1043" s="339">
        <v>40.642620000000001</v>
      </c>
      <c r="R1043" s="340">
        <v>1501558.7740999998</v>
      </c>
    </row>
    <row r="1044" spans="1:18" s="315" customFormat="1" ht="13.5">
      <c r="A1044" s="341"/>
      <c r="B1044" s="341"/>
      <c r="C1044" s="341"/>
      <c r="D1044" s="336" t="s">
        <v>63</v>
      </c>
      <c r="E1044" s="337">
        <v>2</v>
      </c>
      <c r="F1044" s="338">
        <v>0</v>
      </c>
      <c r="G1044" s="339">
        <v>0</v>
      </c>
      <c r="H1044" s="339">
        <v>0</v>
      </c>
      <c r="I1044" s="339">
        <v>39378.522450000004</v>
      </c>
      <c r="J1044" s="339">
        <v>4830.7462800000003</v>
      </c>
      <c r="K1044" s="339">
        <v>44209.268729999996</v>
      </c>
      <c r="L1044" s="339">
        <v>76539.799440000003</v>
      </c>
      <c r="M1044" s="339">
        <v>15296.531869999999</v>
      </c>
      <c r="N1044" s="339">
        <v>91836.331310000009</v>
      </c>
      <c r="O1044" s="339">
        <v>136045.60003999999</v>
      </c>
      <c r="P1044" s="339">
        <v>95383.25370999999</v>
      </c>
      <c r="Q1044" s="339">
        <v>0</v>
      </c>
      <c r="R1044" s="340">
        <v>95383.25370999999</v>
      </c>
    </row>
    <row r="1045" spans="1:18" s="315" customFormat="1" ht="13.5">
      <c r="A1045" s="341"/>
      <c r="B1045" s="341"/>
      <c r="C1045" s="341"/>
      <c r="D1045" s="336" t="s">
        <v>64</v>
      </c>
      <c r="E1045" s="337">
        <v>117</v>
      </c>
      <c r="F1045" s="338">
        <v>0</v>
      </c>
      <c r="G1045" s="339">
        <v>0</v>
      </c>
      <c r="H1045" s="339">
        <v>0</v>
      </c>
      <c r="I1045" s="339">
        <v>12609.178189999999</v>
      </c>
      <c r="J1045" s="339">
        <v>908.59059999999999</v>
      </c>
      <c r="K1045" s="339">
        <v>13517.768789999998</v>
      </c>
      <c r="L1045" s="339">
        <v>21991.284030000003</v>
      </c>
      <c r="M1045" s="339">
        <v>2126.10511</v>
      </c>
      <c r="N1045" s="339">
        <v>24117.389139999999</v>
      </c>
      <c r="O1045" s="339">
        <v>37635.157930000001</v>
      </c>
      <c r="P1045" s="339">
        <v>31897.29909</v>
      </c>
      <c r="Q1045" s="339">
        <v>0</v>
      </c>
      <c r="R1045" s="340">
        <v>31897.29909</v>
      </c>
    </row>
    <row r="1046" spans="1:18" s="315" customFormat="1" ht="13.5">
      <c r="A1046" s="341"/>
      <c r="B1046" s="341"/>
      <c r="C1046" s="341"/>
      <c r="D1046" s="336" t="s">
        <v>84</v>
      </c>
      <c r="E1046" s="337">
        <v>22</v>
      </c>
      <c r="F1046" s="338">
        <v>0</v>
      </c>
      <c r="G1046" s="339">
        <v>0</v>
      </c>
      <c r="H1046" s="339">
        <v>0</v>
      </c>
      <c r="I1046" s="339">
        <v>25638.196739999999</v>
      </c>
      <c r="J1046" s="339">
        <v>2191.38823</v>
      </c>
      <c r="K1046" s="339">
        <v>27829.58497</v>
      </c>
      <c r="L1046" s="339">
        <v>48760.405850000003</v>
      </c>
      <c r="M1046" s="339">
        <v>7921.3282099999997</v>
      </c>
      <c r="N1046" s="339">
        <v>56681.734060000003</v>
      </c>
      <c r="O1046" s="339">
        <v>84511.319029999999</v>
      </c>
      <c r="P1046" s="339">
        <v>67130.332209999993</v>
      </c>
      <c r="Q1046" s="339">
        <v>3.5022899999999999</v>
      </c>
      <c r="R1046" s="340">
        <v>67133.834499999997</v>
      </c>
    </row>
    <row r="1047" spans="1:18" s="315" customFormat="1" ht="13.5">
      <c r="A1047" s="341"/>
      <c r="B1047" s="341"/>
      <c r="C1047" s="341"/>
      <c r="D1047" s="341"/>
      <c r="E1047" s="342">
        <v>120</v>
      </c>
      <c r="F1047" s="343">
        <v>0</v>
      </c>
      <c r="G1047" s="344">
        <v>0</v>
      </c>
      <c r="H1047" s="344">
        <v>0</v>
      </c>
      <c r="I1047" s="344">
        <v>13701.55703</v>
      </c>
      <c r="J1047" s="344">
        <v>1421.9358</v>
      </c>
      <c r="K1047" s="344">
        <v>15123.492829999999</v>
      </c>
      <c r="L1047" s="344">
        <v>44872.192729999995</v>
      </c>
      <c r="M1047" s="344">
        <v>5149.7385100000001</v>
      </c>
      <c r="N1047" s="344">
        <v>50021.931240000005</v>
      </c>
      <c r="O1047" s="344">
        <v>65145.424070000001</v>
      </c>
      <c r="P1047" s="344">
        <v>47102.129329999996</v>
      </c>
      <c r="Q1047" s="344">
        <v>0</v>
      </c>
      <c r="R1047" s="345">
        <v>47102.129329999996</v>
      </c>
    </row>
    <row r="1048" spans="1:18" s="315" customFormat="1" ht="13.5">
      <c r="A1048" s="341"/>
      <c r="B1048" s="341"/>
      <c r="C1048" s="341"/>
      <c r="D1048" s="336" t="s">
        <v>68</v>
      </c>
      <c r="E1048" s="337">
        <v>31</v>
      </c>
      <c r="F1048" s="338">
        <v>0</v>
      </c>
      <c r="G1048" s="339">
        <v>0</v>
      </c>
      <c r="H1048" s="339">
        <v>0</v>
      </c>
      <c r="I1048" s="339">
        <v>30502.110199999999</v>
      </c>
      <c r="J1048" s="339">
        <v>4749.54619</v>
      </c>
      <c r="K1048" s="339">
        <v>35251.656390000004</v>
      </c>
      <c r="L1048" s="339">
        <v>80477.941149999999</v>
      </c>
      <c r="M1048" s="339">
        <v>12700.31601</v>
      </c>
      <c r="N1048" s="339">
        <v>93178.257159999994</v>
      </c>
      <c r="O1048" s="339">
        <v>128429.91355</v>
      </c>
      <c r="P1048" s="339">
        <v>41255.849979999999</v>
      </c>
      <c r="Q1048" s="339">
        <v>0</v>
      </c>
      <c r="R1048" s="340">
        <v>41255.849979999999</v>
      </c>
    </row>
    <row r="1049" spans="1:18" s="315" customFormat="1" ht="13.5">
      <c r="A1049" s="341"/>
      <c r="B1049" s="341"/>
      <c r="C1049" s="341"/>
      <c r="D1049" s="341"/>
      <c r="E1049" s="342">
        <v>129</v>
      </c>
      <c r="F1049" s="343">
        <v>0</v>
      </c>
      <c r="G1049" s="344">
        <v>0</v>
      </c>
      <c r="H1049" s="344">
        <v>0</v>
      </c>
      <c r="I1049" s="344">
        <v>26592.019800000002</v>
      </c>
      <c r="J1049" s="344">
        <v>4014.1317599999998</v>
      </c>
      <c r="K1049" s="344">
        <v>30606.151559999998</v>
      </c>
      <c r="L1049" s="344">
        <v>88888.195930000002</v>
      </c>
      <c r="M1049" s="344">
        <v>17038.078739999997</v>
      </c>
      <c r="N1049" s="344">
        <v>105926.27467</v>
      </c>
      <c r="O1049" s="344">
        <v>136532.42622999998</v>
      </c>
      <c r="P1049" s="344">
        <v>99094.586819999997</v>
      </c>
      <c r="Q1049" s="344">
        <v>0</v>
      </c>
      <c r="R1049" s="345">
        <v>99094.586819999997</v>
      </c>
    </row>
    <row r="1050" spans="1:18" s="315" customFormat="1" ht="13.5">
      <c r="A1050" s="341"/>
      <c r="B1050" s="341"/>
      <c r="C1050" s="341"/>
      <c r="D1050" s="336" t="s">
        <v>83</v>
      </c>
      <c r="E1050" s="337">
        <v>67</v>
      </c>
      <c r="F1050" s="338">
        <v>0</v>
      </c>
      <c r="G1050" s="339">
        <v>0</v>
      </c>
      <c r="H1050" s="339">
        <v>0</v>
      </c>
      <c r="I1050" s="339">
        <v>21070.087829999997</v>
      </c>
      <c r="J1050" s="339">
        <v>2595.8558900000003</v>
      </c>
      <c r="K1050" s="339">
        <v>23665.943719999999</v>
      </c>
      <c r="L1050" s="339">
        <v>41848.606390000001</v>
      </c>
      <c r="M1050" s="339">
        <v>3910.46533</v>
      </c>
      <c r="N1050" s="339">
        <v>45759.07172</v>
      </c>
      <c r="O1050" s="339">
        <v>69425.015440000003</v>
      </c>
      <c r="P1050" s="339">
        <v>53239.62156</v>
      </c>
      <c r="Q1050" s="339">
        <v>0</v>
      </c>
      <c r="R1050" s="340">
        <v>53239.62156</v>
      </c>
    </row>
    <row r="1051" spans="1:18" s="315" customFormat="1" ht="13.5">
      <c r="A1051" s="341"/>
      <c r="B1051" s="341"/>
      <c r="C1051" s="341"/>
      <c r="D1051" s="336" t="s">
        <v>69</v>
      </c>
      <c r="E1051" s="337">
        <v>4</v>
      </c>
      <c r="F1051" s="338">
        <v>0</v>
      </c>
      <c r="G1051" s="339">
        <v>0</v>
      </c>
      <c r="H1051" s="339">
        <v>0</v>
      </c>
      <c r="I1051" s="339">
        <v>44156.942159999999</v>
      </c>
      <c r="J1051" s="339">
        <v>4072.80575</v>
      </c>
      <c r="K1051" s="339">
        <v>48229.747909999998</v>
      </c>
      <c r="L1051" s="339">
        <v>112038.08841</v>
      </c>
      <c r="M1051" s="339">
        <v>23441.202069999999</v>
      </c>
      <c r="N1051" s="339">
        <v>135479.29048</v>
      </c>
      <c r="O1051" s="339">
        <v>183709.03838999997</v>
      </c>
      <c r="P1051" s="339">
        <v>114945.70452</v>
      </c>
      <c r="Q1051" s="339">
        <v>0.62448999999999999</v>
      </c>
      <c r="R1051" s="340">
        <v>114946.32901</v>
      </c>
    </row>
    <row r="1052" spans="1:18" s="315" customFormat="1" ht="13.5">
      <c r="A1052" s="341"/>
      <c r="B1052" s="341"/>
      <c r="C1052" s="341"/>
      <c r="D1052" s="336" t="s">
        <v>275</v>
      </c>
      <c r="E1052" s="337">
        <v>46</v>
      </c>
      <c r="F1052" s="338">
        <v>0</v>
      </c>
      <c r="G1052" s="339">
        <v>0</v>
      </c>
      <c r="H1052" s="339">
        <v>0</v>
      </c>
      <c r="I1052" s="339">
        <v>5169.1554400000005</v>
      </c>
      <c r="J1052" s="339">
        <v>737.1186899999999</v>
      </c>
      <c r="K1052" s="339">
        <v>5906.2741299999998</v>
      </c>
      <c r="L1052" s="339">
        <v>11487.91921</v>
      </c>
      <c r="M1052" s="339">
        <v>530.46206000000006</v>
      </c>
      <c r="N1052" s="339">
        <v>12018.38127</v>
      </c>
      <c r="O1052" s="339">
        <v>17924.6554</v>
      </c>
      <c r="P1052" s="339">
        <v>24371.086079999997</v>
      </c>
      <c r="Q1052" s="339">
        <v>0</v>
      </c>
      <c r="R1052" s="340">
        <v>24371.086079999997</v>
      </c>
    </row>
    <row r="1053" spans="1:18" s="315" customFormat="1" ht="13.5">
      <c r="A1053" s="341"/>
      <c r="B1053" s="341"/>
      <c r="C1053" s="341"/>
      <c r="D1053" s="336" t="s">
        <v>77</v>
      </c>
      <c r="E1053" s="337">
        <v>23</v>
      </c>
      <c r="F1053" s="338">
        <v>0</v>
      </c>
      <c r="G1053" s="339">
        <v>0</v>
      </c>
      <c r="H1053" s="339">
        <v>0</v>
      </c>
      <c r="I1053" s="339">
        <v>52737.967079999995</v>
      </c>
      <c r="J1053" s="339">
        <v>6709.6783599999999</v>
      </c>
      <c r="K1053" s="339">
        <v>59447.64544</v>
      </c>
      <c r="L1053" s="339">
        <v>104377.11629999999</v>
      </c>
      <c r="M1053" s="339">
        <v>12368.11318</v>
      </c>
      <c r="N1053" s="339">
        <v>116745.22948000001</v>
      </c>
      <c r="O1053" s="339">
        <v>176192.87491999997</v>
      </c>
      <c r="P1053" s="339">
        <v>147328.72811000003</v>
      </c>
      <c r="Q1053" s="339">
        <v>0</v>
      </c>
      <c r="R1053" s="340">
        <v>147328.72811000003</v>
      </c>
    </row>
    <row r="1054" spans="1:18" s="315" customFormat="1" ht="13.5">
      <c r="A1054" s="341"/>
      <c r="B1054" s="341"/>
      <c r="C1054" s="341"/>
      <c r="D1054" s="341"/>
      <c r="E1054" s="342">
        <v>71</v>
      </c>
      <c r="F1054" s="343">
        <v>0</v>
      </c>
      <c r="G1054" s="344">
        <v>0</v>
      </c>
      <c r="H1054" s="344">
        <v>0</v>
      </c>
      <c r="I1054" s="344">
        <v>23335.719960000002</v>
      </c>
      <c r="J1054" s="344">
        <v>4261.76638</v>
      </c>
      <c r="K1054" s="344">
        <v>27597.486339999999</v>
      </c>
      <c r="L1054" s="344">
        <v>62566.076670000002</v>
      </c>
      <c r="M1054" s="344">
        <v>10295.297050000001</v>
      </c>
      <c r="N1054" s="344">
        <v>72861.373720000003</v>
      </c>
      <c r="O1054" s="344">
        <v>100458.86006000001</v>
      </c>
      <c r="P1054" s="344">
        <v>53767.507409999998</v>
      </c>
      <c r="Q1054" s="344">
        <v>46.11645</v>
      </c>
      <c r="R1054" s="345">
        <v>53813.62386</v>
      </c>
    </row>
    <row r="1055" spans="1:18" s="315" customFormat="1" ht="13.5">
      <c r="A1055" s="341"/>
      <c r="B1055" s="341"/>
      <c r="C1055" s="341"/>
      <c r="D1055" s="336" t="s">
        <v>54</v>
      </c>
      <c r="E1055" s="337">
        <v>32</v>
      </c>
      <c r="F1055" s="338">
        <v>0</v>
      </c>
      <c r="G1055" s="339">
        <v>0</v>
      </c>
      <c r="H1055" s="339">
        <v>0</v>
      </c>
      <c r="I1055" s="339">
        <v>12646.094210000001</v>
      </c>
      <c r="J1055" s="339">
        <v>1083.01576</v>
      </c>
      <c r="K1055" s="339">
        <v>13729.109970000001</v>
      </c>
      <c r="L1055" s="339">
        <v>27081.26353</v>
      </c>
      <c r="M1055" s="339">
        <v>2745.6637299999998</v>
      </c>
      <c r="N1055" s="339">
        <v>29826.92726</v>
      </c>
      <c r="O1055" s="339">
        <v>43556.037229999994</v>
      </c>
      <c r="P1055" s="339">
        <v>21634.5579</v>
      </c>
      <c r="Q1055" s="339">
        <v>0</v>
      </c>
      <c r="R1055" s="340">
        <v>21634.5579</v>
      </c>
    </row>
    <row r="1056" spans="1:18" s="315" customFormat="1" ht="13.5">
      <c r="A1056" s="341"/>
      <c r="B1056" s="341"/>
      <c r="C1056" s="341"/>
      <c r="D1056" s="336" t="s">
        <v>76</v>
      </c>
      <c r="E1056" s="337">
        <v>45</v>
      </c>
      <c r="F1056" s="338">
        <v>0</v>
      </c>
      <c r="G1056" s="339">
        <v>0</v>
      </c>
      <c r="H1056" s="339">
        <v>0</v>
      </c>
      <c r="I1056" s="339">
        <v>6353.0391600000003</v>
      </c>
      <c r="J1056" s="339">
        <v>362.01279</v>
      </c>
      <c r="K1056" s="339">
        <v>6715.05195</v>
      </c>
      <c r="L1056" s="339">
        <v>10280.566859999999</v>
      </c>
      <c r="M1056" s="339">
        <v>1154.41202</v>
      </c>
      <c r="N1056" s="339">
        <v>11434.978880000001</v>
      </c>
      <c r="O1056" s="339">
        <v>18150.03083</v>
      </c>
      <c r="P1056" s="339">
        <v>15076.29903</v>
      </c>
      <c r="Q1056" s="339">
        <v>0</v>
      </c>
      <c r="R1056" s="340">
        <v>15076.29903</v>
      </c>
    </row>
    <row r="1057" spans="1:18" s="315" customFormat="1" ht="13.5">
      <c r="A1057" s="341"/>
      <c r="B1057" s="341"/>
      <c r="C1057" s="341"/>
      <c r="D1057" s="336" t="s">
        <v>70</v>
      </c>
      <c r="E1057" s="337">
        <v>55</v>
      </c>
      <c r="F1057" s="338">
        <v>0</v>
      </c>
      <c r="G1057" s="339">
        <v>0</v>
      </c>
      <c r="H1057" s="339">
        <v>0</v>
      </c>
      <c r="I1057" s="339">
        <v>39649.537149999996</v>
      </c>
      <c r="J1057" s="339">
        <v>5966.3358600000001</v>
      </c>
      <c r="K1057" s="339">
        <v>45615.873009999996</v>
      </c>
      <c r="L1057" s="339">
        <v>77515.956439999994</v>
      </c>
      <c r="M1057" s="339">
        <v>19009.267879999999</v>
      </c>
      <c r="N1057" s="339">
        <v>96525.224319999994</v>
      </c>
      <c r="O1057" s="339">
        <v>142141.09733000002</v>
      </c>
      <c r="P1057" s="339">
        <v>55996.201710000001</v>
      </c>
      <c r="Q1057" s="339">
        <v>0</v>
      </c>
      <c r="R1057" s="340">
        <v>55996.201710000001</v>
      </c>
    </row>
    <row r="1058" spans="1:18" s="315" customFormat="1" ht="13.5">
      <c r="A1058" s="341"/>
      <c r="B1058" s="336" t="s">
        <v>17</v>
      </c>
      <c r="C1058" s="336" t="s">
        <v>281</v>
      </c>
      <c r="D1058" s="336" t="s">
        <v>282</v>
      </c>
      <c r="E1058" s="337">
        <v>81</v>
      </c>
      <c r="F1058" s="338">
        <v>0</v>
      </c>
      <c r="G1058" s="339">
        <v>0</v>
      </c>
      <c r="H1058" s="339">
        <v>0</v>
      </c>
      <c r="I1058" s="339">
        <v>2410.9976099999999</v>
      </c>
      <c r="J1058" s="339">
        <v>72.75921000000001</v>
      </c>
      <c r="K1058" s="339">
        <v>2483.7568199999996</v>
      </c>
      <c r="L1058" s="339">
        <v>2060.8555099999999</v>
      </c>
      <c r="M1058" s="339">
        <v>392.51860999999997</v>
      </c>
      <c r="N1058" s="339">
        <v>2453.3741199999999</v>
      </c>
      <c r="O1058" s="339">
        <v>4937.13094</v>
      </c>
      <c r="P1058" s="339">
        <v>10022.0931</v>
      </c>
      <c r="Q1058" s="339">
        <v>0</v>
      </c>
      <c r="R1058" s="340">
        <v>10022.0931</v>
      </c>
    </row>
    <row r="1059" spans="1:18" s="315" customFormat="1" ht="13.5">
      <c r="A1059" s="341"/>
      <c r="B1059" s="336" t="s">
        <v>21</v>
      </c>
      <c r="C1059" s="336" t="s">
        <v>21</v>
      </c>
      <c r="D1059" s="336" t="s">
        <v>294</v>
      </c>
      <c r="E1059" s="337">
        <v>57</v>
      </c>
      <c r="F1059" s="338">
        <v>0</v>
      </c>
      <c r="G1059" s="339">
        <v>0</v>
      </c>
      <c r="H1059" s="339">
        <v>0</v>
      </c>
      <c r="I1059" s="339">
        <v>6218.8784800000003</v>
      </c>
      <c r="J1059" s="339">
        <v>277.70317999999997</v>
      </c>
      <c r="K1059" s="339">
        <v>6496.5816599999998</v>
      </c>
      <c r="L1059" s="339">
        <v>7689.1583799999999</v>
      </c>
      <c r="M1059" s="339">
        <v>718.98226999999997</v>
      </c>
      <c r="N1059" s="339">
        <v>8408.1406500000012</v>
      </c>
      <c r="O1059" s="339">
        <v>14904.722310000001</v>
      </c>
      <c r="P1059" s="339">
        <v>35272.677830000001</v>
      </c>
      <c r="Q1059" s="339">
        <v>0</v>
      </c>
      <c r="R1059" s="340">
        <v>35272.677830000001</v>
      </c>
    </row>
    <row r="1060" spans="1:18" s="315" customFormat="1" ht="13.5">
      <c r="A1060" s="341"/>
      <c r="B1060" s="341"/>
      <c r="C1060" s="341"/>
      <c r="D1060" s="336" t="s">
        <v>21</v>
      </c>
      <c r="E1060" s="337">
        <v>11</v>
      </c>
      <c r="F1060" s="338">
        <v>0</v>
      </c>
      <c r="G1060" s="339">
        <v>0</v>
      </c>
      <c r="H1060" s="339">
        <v>0</v>
      </c>
      <c r="I1060" s="339">
        <v>3660.0739700000004</v>
      </c>
      <c r="J1060" s="339">
        <v>98.245179999999991</v>
      </c>
      <c r="K1060" s="339">
        <v>3758.3191499999998</v>
      </c>
      <c r="L1060" s="339">
        <v>4734.3863200000005</v>
      </c>
      <c r="M1060" s="339">
        <v>312.31109000000004</v>
      </c>
      <c r="N1060" s="339">
        <v>5046.6974099999998</v>
      </c>
      <c r="O1060" s="339">
        <v>8805.01656</v>
      </c>
      <c r="P1060" s="339">
        <v>53076.29264</v>
      </c>
      <c r="Q1060" s="339">
        <v>0</v>
      </c>
      <c r="R1060" s="340">
        <v>53076.29264</v>
      </c>
    </row>
    <row r="1061" spans="1:18" s="315" customFormat="1" ht="13.5">
      <c r="A1061" s="341"/>
      <c r="B1061" s="341"/>
      <c r="C1061" s="341"/>
      <c r="D1061" s="336" t="s">
        <v>450</v>
      </c>
      <c r="E1061" s="337">
        <v>124</v>
      </c>
      <c r="F1061" s="338">
        <v>0</v>
      </c>
      <c r="G1061" s="339">
        <v>0</v>
      </c>
      <c r="H1061" s="339">
        <v>0</v>
      </c>
      <c r="I1061" s="339">
        <v>937.02354000000003</v>
      </c>
      <c r="J1061" s="339">
        <v>49.54316</v>
      </c>
      <c r="K1061" s="339">
        <v>986.56669999999997</v>
      </c>
      <c r="L1061" s="339">
        <v>559.68038000000001</v>
      </c>
      <c r="M1061" s="339">
        <v>200.58439000000001</v>
      </c>
      <c r="N1061" s="339">
        <v>760.26477</v>
      </c>
      <c r="O1061" s="339">
        <v>1746.8314700000001</v>
      </c>
      <c r="P1061" s="339">
        <v>5236.1310999999996</v>
      </c>
      <c r="Q1061" s="339">
        <v>0</v>
      </c>
      <c r="R1061" s="340">
        <v>5236.1310999999996</v>
      </c>
    </row>
    <row r="1062" spans="1:18" s="315" customFormat="1" ht="13.5">
      <c r="A1062" s="341"/>
      <c r="B1062" s="341"/>
      <c r="C1062" s="336" t="s">
        <v>297</v>
      </c>
      <c r="D1062" s="336" t="s">
        <v>297</v>
      </c>
      <c r="E1062" s="337">
        <v>78</v>
      </c>
      <c r="F1062" s="338">
        <v>0</v>
      </c>
      <c r="G1062" s="339">
        <v>0</v>
      </c>
      <c r="H1062" s="339">
        <v>0</v>
      </c>
      <c r="I1062" s="339">
        <v>2575.5356000000002</v>
      </c>
      <c r="J1062" s="339">
        <v>133.29859999999999</v>
      </c>
      <c r="K1062" s="339">
        <v>2708.8342000000002</v>
      </c>
      <c r="L1062" s="339">
        <v>1886.9134899999999</v>
      </c>
      <c r="M1062" s="339">
        <v>204.2646</v>
      </c>
      <c r="N1062" s="339">
        <v>2091.1780899999999</v>
      </c>
      <c r="O1062" s="339">
        <v>4800.0122899999997</v>
      </c>
      <c r="P1062" s="339">
        <v>15710.9521</v>
      </c>
      <c r="Q1062" s="339">
        <v>0</v>
      </c>
      <c r="R1062" s="340">
        <v>15710.9521</v>
      </c>
    </row>
    <row r="1063" spans="1:18" s="315" customFormat="1" ht="13.5">
      <c r="A1063" s="341"/>
      <c r="B1063" s="336" t="s">
        <v>24</v>
      </c>
      <c r="C1063" s="336" t="s">
        <v>24</v>
      </c>
      <c r="D1063" s="336" t="s">
        <v>24</v>
      </c>
      <c r="E1063" s="337">
        <v>115</v>
      </c>
      <c r="F1063" s="338">
        <v>0</v>
      </c>
      <c r="G1063" s="339">
        <v>0</v>
      </c>
      <c r="H1063" s="339">
        <v>0</v>
      </c>
      <c r="I1063" s="339">
        <v>2229.5384199999999</v>
      </c>
      <c r="J1063" s="339">
        <v>110.73442999999999</v>
      </c>
      <c r="K1063" s="339">
        <v>2340.2728500000003</v>
      </c>
      <c r="L1063" s="339">
        <v>2526.9748500000001</v>
      </c>
      <c r="M1063" s="339">
        <v>1312.9079299999999</v>
      </c>
      <c r="N1063" s="339">
        <v>3839.8827799999999</v>
      </c>
      <c r="O1063" s="339">
        <v>6180.1556300000002</v>
      </c>
      <c r="P1063" s="339">
        <v>5513.2101700000003</v>
      </c>
      <c r="Q1063" s="339">
        <v>0</v>
      </c>
      <c r="R1063" s="340">
        <v>5513.2101700000003</v>
      </c>
    </row>
    <row r="1064" spans="1:18" s="315" customFormat="1" ht="13.5">
      <c r="A1064" s="341"/>
      <c r="B1064" s="336" t="s">
        <v>26</v>
      </c>
      <c r="C1064" s="336" t="s">
        <v>311</v>
      </c>
      <c r="D1064" s="336" t="s">
        <v>313</v>
      </c>
      <c r="E1064" s="337">
        <v>77</v>
      </c>
      <c r="F1064" s="338">
        <v>0</v>
      </c>
      <c r="G1064" s="339">
        <v>0</v>
      </c>
      <c r="H1064" s="339">
        <v>0</v>
      </c>
      <c r="I1064" s="339">
        <v>3144.8203800000001</v>
      </c>
      <c r="J1064" s="339">
        <v>46.636410000000005</v>
      </c>
      <c r="K1064" s="339">
        <v>3191.4567900000002</v>
      </c>
      <c r="L1064" s="339">
        <v>4333.9455499999995</v>
      </c>
      <c r="M1064" s="339">
        <v>243.43068</v>
      </c>
      <c r="N1064" s="339">
        <v>4577.3762300000008</v>
      </c>
      <c r="O1064" s="339">
        <v>7768.8330199999991</v>
      </c>
      <c r="P1064" s="339">
        <v>13126.004489999999</v>
      </c>
      <c r="Q1064" s="339">
        <v>0</v>
      </c>
      <c r="R1064" s="340">
        <v>13126.004489999999</v>
      </c>
    </row>
    <row r="1065" spans="1:18" s="315" customFormat="1" ht="13.5">
      <c r="A1065" s="336" t="s">
        <v>451</v>
      </c>
      <c r="B1065" s="336" t="s">
        <v>16</v>
      </c>
      <c r="C1065" s="336" t="s">
        <v>16</v>
      </c>
      <c r="D1065" s="336" t="s">
        <v>63</v>
      </c>
      <c r="E1065" s="337">
        <v>1</v>
      </c>
      <c r="F1065" s="338">
        <v>1326755.5727899999</v>
      </c>
      <c r="G1065" s="339">
        <v>2662810.0632800004</v>
      </c>
      <c r="H1065" s="339">
        <v>3989565.63607</v>
      </c>
      <c r="I1065" s="339">
        <v>4.2197899999999997</v>
      </c>
      <c r="J1065" s="339">
        <v>416.51994999999999</v>
      </c>
      <c r="K1065" s="339">
        <v>420.73973999999998</v>
      </c>
      <c r="L1065" s="339">
        <v>816812.28255999996</v>
      </c>
      <c r="M1065" s="339">
        <v>1727553.8151800002</v>
      </c>
      <c r="N1065" s="339">
        <v>2544366.0977399996</v>
      </c>
      <c r="O1065" s="339">
        <v>6534352.4735500002</v>
      </c>
      <c r="P1065" s="339">
        <v>1976798.67475</v>
      </c>
      <c r="Q1065" s="339">
        <v>3687171.7900200002</v>
      </c>
      <c r="R1065" s="340">
        <v>5663970.4647700004</v>
      </c>
    </row>
    <row r="1066" spans="1:18" s="315" customFormat="1" ht="13.5">
      <c r="A1066" s="336" t="s">
        <v>452</v>
      </c>
      <c r="B1066" s="336" t="s">
        <v>3</v>
      </c>
      <c r="C1066" s="336" t="s">
        <v>201</v>
      </c>
      <c r="D1066" s="336" t="s">
        <v>202</v>
      </c>
      <c r="E1066" s="337">
        <v>126</v>
      </c>
      <c r="F1066" s="338">
        <v>0</v>
      </c>
      <c r="G1066" s="339">
        <v>0</v>
      </c>
      <c r="H1066" s="339">
        <v>0</v>
      </c>
      <c r="I1066" s="339">
        <v>5097.1819000000005</v>
      </c>
      <c r="J1066" s="339">
        <v>3.7789999999999997E-2</v>
      </c>
      <c r="K1066" s="339">
        <v>5097.2196900000008</v>
      </c>
      <c r="L1066" s="339">
        <v>5550.28352</v>
      </c>
      <c r="M1066" s="339">
        <v>0</v>
      </c>
      <c r="N1066" s="339">
        <v>5550.28352</v>
      </c>
      <c r="O1066" s="339">
        <v>10647.503210000001</v>
      </c>
      <c r="P1066" s="339">
        <v>12404.87623</v>
      </c>
      <c r="Q1066" s="339">
        <v>0</v>
      </c>
      <c r="R1066" s="340">
        <v>12404.87623</v>
      </c>
    </row>
    <row r="1067" spans="1:18" s="315" customFormat="1" ht="13.5">
      <c r="A1067" s="341"/>
      <c r="B1067" s="336" t="s">
        <v>5</v>
      </c>
      <c r="C1067" s="336" t="s">
        <v>5</v>
      </c>
      <c r="D1067" s="336" t="s">
        <v>206</v>
      </c>
      <c r="E1067" s="337">
        <v>85</v>
      </c>
      <c r="F1067" s="338">
        <v>0</v>
      </c>
      <c r="G1067" s="339">
        <v>0</v>
      </c>
      <c r="H1067" s="339">
        <v>0</v>
      </c>
      <c r="I1067" s="339">
        <v>15323.23885</v>
      </c>
      <c r="J1067" s="339">
        <v>0.49733999999999995</v>
      </c>
      <c r="K1067" s="339">
        <v>15323.73619</v>
      </c>
      <c r="L1067" s="339">
        <v>8614.1417500000007</v>
      </c>
      <c r="M1067" s="339">
        <v>0</v>
      </c>
      <c r="N1067" s="339">
        <v>8614.1417500000007</v>
      </c>
      <c r="O1067" s="339">
        <v>23937.877940000002</v>
      </c>
      <c r="P1067" s="339">
        <v>8321.5080500000004</v>
      </c>
      <c r="Q1067" s="339">
        <v>0</v>
      </c>
      <c r="R1067" s="340">
        <v>8321.5080500000004</v>
      </c>
    </row>
    <row r="1068" spans="1:18" s="315" customFormat="1" ht="13.5">
      <c r="A1068" s="341"/>
      <c r="B1068" s="341"/>
      <c r="C1068" s="341"/>
      <c r="D1068" s="336" t="s">
        <v>209</v>
      </c>
      <c r="E1068" s="337">
        <v>64</v>
      </c>
      <c r="F1068" s="338">
        <v>0</v>
      </c>
      <c r="G1068" s="339">
        <v>0</v>
      </c>
      <c r="H1068" s="339">
        <v>0</v>
      </c>
      <c r="I1068" s="339">
        <v>14018.27701</v>
      </c>
      <c r="J1068" s="339">
        <v>25.437709999999999</v>
      </c>
      <c r="K1068" s="339">
        <v>14043.71472</v>
      </c>
      <c r="L1068" s="339">
        <v>11092.1456</v>
      </c>
      <c r="M1068" s="339">
        <v>0</v>
      </c>
      <c r="N1068" s="339">
        <v>11092.1456</v>
      </c>
      <c r="O1068" s="339">
        <v>25135.86032</v>
      </c>
      <c r="P1068" s="339">
        <v>16751.15424</v>
      </c>
      <c r="Q1068" s="339">
        <v>0</v>
      </c>
      <c r="R1068" s="340">
        <v>16751.15424</v>
      </c>
    </row>
    <row r="1069" spans="1:18" s="315" customFormat="1" ht="13.5">
      <c r="A1069" s="341"/>
      <c r="B1069" s="336" t="s">
        <v>7</v>
      </c>
      <c r="C1069" s="336" t="s">
        <v>7</v>
      </c>
      <c r="D1069" s="336" t="s">
        <v>7</v>
      </c>
      <c r="E1069" s="337">
        <v>73</v>
      </c>
      <c r="F1069" s="338">
        <v>0</v>
      </c>
      <c r="G1069" s="339">
        <v>0</v>
      </c>
      <c r="H1069" s="339">
        <v>0</v>
      </c>
      <c r="I1069" s="339">
        <v>10729.166539999998</v>
      </c>
      <c r="J1069" s="339">
        <v>5.1490000000000001E-2</v>
      </c>
      <c r="K1069" s="339">
        <v>10729.21803</v>
      </c>
      <c r="L1069" s="339">
        <v>4119.52898</v>
      </c>
      <c r="M1069" s="339">
        <v>0</v>
      </c>
      <c r="N1069" s="339">
        <v>4119.52898</v>
      </c>
      <c r="O1069" s="339">
        <v>14848.747009999999</v>
      </c>
      <c r="P1069" s="339">
        <v>8250.2928200000006</v>
      </c>
      <c r="Q1069" s="339">
        <v>0</v>
      </c>
      <c r="R1069" s="340">
        <v>8250.2928200000006</v>
      </c>
    </row>
    <row r="1070" spans="1:18" s="315" customFormat="1" ht="13.5">
      <c r="A1070" s="341"/>
      <c r="B1070" s="336" t="s">
        <v>8</v>
      </c>
      <c r="C1070" s="336" t="s">
        <v>222</v>
      </c>
      <c r="D1070" s="336" t="s">
        <v>89</v>
      </c>
      <c r="E1070" s="337">
        <v>58</v>
      </c>
      <c r="F1070" s="338">
        <v>0</v>
      </c>
      <c r="G1070" s="339">
        <v>0</v>
      </c>
      <c r="H1070" s="339">
        <v>0</v>
      </c>
      <c r="I1070" s="339">
        <v>12509.51591</v>
      </c>
      <c r="J1070" s="339">
        <v>10.59193</v>
      </c>
      <c r="K1070" s="339">
        <v>12520.107840000001</v>
      </c>
      <c r="L1070" s="339">
        <v>13960.656939999999</v>
      </c>
      <c r="M1070" s="339">
        <v>57.05592</v>
      </c>
      <c r="N1070" s="339">
        <v>14017.71286</v>
      </c>
      <c r="O1070" s="339">
        <v>26537.8207</v>
      </c>
      <c r="P1070" s="339">
        <v>15808.08224</v>
      </c>
      <c r="Q1070" s="339">
        <v>0</v>
      </c>
      <c r="R1070" s="340">
        <v>15808.08224</v>
      </c>
    </row>
    <row r="1071" spans="1:18" s="315" customFormat="1" ht="13.5">
      <c r="A1071" s="341"/>
      <c r="B1071" s="336" t="s">
        <v>12</v>
      </c>
      <c r="C1071" s="336" t="s">
        <v>12</v>
      </c>
      <c r="D1071" s="336" t="s">
        <v>12</v>
      </c>
      <c r="E1071" s="337">
        <v>71</v>
      </c>
      <c r="F1071" s="338">
        <v>0</v>
      </c>
      <c r="G1071" s="339">
        <v>0</v>
      </c>
      <c r="H1071" s="339">
        <v>0</v>
      </c>
      <c r="I1071" s="339">
        <v>4196.6316299999999</v>
      </c>
      <c r="J1071" s="339">
        <v>11.315</v>
      </c>
      <c r="K1071" s="339">
        <v>4207.9466299999995</v>
      </c>
      <c r="L1071" s="339">
        <v>2317.4162999999999</v>
      </c>
      <c r="M1071" s="339">
        <v>0</v>
      </c>
      <c r="N1071" s="339">
        <v>2317.4162999999999</v>
      </c>
      <c r="O1071" s="339">
        <v>6525.3629299999993</v>
      </c>
      <c r="P1071" s="339">
        <v>8964.5186999999987</v>
      </c>
      <c r="Q1071" s="339">
        <v>0</v>
      </c>
      <c r="R1071" s="340">
        <v>8964.5186999999987</v>
      </c>
    </row>
    <row r="1072" spans="1:18" s="315" customFormat="1" ht="13.5">
      <c r="A1072" s="341"/>
      <c r="B1072" s="336" t="s">
        <v>240</v>
      </c>
      <c r="C1072" s="336" t="s">
        <v>243</v>
      </c>
      <c r="D1072" s="336" t="s">
        <v>243</v>
      </c>
      <c r="E1072" s="337">
        <v>66</v>
      </c>
      <c r="F1072" s="338">
        <v>0</v>
      </c>
      <c r="G1072" s="339">
        <v>0</v>
      </c>
      <c r="H1072" s="339">
        <v>0</v>
      </c>
      <c r="I1072" s="339">
        <v>5511.4525000000003</v>
      </c>
      <c r="J1072" s="339">
        <v>0.94608000000000003</v>
      </c>
      <c r="K1072" s="339">
        <v>5512.39858</v>
      </c>
      <c r="L1072" s="339">
        <v>1965.9511499999999</v>
      </c>
      <c r="M1072" s="339">
        <v>0</v>
      </c>
      <c r="N1072" s="339">
        <v>1965.9511499999999</v>
      </c>
      <c r="O1072" s="339">
        <v>7478.3497300000008</v>
      </c>
      <c r="P1072" s="339">
        <v>8060.6782499999999</v>
      </c>
      <c r="Q1072" s="339">
        <v>0</v>
      </c>
      <c r="R1072" s="340">
        <v>8060.6782499999999</v>
      </c>
    </row>
    <row r="1073" spans="1:18" s="315" customFormat="1" ht="13.5">
      <c r="A1073" s="341"/>
      <c r="B1073" s="336" t="s">
        <v>14</v>
      </c>
      <c r="C1073" s="336" t="s">
        <v>254</v>
      </c>
      <c r="D1073" s="336" t="s">
        <v>254</v>
      </c>
      <c r="E1073" s="337">
        <v>53</v>
      </c>
      <c r="F1073" s="338">
        <v>0</v>
      </c>
      <c r="G1073" s="339">
        <v>0</v>
      </c>
      <c r="H1073" s="339">
        <v>0</v>
      </c>
      <c r="I1073" s="339">
        <v>20556.969399999998</v>
      </c>
      <c r="J1073" s="339">
        <v>23.46462</v>
      </c>
      <c r="K1073" s="339">
        <v>20580.434020000001</v>
      </c>
      <c r="L1073" s="339">
        <v>15511.62753</v>
      </c>
      <c r="M1073" s="339">
        <v>42.25421</v>
      </c>
      <c r="N1073" s="339">
        <v>15553.881740000001</v>
      </c>
      <c r="O1073" s="339">
        <v>36134.315759999998</v>
      </c>
      <c r="P1073" s="339">
        <v>28762.28184</v>
      </c>
      <c r="Q1073" s="339">
        <v>0</v>
      </c>
      <c r="R1073" s="340">
        <v>28762.28184</v>
      </c>
    </row>
    <row r="1074" spans="1:18" s="315" customFormat="1" ht="13.5">
      <c r="A1074" s="341"/>
      <c r="B1074" s="336" t="s">
        <v>15</v>
      </c>
      <c r="C1074" s="336" t="s">
        <v>257</v>
      </c>
      <c r="D1074" s="336" t="s">
        <v>257</v>
      </c>
      <c r="E1074" s="337">
        <v>59</v>
      </c>
      <c r="F1074" s="338">
        <v>0</v>
      </c>
      <c r="G1074" s="339">
        <v>0</v>
      </c>
      <c r="H1074" s="339">
        <v>0</v>
      </c>
      <c r="I1074" s="339">
        <v>5872.6825799999997</v>
      </c>
      <c r="J1074" s="339">
        <v>1.1518599999999999</v>
      </c>
      <c r="K1074" s="339">
        <v>5873.8344400000005</v>
      </c>
      <c r="L1074" s="339">
        <v>6294.0918000000001</v>
      </c>
      <c r="M1074" s="339">
        <v>4.89527</v>
      </c>
      <c r="N1074" s="339">
        <v>6298.9870700000001</v>
      </c>
      <c r="O1074" s="339">
        <v>12172.82151</v>
      </c>
      <c r="P1074" s="339">
        <v>22891.949530000002</v>
      </c>
      <c r="Q1074" s="339">
        <v>0</v>
      </c>
      <c r="R1074" s="340">
        <v>22891.949530000002</v>
      </c>
    </row>
    <row r="1075" spans="1:18" s="315" customFormat="1" ht="13.5">
      <c r="A1075" s="341"/>
      <c r="B1075" s="341"/>
      <c r="C1075" s="341"/>
      <c r="D1075" s="341"/>
      <c r="E1075" s="342">
        <v>94</v>
      </c>
      <c r="F1075" s="343">
        <v>0</v>
      </c>
      <c r="G1075" s="344">
        <v>0</v>
      </c>
      <c r="H1075" s="344">
        <v>0</v>
      </c>
      <c r="I1075" s="344">
        <v>2145.83655</v>
      </c>
      <c r="J1075" s="344">
        <v>1.7469100000000002</v>
      </c>
      <c r="K1075" s="344">
        <v>2147.5834599999998</v>
      </c>
      <c r="L1075" s="344">
        <v>1006.4137900000001</v>
      </c>
      <c r="M1075" s="344">
        <v>0</v>
      </c>
      <c r="N1075" s="344">
        <v>1006.4137900000001</v>
      </c>
      <c r="O1075" s="344">
        <v>3153.9972499999999</v>
      </c>
      <c r="P1075" s="344">
        <v>4982.58356</v>
      </c>
      <c r="Q1075" s="344">
        <v>0</v>
      </c>
      <c r="R1075" s="345">
        <v>4982.58356</v>
      </c>
    </row>
    <row r="1076" spans="1:18" s="315" customFormat="1" ht="13.5">
      <c r="A1076" s="341"/>
      <c r="B1076" s="336" t="s">
        <v>16</v>
      </c>
      <c r="C1076" s="336" t="s">
        <v>16</v>
      </c>
      <c r="D1076" s="336" t="s">
        <v>269</v>
      </c>
      <c r="E1076" s="337">
        <v>91</v>
      </c>
      <c r="F1076" s="338">
        <v>0</v>
      </c>
      <c r="G1076" s="339">
        <v>0</v>
      </c>
      <c r="H1076" s="339">
        <v>0</v>
      </c>
      <c r="I1076" s="339">
        <v>13800.504439999999</v>
      </c>
      <c r="J1076" s="339">
        <v>1.51</v>
      </c>
      <c r="K1076" s="339">
        <v>13802.014439999999</v>
      </c>
      <c r="L1076" s="339">
        <v>13103.829699999998</v>
      </c>
      <c r="M1076" s="339">
        <v>0</v>
      </c>
      <c r="N1076" s="339">
        <v>13103.829699999998</v>
      </c>
      <c r="O1076" s="339">
        <v>26905.844140000001</v>
      </c>
      <c r="P1076" s="339">
        <v>8156.2701799999995</v>
      </c>
      <c r="Q1076" s="339">
        <v>0</v>
      </c>
      <c r="R1076" s="340">
        <v>8156.2701799999995</v>
      </c>
    </row>
    <row r="1077" spans="1:18" s="315" customFormat="1" ht="13.5">
      <c r="A1077" s="341"/>
      <c r="B1077" s="341"/>
      <c r="C1077" s="341"/>
      <c r="D1077" s="336" t="s">
        <v>73</v>
      </c>
      <c r="E1077" s="337">
        <v>93</v>
      </c>
      <c r="F1077" s="338">
        <v>0</v>
      </c>
      <c r="G1077" s="339">
        <v>0</v>
      </c>
      <c r="H1077" s="339">
        <v>0</v>
      </c>
      <c r="I1077" s="339">
        <v>14430.608189999999</v>
      </c>
      <c r="J1077" s="339">
        <v>9.412370000000001</v>
      </c>
      <c r="K1077" s="339">
        <v>14440.020560000001</v>
      </c>
      <c r="L1077" s="339">
        <v>8978.96306</v>
      </c>
      <c r="M1077" s="339">
        <v>7.9621000000000004</v>
      </c>
      <c r="N1077" s="339">
        <v>8986.9251600000007</v>
      </c>
      <c r="O1077" s="339">
        <v>23426.94572</v>
      </c>
      <c r="P1077" s="339">
        <v>9802.3700500000014</v>
      </c>
      <c r="Q1077" s="339">
        <v>0</v>
      </c>
      <c r="R1077" s="340">
        <v>9802.3700500000014</v>
      </c>
    </row>
    <row r="1078" spans="1:18" s="315" customFormat="1" ht="13.5">
      <c r="A1078" s="341"/>
      <c r="B1078" s="341"/>
      <c r="C1078" s="341"/>
      <c r="D1078" s="336" t="s">
        <v>270</v>
      </c>
      <c r="E1078" s="337">
        <v>75</v>
      </c>
      <c r="F1078" s="338">
        <v>0</v>
      </c>
      <c r="G1078" s="339">
        <v>0</v>
      </c>
      <c r="H1078" s="339">
        <v>0</v>
      </c>
      <c r="I1078" s="339">
        <v>25339.0144</v>
      </c>
      <c r="J1078" s="339">
        <v>7.9429099999999995</v>
      </c>
      <c r="K1078" s="339">
        <v>25346.957309999998</v>
      </c>
      <c r="L1078" s="339">
        <v>30194.278969999999</v>
      </c>
      <c r="M1078" s="339">
        <v>8.8100000000000001E-3</v>
      </c>
      <c r="N1078" s="339">
        <v>30194.287780000002</v>
      </c>
      <c r="O1078" s="339">
        <v>55541.245090000004</v>
      </c>
      <c r="P1078" s="339">
        <v>9293.83979</v>
      </c>
      <c r="Q1078" s="339">
        <v>0</v>
      </c>
      <c r="R1078" s="340">
        <v>9293.83979</v>
      </c>
    </row>
    <row r="1079" spans="1:18" s="315" customFormat="1" ht="13.5">
      <c r="A1079" s="341"/>
      <c r="B1079" s="341"/>
      <c r="C1079" s="341"/>
      <c r="D1079" s="336" t="s">
        <v>60</v>
      </c>
      <c r="E1079" s="337">
        <v>34</v>
      </c>
      <c r="F1079" s="338">
        <v>0</v>
      </c>
      <c r="G1079" s="339">
        <v>0</v>
      </c>
      <c r="H1079" s="339">
        <v>0</v>
      </c>
      <c r="I1079" s="339">
        <v>20456.308940000003</v>
      </c>
      <c r="J1079" s="339">
        <v>81.442270000000008</v>
      </c>
      <c r="K1079" s="339">
        <v>20537.751210000002</v>
      </c>
      <c r="L1079" s="339">
        <v>28830.543839999998</v>
      </c>
      <c r="M1079" s="339">
        <v>15.967750000000001</v>
      </c>
      <c r="N1079" s="339">
        <v>28846.511589999998</v>
      </c>
      <c r="O1079" s="339">
        <v>49384.262799999997</v>
      </c>
      <c r="P1079" s="339">
        <v>15323.99202</v>
      </c>
      <c r="Q1079" s="339">
        <v>0</v>
      </c>
      <c r="R1079" s="340">
        <v>15323.99202</v>
      </c>
    </row>
    <row r="1080" spans="1:18" s="315" customFormat="1" ht="13.5">
      <c r="A1080" s="341"/>
      <c r="B1080" s="341"/>
      <c r="C1080" s="341"/>
      <c r="D1080" s="336" t="s">
        <v>67</v>
      </c>
      <c r="E1080" s="337">
        <v>43</v>
      </c>
      <c r="F1080" s="338">
        <v>0</v>
      </c>
      <c r="G1080" s="339">
        <v>0</v>
      </c>
      <c r="H1080" s="339">
        <v>0</v>
      </c>
      <c r="I1080" s="339">
        <v>26038.71645</v>
      </c>
      <c r="J1080" s="339">
        <v>49.391660000000002</v>
      </c>
      <c r="K1080" s="339">
        <v>26088.108110000001</v>
      </c>
      <c r="L1080" s="339">
        <v>39795.145579999997</v>
      </c>
      <c r="M1080" s="339">
        <v>0</v>
      </c>
      <c r="N1080" s="339">
        <v>39795.145579999997</v>
      </c>
      <c r="O1080" s="339">
        <v>65883.253689999998</v>
      </c>
      <c r="P1080" s="339">
        <v>16672.936229999999</v>
      </c>
      <c r="Q1080" s="339">
        <v>0</v>
      </c>
      <c r="R1080" s="340">
        <v>16672.936229999999</v>
      </c>
    </row>
    <row r="1081" spans="1:18" s="315" customFormat="1" ht="13.5">
      <c r="A1081" s="341"/>
      <c r="B1081" s="341"/>
      <c r="C1081" s="341"/>
      <c r="D1081" s="341"/>
      <c r="E1081" s="342">
        <v>69</v>
      </c>
      <c r="F1081" s="343">
        <v>0</v>
      </c>
      <c r="G1081" s="344">
        <v>0</v>
      </c>
      <c r="H1081" s="344">
        <v>0</v>
      </c>
      <c r="I1081" s="344">
        <v>30889.921600000001</v>
      </c>
      <c r="J1081" s="344">
        <v>2.1210500000000003</v>
      </c>
      <c r="K1081" s="344">
        <v>30892.042649999999</v>
      </c>
      <c r="L1081" s="344">
        <v>26092.98847</v>
      </c>
      <c r="M1081" s="344">
        <v>15.20133</v>
      </c>
      <c r="N1081" s="344">
        <v>26108.1898</v>
      </c>
      <c r="O1081" s="344">
        <v>57000.232450000003</v>
      </c>
      <c r="P1081" s="344">
        <v>13294.109490000001</v>
      </c>
      <c r="Q1081" s="344">
        <v>0</v>
      </c>
      <c r="R1081" s="345">
        <v>13294.109490000001</v>
      </c>
    </row>
    <row r="1082" spans="1:18" s="315" customFormat="1" ht="13.5">
      <c r="A1082" s="341"/>
      <c r="B1082" s="341"/>
      <c r="C1082" s="341"/>
      <c r="D1082" s="336" t="s">
        <v>63</v>
      </c>
      <c r="E1082" s="337">
        <v>22</v>
      </c>
      <c r="F1082" s="338">
        <v>0</v>
      </c>
      <c r="G1082" s="339">
        <v>0</v>
      </c>
      <c r="H1082" s="339">
        <v>0</v>
      </c>
      <c r="I1082" s="339">
        <v>120041.88748999999</v>
      </c>
      <c r="J1082" s="339">
        <v>433.64188000000001</v>
      </c>
      <c r="K1082" s="339">
        <v>120475.52937</v>
      </c>
      <c r="L1082" s="339">
        <v>247753.01224000001</v>
      </c>
      <c r="M1082" s="339">
        <v>4324.8989099999999</v>
      </c>
      <c r="N1082" s="339">
        <v>252077.91115</v>
      </c>
      <c r="O1082" s="339">
        <v>372553.44052</v>
      </c>
      <c r="P1082" s="339">
        <v>801534.45419000008</v>
      </c>
      <c r="Q1082" s="339">
        <v>0</v>
      </c>
      <c r="R1082" s="340">
        <v>801534.45419000008</v>
      </c>
    </row>
    <row r="1083" spans="1:18" s="315" customFormat="1" ht="13.5">
      <c r="A1083" s="341"/>
      <c r="B1083" s="341"/>
      <c r="C1083" s="341"/>
      <c r="D1083" s="341"/>
      <c r="E1083" s="342">
        <v>24</v>
      </c>
      <c r="F1083" s="343">
        <v>0</v>
      </c>
      <c r="G1083" s="344">
        <v>0</v>
      </c>
      <c r="H1083" s="344">
        <v>0</v>
      </c>
      <c r="I1083" s="344">
        <v>27816.88695</v>
      </c>
      <c r="J1083" s="344">
        <v>30.318380000000001</v>
      </c>
      <c r="K1083" s="344">
        <v>27847.205329999997</v>
      </c>
      <c r="L1083" s="344">
        <v>31757.273450000001</v>
      </c>
      <c r="M1083" s="344">
        <v>2.8875100000000002</v>
      </c>
      <c r="N1083" s="344">
        <v>31760.160960000001</v>
      </c>
      <c r="O1083" s="344">
        <v>59607.366289999998</v>
      </c>
      <c r="P1083" s="344">
        <v>122633.14451</v>
      </c>
      <c r="Q1083" s="344">
        <v>0</v>
      </c>
      <c r="R1083" s="345">
        <v>122633.14451</v>
      </c>
    </row>
    <row r="1084" spans="1:18" s="315" customFormat="1" ht="13.5">
      <c r="A1084" s="341"/>
      <c r="B1084" s="341"/>
      <c r="C1084" s="341"/>
      <c r="D1084" s="336" t="s">
        <v>64</v>
      </c>
      <c r="E1084" s="337">
        <v>123</v>
      </c>
      <c r="F1084" s="338">
        <v>0</v>
      </c>
      <c r="G1084" s="339">
        <v>0</v>
      </c>
      <c r="H1084" s="339">
        <v>0</v>
      </c>
      <c r="I1084" s="339">
        <v>11054.52922</v>
      </c>
      <c r="J1084" s="339">
        <v>4.1439999999999998E-2</v>
      </c>
      <c r="K1084" s="339">
        <v>11054.570659999999</v>
      </c>
      <c r="L1084" s="339">
        <v>13415.484779999999</v>
      </c>
      <c r="M1084" s="339">
        <v>0</v>
      </c>
      <c r="N1084" s="339">
        <v>13415.484779999999</v>
      </c>
      <c r="O1084" s="339">
        <v>24470.05544</v>
      </c>
      <c r="P1084" s="339">
        <v>10996.415220000001</v>
      </c>
      <c r="Q1084" s="339">
        <v>0</v>
      </c>
      <c r="R1084" s="340">
        <v>10996.415220000001</v>
      </c>
    </row>
    <row r="1085" spans="1:18" s="315" customFormat="1" ht="13.5">
      <c r="A1085" s="341"/>
      <c r="B1085" s="341"/>
      <c r="C1085" s="341"/>
      <c r="D1085" s="336" t="s">
        <v>84</v>
      </c>
      <c r="E1085" s="337">
        <v>83</v>
      </c>
      <c r="F1085" s="338">
        <v>0</v>
      </c>
      <c r="G1085" s="339">
        <v>0</v>
      </c>
      <c r="H1085" s="339">
        <v>0</v>
      </c>
      <c r="I1085" s="339">
        <v>26376.587879999999</v>
      </c>
      <c r="J1085" s="339">
        <v>34.918140000000001</v>
      </c>
      <c r="K1085" s="339">
        <v>26411.506020000001</v>
      </c>
      <c r="L1085" s="339">
        <v>17827.836930000001</v>
      </c>
      <c r="M1085" s="339">
        <v>0</v>
      </c>
      <c r="N1085" s="339">
        <v>17827.836930000001</v>
      </c>
      <c r="O1085" s="339">
        <v>44239.342950000006</v>
      </c>
      <c r="P1085" s="339">
        <v>16378.55193</v>
      </c>
      <c r="Q1085" s="339">
        <v>0</v>
      </c>
      <c r="R1085" s="340">
        <v>16378.55193</v>
      </c>
    </row>
    <row r="1086" spans="1:18" s="315" customFormat="1" ht="13.5">
      <c r="A1086" s="341"/>
      <c r="B1086" s="341"/>
      <c r="C1086" s="341"/>
      <c r="D1086" s="336" t="s">
        <v>68</v>
      </c>
      <c r="E1086" s="337">
        <v>25</v>
      </c>
      <c r="F1086" s="338">
        <v>0</v>
      </c>
      <c r="G1086" s="339">
        <v>0</v>
      </c>
      <c r="H1086" s="339">
        <v>0</v>
      </c>
      <c r="I1086" s="339">
        <v>41315.294000000002</v>
      </c>
      <c r="J1086" s="339">
        <v>53.8444</v>
      </c>
      <c r="K1086" s="339">
        <v>41369.138399999996</v>
      </c>
      <c r="L1086" s="339">
        <v>55568.120790000001</v>
      </c>
      <c r="M1086" s="339">
        <v>62.527569999999997</v>
      </c>
      <c r="N1086" s="339">
        <v>55630.648359999999</v>
      </c>
      <c r="O1086" s="339">
        <v>96999.786760000003</v>
      </c>
      <c r="P1086" s="339">
        <v>32448.096440000001</v>
      </c>
      <c r="Q1086" s="339">
        <v>0</v>
      </c>
      <c r="R1086" s="340">
        <v>32448.096440000001</v>
      </c>
    </row>
    <row r="1087" spans="1:18" s="315" customFormat="1" ht="13.5">
      <c r="A1087" s="341"/>
      <c r="B1087" s="341"/>
      <c r="C1087" s="341"/>
      <c r="D1087" s="336" t="s">
        <v>83</v>
      </c>
      <c r="E1087" s="337">
        <v>67</v>
      </c>
      <c r="F1087" s="338">
        <v>0</v>
      </c>
      <c r="G1087" s="339">
        <v>0</v>
      </c>
      <c r="H1087" s="339">
        <v>0</v>
      </c>
      <c r="I1087" s="339">
        <v>15638.454039999999</v>
      </c>
      <c r="J1087" s="339">
        <v>77.70917</v>
      </c>
      <c r="K1087" s="339">
        <v>15716.163210000001</v>
      </c>
      <c r="L1087" s="339">
        <v>11765.755220000001</v>
      </c>
      <c r="M1087" s="339">
        <v>0</v>
      </c>
      <c r="N1087" s="339">
        <v>11765.755220000001</v>
      </c>
      <c r="O1087" s="339">
        <v>27481.918429999998</v>
      </c>
      <c r="P1087" s="339">
        <v>13009.194310000001</v>
      </c>
      <c r="Q1087" s="339">
        <v>0</v>
      </c>
      <c r="R1087" s="340">
        <v>13009.194310000001</v>
      </c>
    </row>
    <row r="1088" spans="1:18" s="315" customFormat="1" ht="13.5">
      <c r="A1088" s="341"/>
      <c r="B1088" s="341"/>
      <c r="C1088" s="341"/>
      <c r="D1088" s="336" t="s">
        <v>69</v>
      </c>
      <c r="E1088" s="337">
        <v>23</v>
      </c>
      <c r="F1088" s="338">
        <v>0</v>
      </c>
      <c r="G1088" s="339">
        <v>0</v>
      </c>
      <c r="H1088" s="339">
        <v>0</v>
      </c>
      <c r="I1088" s="339">
        <v>30918.917289999998</v>
      </c>
      <c r="J1088" s="339">
        <v>32.30039</v>
      </c>
      <c r="K1088" s="339">
        <v>30951.217679999998</v>
      </c>
      <c r="L1088" s="339">
        <v>49996.250030000003</v>
      </c>
      <c r="M1088" s="339">
        <v>43.885680000000001</v>
      </c>
      <c r="N1088" s="339">
        <v>50040.135710000002</v>
      </c>
      <c r="O1088" s="339">
        <v>80991.353390000004</v>
      </c>
      <c r="P1088" s="339">
        <v>26347.964940000002</v>
      </c>
      <c r="Q1088" s="339">
        <v>0</v>
      </c>
      <c r="R1088" s="340">
        <v>26347.964940000002</v>
      </c>
    </row>
    <row r="1089" spans="1:18" s="315" customFormat="1" ht="13.5">
      <c r="A1089" s="341"/>
      <c r="B1089" s="341"/>
      <c r="C1089" s="341"/>
      <c r="D1089" s="336" t="s">
        <v>77</v>
      </c>
      <c r="E1089" s="337">
        <v>37</v>
      </c>
      <c r="F1089" s="338">
        <v>0</v>
      </c>
      <c r="G1089" s="339">
        <v>0</v>
      </c>
      <c r="H1089" s="339">
        <v>0</v>
      </c>
      <c r="I1089" s="339">
        <v>30763.397739999997</v>
      </c>
      <c r="J1089" s="339">
        <v>2.4464899999999998</v>
      </c>
      <c r="K1089" s="339">
        <v>30765.844229999999</v>
      </c>
      <c r="L1089" s="339">
        <v>21073.010409999999</v>
      </c>
      <c r="M1089" s="339">
        <v>15.055999999999999</v>
      </c>
      <c r="N1089" s="339">
        <v>21088.066409999999</v>
      </c>
      <c r="O1089" s="339">
        <v>51853.910640000002</v>
      </c>
      <c r="P1089" s="339">
        <v>33719.611420000001</v>
      </c>
      <c r="Q1089" s="339">
        <v>0</v>
      </c>
      <c r="R1089" s="340">
        <v>33719.611420000001</v>
      </c>
    </row>
    <row r="1090" spans="1:18" s="315" customFormat="1" ht="13.5">
      <c r="A1090" s="341"/>
      <c r="B1090" s="341"/>
      <c r="C1090" s="341"/>
      <c r="D1090" s="341"/>
      <c r="E1090" s="342">
        <v>63</v>
      </c>
      <c r="F1090" s="343">
        <v>0</v>
      </c>
      <c r="G1090" s="344">
        <v>0</v>
      </c>
      <c r="H1090" s="344">
        <v>0</v>
      </c>
      <c r="I1090" s="344">
        <v>25227.896539999998</v>
      </c>
      <c r="J1090" s="344">
        <v>22.30106</v>
      </c>
      <c r="K1090" s="344">
        <v>25250.197600000003</v>
      </c>
      <c r="L1090" s="344">
        <v>22272.20232</v>
      </c>
      <c r="M1090" s="344">
        <v>8.5986700000000003</v>
      </c>
      <c r="N1090" s="344">
        <v>22280.80099</v>
      </c>
      <c r="O1090" s="344">
        <v>47530.998590000003</v>
      </c>
      <c r="P1090" s="344">
        <v>22374.095949999999</v>
      </c>
      <c r="Q1090" s="344">
        <v>0</v>
      </c>
      <c r="R1090" s="345">
        <v>22374.095949999999</v>
      </c>
    </row>
    <row r="1091" spans="1:18" s="315" customFormat="1" ht="13.5">
      <c r="A1091" s="341"/>
      <c r="B1091" s="341"/>
      <c r="C1091" s="341"/>
      <c r="D1091" s="336" t="s">
        <v>53</v>
      </c>
      <c r="E1091" s="337">
        <v>78</v>
      </c>
      <c r="F1091" s="338">
        <v>0</v>
      </c>
      <c r="G1091" s="339">
        <v>0</v>
      </c>
      <c r="H1091" s="339">
        <v>0</v>
      </c>
      <c r="I1091" s="339">
        <v>18667.766039999999</v>
      </c>
      <c r="J1091" s="339">
        <v>34.025469999999999</v>
      </c>
      <c r="K1091" s="339">
        <v>18701.791510000003</v>
      </c>
      <c r="L1091" s="339">
        <v>20697.327000000001</v>
      </c>
      <c r="M1091" s="339">
        <v>25.660240000000002</v>
      </c>
      <c r="N1091" s="339">
        <v>20722.987239999999</v>
      </c>
      <c r="O1091" s="339">
        <v>39424.778749999998</v>
      </c>
      <c r="P1091" s="339">
        <v>15121.096099999999</v>
      </c>
      <c r="Q1091" s="339">
        <v>0</v>
      </c>
      <c r="R1091" s="340">
        <v>15121.096099999999</v>
      </c>
    </row>
    <row r="1092" spans="1:18" s="315" customFormat="1" ht="13.5">
      <c r="A1092" s="341"/>
      <c r="B1092" s="341"/>
      <c r="C1092" s="341"/>
      <c r="D1092" s="336" t="s">
        <v>54</v>
      </c>
      <c r="E1092" s="337">
        <v>124</v>
      </c>
      <c r="F1092" s="338">
        <v>0</v>
      </c>
      <c r="G1092" s="339">
        <v>0</v>
      </c>
      <c r="H1092" s="339">
        <v>0</v>
      </c>
      <c r="I1092" s="339">
        <v>10590.490960000001</v>
      </c>
      <c r="J1092" s="339">
        <v>1.44387</v>
      </c>
      <c r="K1092" s="339">
        <v>10591.93483</v>
      </c>
      <c r="L1092" s="339">
        <v>15073.92914</v>
      </c>
      <c r="M1092" s="339">
        <v>7.9000000000000001E-4</v>
      </c>
      <c r="N1092" s="339">
        <v>15073.92993</v>
      </c>
      <c r="O1092" s="339">
        <v>25665.86476</v>
      </c>
      <c r="P1092" s="339">
        <v>18970.20448</v>
      </c>
      <c r="Q1092" s="339">
        <v>0</v>
      </c>
      <c r="R1092" s="340">
        <v>18970.20448</v>
      </c>
    </row>
    <row r="1093" spans="1:18" s="315" customFormat="1" ht="13.5">
      <c r="A1093" s="341"/>
      <c r="B1093" s="336" t="s">
        <v>17</v>
      </c>
      <c r="C1093" s="336" t="s">
        <v>281</v>
      </c>
      <c r="D1093" s="336" t="s">
        <v>282</v>
      </c>
      <c r="E1093" s="337">
        <v>122</v>
      </c>
      <c r="F1093" s="338">
        <v>0</v>
      </c>
      <c r="G1093" s="339">
        <v>0</v>
      </c>
      <c r="H1093" s="339">
        <v>0</v>
      </c>
      <c r="I1093" s="339">
        <v>556.98493000000008</v>
      </c>
      <c r="J1093" s="339">
        <v>4.5606099999999996</v>
      </c>
      <c r="K1093" s="339">
        <v>561.54554000000007</v>
      </c>
      <c r="L1093" s="339">
        <v>57.039839999999998</v>
      </c>
      <c r="M1093" s="339">
        <v>0</v>
      </c>
      <c r="N1093" s="339">
        <v>57.039839999999998</v>
      </c>
      <c r="O1093" s="339">
        <v>618.58537999999999</v>
      </c>
      <c r="P1093" s="339">
        <v>2228.5477500000002</v>
      </c>
      <c r="Q1093" s="339">
        <v>0</v>
      </c>
      <c r="R1093" s="340">
        <v>2228.5477500000002</v>
      </c>
    </row>
    <row r="1094" spans="1:18" s="315" customFormat="1" ht="13.5">
      <c r="A1094" s="341"/>
      <c r="B1094" s="336" t="s">
        <v>21</v>
      </c>
      <c r="C1094" s="336" t="s">
        <v>21</v>
      </c>
      <c r="D1094" s="336" t="s">
        <v>21</v>
      </c>
      <c r="E1094" s="337">
        <v>70</v>
      </c>
      <c r="F1094" s="338">
        <v>0</v>
      </c>
      <c r="G1094" s="339">
        <v>0</v>
      </c>
      <c r="H1094" s="339">
        <v>0</v>
      </c>
      <c r="I1094" s="339">
        <v>6010.6218099999996</v>
      </c>
      <c r="J1094" s="339">
        <v>0.46435999999999999</v>
      </c>
      <c r="K1094" s="339">
        <v>6011.0861699999996</v>
      </c>
      <c r="L1094" s="339">
        <v>3295.9663300000002</v>
      </c>
      <c r="M1094" s="339">
        <v>0</v>
      </c>
      <c r="N1094" s="339">
        <v>3295.9663300000002</v>
      </c>
      <c r="O1094" s="339">
        <v>9307.0524999999998</v>
      </c>
      <c r="P1094" s="339">
        <v>24714.877530000002</v>
      </c>
      <c r="Q1094" s="339">
        <v>0</v>
      </c>
      <c r="R1094" s="340">
        <v>24714.877530000002</v>
      </c>
    </row>
    <row r="1095" spans="1:18" s="315" customFormat="1" ht="13.5">
      <c r="A1095" s="341"/>
      <c r="B1095" s="336" t="s">
        <v>22</v>
      </c>
      <c r="C1095" s="336" t="s">
        <v>300</v>
      </c>
      <c r="D1095" s="336" t="s">
        <v>301</v>
      </c>
      <c r="E1095" s="337">
        <v>76</v>
      </c>
      <c r="F1095" s="338">
        <v>0</v>
      </c>
      <c r="G1095" s="339">
        <v>0</v>
      </c>
      <c r="H1095" s="339">
        <v>0</v>
      </c>
      <c r="I1095" s="339">
        <v>2747.6032099999998</v>
      </c>
      <c r="J1095" s="339">
        <v>34.016959999999997</v>
      </c>
      <c r="K1095" s="339">
        <v>2781.6201700000001</v>
      </c>
      <c r="L1095" s="339">
        <v>1627.2169699999999</v>
      </c>
      <c r="M1095" s="339">
        <v>0</v>
      </c>
      <c r="N1095" s="339">
        <v>1627.2169699999999</v>
      </c>
      <c r="O1095" s="339">
        <v>4408.8371399999996</v>
      </c>
      <c r="P1095" s="339">
        <v>4292.6355100000001</v>
      </c>
      <c r="Q1095" s="339">
        <v>0</v>
      </c>
      <c r="R1095" s="340">
        <v>4292.6355100000001</v>
      </c>
    </row>
    <row r="1096" spans="1:18" s="315" customFormat="1" ht="13.5">
      <c r="A1096" s="341"/>
      <c r="B1096" s="336" t="s">
        <v>26</v>
      </c>
      <c r="C1096" s="336" t="s">
        <v>311</v>
      </c>
      <c r="D1096" s="336" t="s">
        <v>313</v>
      </c>
      <c r="E1096" s="337">
        <v>74</v>
      </c>
      <c r="F1096" s="338">
        <v>0</v>
      </c>
      <c r="G1096" s="339">
        <v>0</v>
      </c>
      <c r="H1096" s="339">
        <v>0</v>
      </c>
      <c r="I1096" s="339">
        <v>2953.5100200000002</v>
      </c>
      <c r="J1096" s="339">
        <v>2.15E-3</v>
      </c>
      <c r="K1096" s="339">
        <v>2953.51217</v>
      </c>
      <c r="L1096" s="339">
        <v>1060.99801</v>
      </c>
      <c r="M1096" s="339">
        <v>0</v>
      </c>
      <c r="N1096" s="339">
        <v>1060.99801</v>
      </c>
      <c r="O1096" s="339">
        <v>4014.5101800000002</v>
      </c>
      <c r="P1096" s="339">
        <v>7907.8211600000004</v>
      </c>
      <c r="Q1096" s="339">
        <v>0</v>
      </c>
      <c r="R1096" s="340">
        <v>7907.8211600000004</v>
      </c>
    </row>
    <row r="1097" spans="1:18" s="315" customFormat="1" ht="13.5">
      <c r="A1097" s="336" t="s">
        <v>453</v>
      </c>
      <c r="B1097" s="336" t="s">
        <v>2</v>
      </c>
      <c r="C1097" s="336" t="s">
        <v>195</v>
      </c>
      <c r="D1097" s="336" t="s">
        <v>196</v>
      </c>
      <c r="E1097" s="337">
        <v>451</v>
      </c>
      <c r="F1097" s="338">
        <v>8404.7288599999993</v>
      </c>
      <c r="G1097" s="339">
        <v>784.53684999999996</v>
      </c>
      <c r="H1097" s="339">
        <v>9189.2657100000015</v>
      </c>
      <c r="I1097" s="339">
        <v>37080.348079999996</v>
      </c>
      <c r="J1097" s="339">
        <v>1522.6471899999999</v>
      </c>
      <c r="K1097" s="339">
        <v>38602.995270000007</v>
      </c>
      <c r="L1097" s="339">
        <v>6716.2468699999999</v>
      </c>
      <c r="M1097" s="339">
        <v>1560.1348600000001</v>
      </c>
      <c r="N1097" s="339">
        <v>8276.381730000001</v>
      </c>
      <c r="O1097" s="339">
        <v>56068.64271</v>
      </c>
      <c r="P1097" s="339">
        <v>94873.204559999998</v>
      </c>
      <c r="Q1097" s="339">
        <v>98.615940000000009</v>
      </c>
      <c r="R1097" s="340">
        <v>94971.820500000002</v>
      </c>
    </row>
    <row r="1098" spans="1:18" s="315" customFormat="1" ht="13.5">
      <c r="A1098" s="341"/>
      <c r="B1098" s="336" t="s">
        <v>3</v>
      </c>
      <c r="C1098" s="336" t="s">
        <v>198</v>
      </c>
      <c r="D1098" s="336" t="s">
        <v>198</v>
      </c>
      <c r="E1098" s="337">
        <v>252</v>
      </c>
      <c r="F1098" s="338">
        <v>60099.001929999999</v>
      </c>
      <c r="G1098" s="339">
        <v>4137.1810999999998</v>
      </c>
      <c r="H1098" s="339">
        <v>64236.18303</v>
      </c>
      <c r="I1098" s="339">
        <v>162383.46540000002</v>
      </c>
      <c r="J1098" s="339">
        <v>16283.38298</v>
      </c>
      <c r="K1098" s="339">
        <v>178666.84837999998</v>
      </c>
      <c r="L1098" s="339">
        <v>52001.283390000004</v>
      </c>
      <c r="M1098" s="339">
        <v>11039.135460000001</v>
      </c>
      <c r="N1098" s="339">
        <v>63040.418850000002</v>
      </c>
      <c r="O1098" s="339">
        <v>305943.45026000001</v>
      </c>
      <c r="P1098" s="339">
        <v>212888.14499</v>
      </c>
      <c r="Q1098" s="339">
        <v>13749.63416</v>
      </c>
      <c r="R1098" s="340">
        <v>226637.77915000002</v>
      </c>
    </row>
    <row r="1099" spans="1:18" s="315" customFormat="1" ht="13.5">
      <c r="A1099" s="341"/>
      <c r="B1099" s="341"/>
      <c r="C1099" s="336" t="s">
        <v>201</v>
      </c>
      <c r="D1099" s="336" t="s">
        <v>202</v>
      </c>
      <c r="E1099" s="337">
        <v>166</v>
      </c>
      <c r="F1099" s="338">
        <v>66832.99115999999</v>
      </c>
      <c r="G1099" s="339">
        <v>15285.453300000001</v>
      </c>
      <c r="H1099" s="339">
        <v>82118.444459999999</v>
      </c>
      <c r="I1099" s="339">
        <v>122043.83919</v>
      </c>
      <c r="J1099" s="339">
        <v>35184.175020000002</v>
      </c>
      <c r="K1099" s="339">
        <v>157228.01420999999</v>
      </c>
      <c r="L1099" s="339">
        <v>72427.170840000006</v>
      </c>
      <c r="M1099" s="339">
        <v>39281.456560000006</v>
      </c>
      <c r="N1099" s="339">
        <v>111708.62740000001</v>
      </c>
      <c r="O1099" s="339">
        <v>351055.08607000002</v>
      </c>
      <c r="P1099" s="339">
        <v>230554.01450999998</v>
      </c>
      <c r="Q1099" s="339">
        <v>14729.70962</v>
      </c>
      <c r="R1099" s="340">
        <v>245283.72412999999</v>
      </c>
    </row>
    <row r="1100" spans="1:18" s="315" customFormat="1" ht="13.5">
      <c r="A1100" s="341"/>
      <c r="B1100" s="341"/>
      <c r="C1100" s="341"/>
      <c r="D1100" s="341"/>
      <c r="E1100" s="342">
        <v>196</v>
      </c>
      <c r="F1100" s="343">
        <v>7053.3461299999999</v>
      </c>
      <c r="G1100" s="344">
        <v>8806.3076600000004</v>
      </c>
      <c r="H1100" s="344">
        <v>15859.653789999998</v>
      </c>
      <c r="I1100" s="344">
        <v>29133.722420000002</v>
      </c>
      <c r="J1100" s="344">
        <v>3821.66707</v>
      </c>
      <c r="K1100" s="344">
        <v>32955.389490000001</v>
      </c>
      <c r="L1100" s="344">
        <v>12816.99402</v>
      </c>
      <c r="M1100" s="344">
        <v>4206.9090800000004</v>
      </c>
      <c r="N1100" s="344">
        <v>17023.903100000003</v>
      </c>
      <c r="O1100" s="344">
        <v>65838.946380000009</v>
      </c>
      <c r="P1100" s="344">
        <v>69566.702569999994</v>
      </c>
      <c r="Q1100" s="344">
        <v>6771.6514100000004</v>
      </c>
      <c r="R1100" s="345">
        <v>76338.35398</v>
      </c>
    </row>
    <row r="1101" spans="1:18" s="315" customFormat="1" ht="13.5">
      <c r="A1101" s="341"/>
      <c r="B1101" s="341"/>
      <c r="C1101" s="341"/>
      <c r="D1101" s="341"/>
      <c r="E1101" s="342">
        <v>436</v>
      </c>
      <c r="F1101" s="343">
        <v>5753.1800599999997</v>
      </c>
      <c r="G1101" s="344">
        <v>2434.4276400000003</v>
      </c>
      <c r="H1101" s="344">
        <v>8187.6077000000005</v>
      </c>
      <c r="I1101" s="344">
        <v>25035.602940000001</v>
      </c>
      <c r="J1101" s="344">
        <v>4931.3465500000002</v>
      </c>
      <c r="K1101" s="344">
        <v>29966.949489999999</v>
      </c>
      <c r="L1101" s="344">
        <v>7470.1534199999996</v>
      </c>
      <c r="M1101" s="344">
        <v>4143.8818099999999</v>
      </c>
      <c r="N1101" s="344">
        <v>11614.035230000001</v>
      </c>
      <c r="O1101" s="344">
        <v>49768.592420000001</v>
      </c>
      <c r="P1101" s="344">
        <v>51916.272799999999</v>
      </c>
      <c r="Q1101" s="344">
        <v>1162.7496000000001</v>
      </c>
      <c r="R1101" s="345">
        <v>53079.022400000002</v>
      </c>
    </row>
    <row r="1102" spans="1:18" s="315" customFormat="1" ht="13.5">
      <c r="A1102" s="341"/>
      <c r="B1102" s="341"/>
      <c r="C1102" s="341"/>
      <c r="D1102" s="336" t="s">
        <v>321</v>
      </c>
      <c r="E1102" s="337">
        <v>413</v>
      </c>
      <c r="F1102" s="338">
        <v>14501.70686</v>
      </c>
      <c r="G1102" s="339">
        <v>5638.6647499999999</v>
      </c>
      <c r="H1102" s="339">
        <v>20140.371609999998</v>
      </c>
      <c r="I1102" s="339">
        <v>45603.931240000005</v>
      </c>
      <c r="J1102" s="339">
        <v>8585.1658599999992</v>
      </c>
      <c r="K1102" s="339">
        <v>54189.097099999999</v>
      </c>
      <c r="L1102" s="339">
        <v>12720.05867</v>
      </c>
      <c r="M1102" s="339">
        <v>11585.71832</v>
      </c>
      <c r="N1102" s="339">
        <v>24305.776989999998</v>
      </c>
      <c r="O1102" s="339">
        <v>98635.245699999999</v>
      </c>
      <c r="P1102" s="339">
        <v>71377.770090000005</v>
      </c>
      <c r="Q1102" s="339">
        <v>1874.87399</v>
      </c>
      <c r="R1102" s="340">
        <v>73252.644079999998</v>
      </c>
    </row>
    <row r="1103" spans="1:18" s="315" customFormat="1" ht="13.5">
      <c r="A1103" s="341"/>
      <c r="B1103" s="336" t="s">
        <v>203</v>
      </c>
      <c r="C1103" s="336" t="s">
        <v>204</v>
      </c>
      <c r="D1103" s="336" t="s">
        <v>204</v>
      </c>
      <c r="E1103" s="337">
        <v>469</v>
      </c>
      <c r="F1103" s="338">
        <v>4587.2123300000003</v>
      </c>
      <c r="G1103" s="339">
        <v>382.88489000000004</v>
      </c>
      <c r="H1103" s="339">
        <v>4970.0972199999997</v>
      </c>
      <c r="I1103" s="339">
        <v>18569.575960000002</v>
      </c>
      <c r="J1103" s="339">
        <v>1021.16373</v>
      </c>
      <c r="K1103" s="339">
        <v>19590.739690000002</v>
      </c>
      <c r="L1103" s="339">
        <v>10016.517260000001</v>
      </c>
      <c r="M1103" s="339">
        <v>1363.8396299999999</v>
      </c>
      <c r="N1103" s="339">
        <v>11380.356890000001</v>
      </c>
      <c r="O1103" s="339">
        <v>35941.193799999994</v>
      </c>
      <c r="P1103" s="339">
        <v>42851.058349999999</v>
      </c>
      <c r="Q1103" s="339">
        <v>35.863349999999997</v>
      </c>
      <c r="R1103" s="340">
        <v>42886.921700000006</v>
      </c>
    </row>
    <row r="1104" spans="1:18" s="315" customFormat="1" ht="13.5">
      <c r="A1104" s="341"/>
      <c r="B1104" s="341"/>
      <c r="C1104" s="336" t="s">
        <v>205</v>
      </c>
      <c r="D1104" s="336" t="s">
        <v>205</v>
      </c>
      <c r="E1104" s="337">
        <v>444</v>
      </c>
      <c r="F1104" s="338">
        <v>11755.43908</v>
      </c>
      <c r="G1104" s="339">
        <v>106.90809</v>
      </c>
      <c r="H1104" s="339">
        <v>11862.347169999999</v>
      </c>
      <c r="I1104" s="339">
        <v>56213.394749999999</v>
      </c>
      <c r="J1104" s="339">
        <v>5373.3539199999996</v>
      </c>
      <c r="K1104" s="339">
        <v>61586.748670000001</v>
      </c>
      <c r="L1104" s="339">
        <v>14509.555679999999</v>
      </c>
      <c r="M1104" s="339">
        <v>1404.8850199999999</v>
      </c>
      <c r="N1104" s="339">
        <v>15914.440699999999</v>
      </c>
      <c r="O1104" s="339">
        <v>89363.536540000001</v>
      </c>
      <c r="P1104" s="339">
        <v>62231.216659999998</v>
      </c>
      <c r="Q1104" s="339">
        <v>669.49291000000005</v>
      </c>
      <c r="R1104" s="340">
        <v>62900.709569999999</v>
      </c>
    </row>
    <row r="1105" spans="1:18" s="315" customFormat="1" ht="13.5">
      <c r="A1105" s="341"/>
      <c r="B1105" s="341"/>
      <c r="C1105" s="336" t="s">
        <v>322</v>
      </c>
      <c r="D1105" s="336" t="s">
        <v>323</v>
      </c>
      <c r="E1105" s="337">
        <v>446</v>
      </c>
      <c r="F1105" s="338">
        <v>10887.110369999999</v>
      </c>
      <c r="G1105" s="339">
        <v>13546.269050000001</v>
      </c>
      <c r="H1105" s="339">
        <v>24433.379420000001</v>
      </c>
      <c r="I1105" s="339">
        <v>78206.48358</v>
      </c>
      <c r="J1105" s="339">
        <v>18069.115610000001</v>
      </c>
      <c r="K1105" s="339">
        <v>96275.599189999994</v>
      </c>
      <c r="L1105" s="339">
        <v>34078.405159999995</v>
      </c>
      <c r="M1105" s="339">
        <v>1104.9971799999998</v>
      </c>
      <c r="N1105" s="339">
        <v>35183.402340000001</v>
      </c>
      <c r="O1105" s="339">
        <v>155892.38094999999</v>
      </c>
      <c r="P1105" s="339">
        <v>31410.733270000001</v>
      </c>
      <c r="Q1105" s="339">
        <v>427.38671999999997</v>
      </c>
      <c r="R1105" s="340">
        <v>31838.119989999999</v>
      </c>
    </row>
    <row r="1106" spans="1:18" s="315" customFormat="1" ht="13.5">
      <c r="A1106" s="341"/>
      <c r="B1106" s="336" t="s">
        <v>5</v>
      </c>
      <c r="C1106" s="336" t="s">
        <v>5</v>
      </c>
      <c r="D1106" s="336" t="s">
        <v>5</v>
      </c>
      <c r="E1106" s="337">
        <v>3</v>
      </c>
      <c r="F1106" s="338">
        <v>189436.52453</v>
      </c>
      <c r="G1106" s="339">
        <v>98896.574590000004</v>
      </c>
      <c r="H1106" s="339">
        <v>288333.09912000003</v>
      </c>
      <c r="I1106" s="339">
        <v>220712.62555000003</v>
      </c>
      <c r="J1106" s="339">
        <v>94387.068930000009</v>
      </c>
      <c r="K1106" s="339">
        <v>315099.69448000001</v>
      </c>
      <c r="L1106" s="339">
        <v>101477.05320000001</v>
      </c>
      <c r="M1106" s="339">
        <v>93880.141540000011</v>
      </c>
      <c r="N1106" s="339">
        <v>195357.19474000001</v>
      </c>
      <c r="O1106" s="339">
        <v>798789.98834000004</v>
      </c>
      <c r="P1106" s="339">
        <v>779469.15022000007</v>
      </c>
      <c r="Q1106" s="339">
        <v>304126.71089999995</v>
      </c>
      <c r="R1106" s="340">
        <v>1083595.8611199998</v>
      </c>
    </row>
    <row r="1107" spans="1:18" s="315" customFormat="1" ht="13.5">
      <c r="A1107" s="341"/>
      <c r="B1107" s="341"/>
      <c r="C1107" s="341"/>
      <c r="D1107" s="341"/>
      <c r="E1107" s="342">
        <v>4</v>
      </c>
      <c r="F1107" s="343">
        <v>5671.3546399999996</v>
      </c>
      <c r="G1107" s="344">
        <v>2865.1237299999998</v>
      </c>
      <c r="H1107" s="344">
        <v>8536.4783699999989</v>
      </c>
      <c r="I1107" s="344">
        <v>37585.580679999999</v>
      </c>
      <c r="J1107" s="344">
        <v>5468.1560499999996</v>
      </c>
      <c r="K1107" s="344">
        <v>43053.736729999997</v>
      </c>
      <c r="L1107" s="344">
        <v>7963.3199199999999</v>
      </c>
      <c r="M1107" s="344">
        <v>9219.2572400000008</v>
      </c>
      <c r="N1107" s="344">
        <v>17182.577160000001</v>
      </c>
      <c r="O1107" s="344">
        <v>68772.792260000002</v>
      </c>
      <c r="P1107" s="344">
        <v>74076.560379999995</v>
      </c>
      <c r="Q1107" s="344">
        <v>3608.2829999999999</v>
      </c>
      <c r="R1107" s="345">
        <v>77684.843379999991</v>
      </c>
    </row>
    <row r="1108" spans="1:18" s="315" customFormat="1" ht="13.5">
      <c r="A1108" s="341"/>
      <c r="B1108" s="341"/>
      <c r="C1108" s="341"/>
      <c r="D1108" s="341"/>
      <c r="E1108" s="342">
        <v>230</v>
      </c>
      <c r="F1108" s="343">
        <v>11274.90502</v>
      </c>
      <c r="G1108" s="344">
        <v>8206.6843099999987</v>
      </c>
      <c r="H1108" s="344">
        <v>19481.589329999999</v>
      </c>
      <c r="I1108" s="344">
        <v>30996.298999999999</v>
      </c>
      <c r="J1108" s="344">
        <v>12979.182269999999</v>
      </c>
      <c r="K1108" s="344">
        <v>43975.481270000004</v>
      </c>
      <c r="L1108" s="344">
        <v>9390.5510699999995</v>
      </c>
      <c r="M1108" s="344">
        <v>6589.7037499999997</v>
      </c>
      <c r="N1108" s="344">
        <v>15980.25482</v>
      </c>
      <c r="O1108" s="344">
        <v>79437.325420000008</v>
      </c>
      <c r="P1108" s="344">
        <v>84324.524709999998</v>
      </c>
      <c r="Q1108" s="344">
        <v>10577.396220000001</v>
      </c>
      <c r="R1108" s="345">
        <v>94901.920930000008</v>
      </c>
    </row>
    <row r="1109" spans="1:18" s="315" customFormat="1" ht="13.5">
      <c r="A1109" s="341"/>
      <c r="B1109" s="341"/>
      <c r="C1109" s="341"/>
      <c r="D1109" s="341"/>
      <c r="E1109" s="342">
        <v>353</v>
      </c>
      <c r="F1109" s="343">
        <v>0</v>
      </c>
      <c r="G1109" s="344">
        <v>0</v>
      </c>
      <c r="H1109" s="344">
        <v>0</v>
      </c>
      <c r="I1109" s="344">
        <v>113.09475</v>
      </c>
      <c r="J1109" s="344">
        <v>11.161430000000001</v>
      </c>
      <c r="K1109" s="344">
        <v>124.25617999999999</v>
      </c>
      <c r="L1109" s="344">
        <v>25.527000000000001</v>
      </c>
      <c r="M1109" s="344">
        <v>19.74549</v>
      </c>
      <c r="N1109" s="344">
        <v>45.272489999999998</v>
      </c>
      <c r="O1109" s="344">
        <v>169.52867000000001</v>
      </c>
      <c r="P1109" s="344">
        <v>4216.6022000000003</v>
      </c>
      <c r="Q1109" s="344">
        <v>196.05158</v>
      </c>
      <c r="R1109" s="345">
        <v>4412.6537800000006</v>
      </c>
    </row>
    <row r="1110" spans="1:18" s="315" customFormat="1" ht="13.5">
      <c r="A1110" s="341"/>
      <c r="B1110" s="341"/>
      <c r="C1110" s="341"/>
      <c r="D1110" s="336" t="s">
        <v>207</v>
      </c>
      <c r="E1110" s="337">
        <v>424</v>
      </c>
      <c r="F1110" s="338">
        <v>14251.883669999999</v>
      </c>
      <c r="G1110" s="339">
        <v>9462.1653599999991</v>
      </c>
      <c r="H1110" s="339">
        <v>23714.049030000002</v>
      </c>
      <c r="I1110" s="339">
        <v>52687.959299999995</v>
      </c>
      <c r="J1110" s="339">
        <v>13041.6463</v>
      </c>
      <c r="K1110" s="339">
        <v>65729.605599999995</v>
      </c>
      <c r="L1110" s="339">
        <v>18617.809350000003</v>
      </c>
      <c r="M1110" s="339">
        <v>5066.1719800000001</v>
      </c>
      <c r="N1110" s="339">
        <v>23683.981329999999</v>
      </c>
      <c r="O1110" s="339">
        <v>113127.63596</v>
      </c>
      <c r="P1110" s="339">
        <v>88826.356950000001</v>
      </c>
      <c r="Q1110" s="339">
        <v>5897.4308099999998</v>
      </c>
      <c r="R1110" s="340">
        <v>94723.787760000007</v>
      </c>
    </row>
    <row r="1111" spans="1:18" s="315" customFormat="1" ht="13.5">
      <c r="A1111" s="341"/>
      <c r="B1111" s="341"/>
      <c r="C1111" s="341"/>
      <c r="D1111" s="336" t="s">
        <v>208</v>
      </c>
      <c r="E1111" s="337">
        <v>362</v>
      </c>
      <c r="F1111" s="338">
        <v>6049.4800599999999</v>
      </c>
      <c r="G1111" s="339">
        <v>2255.0038100000002</v>
      </c>
      <c r="H1111" s="339">
        <v>8304.48387</v>
      </c>
      <c r="I1111" s="339">
        <v>59568.816189999998</v>
      </c>
      <c r="J1111" s="339">
        <v>15102.903699999999</v>
      </c>
      <c r="K1111" s="339">
        <v>74671.719890000008</v>
      </c>
      <c r="L1111" s="339">
        <v>15289.247529999999</v>
      </c>
      <c r="M1111" s="339">
        <v>7210.8113400000002</v>
      </c>
      <c r="N1111" s="339">
        <v>22500.058870000001</v>
      </c>
      <c r="O1111" s="339">
        <v>105476.26263</v>
      </c>
      <c r="P1111" s="339">
        <v>100777.99106</v>
      </c>
      <c r="Q1111" s="339">
        <v>4289.3481400000001</v>
      </c>
      <c r="R1111" s="340">
        <v>105067.3392</v>
      </c>
    </row>
    <row r="1112" spans="1:18" s="315" customFormat="1" ht="13.5">
      <c r="A1112" s="341"/>
      <c r="B1112" s="341"/>
      <c r="C1112" s="341"/>
      <c r="D1112" s="336" t="s">
        <v>60</v>
      </c>
      <c r="E1112" s="337">
        <v>5</v>
      </c>
      <c r="F1112" s="338">
        <v>12224.8727</v>
      </c>
      <c r="G1112" s="339">
        <v>2314.7654500000003</v>
      </c>
      <c r="H1112" s="339">
        <v>14539.638150000001</v>
      </c>
      <c r="I1112" s="339">
        <v>56427.061159999997</v>
      </c>
      <c r="J1112" s="339">
        <v>12502.112570000001</v>
      </c>
      <c r="K1112" s="339">
        <v>68929.17373000001</v>
      </c>
      <c r="L1112" s="339">
        <v>17483.031190000002</v>
      </c>
      <c r="M1112" s="339">
        <v>10109.95127</v>
      </c>
      <c r="N1112" s="339">
        <v>27592.982459999999</v>
      </c>
      <c r="O1112" s="339">
        <v>111061.79434000001</v>
      </c>
      <c r="P1112" s="339">
        <v>103716.91415000001</v>
      </c>
      <c r="Q1112" s="339">
        <v>2433.5043599999999</v>
      </c>
      <c r="R1112" s="340">
        <v>106150.41851</v>
      </c>
    </row>
    <row r="1113" spans="1:18" s="315" customFormat="1" ht="13.5">
      <c r="A1113" s="341"/>
      <c r="B1113" s="341"/>
      <c r="C1113" s="341"/>
      <c r="D1113" s="336" t="s">
        <v>209</v>
      </c>
      <c r="E1113" s="337">
        <v>361</v>
      </c>
      <c r="F1113" s="338">
        <v>7652.4761600000002</v>
      </c>
      <c r="G1113" s="339">
        <v>8257.0695599999999</v>
      </c>
      <c r="H1113" s="339">
        <v>15909.54572</v>
      </c>
      <c r="I1113" s="339">
        <v>42893.61995</v>
      </c>
      <c r="J1113" s="339">
        <v>16516.218119999998</v>
      </c>
      <c r="K1113" s="339">
        <v>59409.838069999998</v>
      </c>
      <c r="L1113" s="339">
        <v>19912.6443</v>
      </c>
      <c r="M1113" s="339">
        <v>9888.7856999999985</v>
      </c>
      <c r="N1113" s="339">
        <v>29801.43</v>
      </c>
      <c r="O1113" s="339">
        <v>105120.81379</v>
      </c>
      <c r="P1113" s="339">
        <v>85283.215689999997</v>
      </c>
      <c r="Q1113" s="339">
        <v>6951.8255599999993</v>
      </c>
      <c r="R1113" s="340">
        <v>92235.041249999995</v>
      </c>
    </row>
    <row r="1114" spans="1:18" s="315" customFormat="1" ht="13.5">
      <c r="A1114" s="341"/>
      <c r="B1114" s="341"/>
      <c r="C1114" s="341"/>
      <c r="D1114" s="336" t="s">
        <v>211</v>
      </c>
      <c r="E1114" s="337">
        <v>470</v>
      </c>
      <c r="F1114" s="338">
        <v>2368.6205299999997</v>
      </c>
      <c r="G1114" s="339">
        <v>554.86834999999996</v>
      </c>
      <c r="H1114" s="339">
        <v>2923.4888799999999</v>
      </c>
      <c r="I1114" s="339">
        <v>30634.74278</v>
      </c>
      <c r="J1114" s="339">
        <v>7262.2320799999998</v>
      </c>
      <c r="K1114" s="339">
        <v>37896.974860000002</v>
      </c>
      <c r="L1114" s="339">
        <v>11301.463210000002</v>
      </c>
      <c r="M1114" s="339">
        <v>3448.4394600000001</v>
      </c>
      <c r="N1114" s="339">
        <v>14749.902669999999</v>
      </c>
      <c r="O1114" s="339">
        <v>55570.366409999995</v>
      </c>
      <c r="P1114" s="339">
        <v>51805.932209999999</v>
      </c>
      <c r="Q1114" s="339">
        <v>1728.52394</v>
      </c>
      <c r="R1114" s="340">
        <v>53534.456149999998</v>
      </c>
    </row>
    <row r="1115" spans="1:18" s="315" customFormat="1" ht="13.5">
      <c r="A1115" s="341"/>
      <c r="B1115" s="341"/>
      <c r="C1115" s="341"/>
      <c r="D1115" s="336" t="s">
        <v>212</v>
      </c>
      <c r="E1115" s="337">
        <v>119</v>
      </c>
      <c r="F1115" s="338">
        <v>21484.447519999998</v>
      </c>
      <c r="G1115" s="339">
        <v>28096.632300000001</v>
      </c>
      <c r="H1115" s="339">
        <v>49581.079819999999</v>
      </c>
      <c r="I1115" s="339">
        <v>125495.07418000001</v>
      </c>
      <c r="J1115" s="339">
        <v>59232.826359999999</v>
      </c>
      <c r="K1115" s="339">
        <v>184727.90054</v>
      </c>
      <c r="L1115" s="339">
        <v>68629.520400000009</v>
      </c>
      <c r="M1115" s="339">
        <v>45932.987000000001</v>
      </c>
      <c r="N1115" s="339">
        <v>114562.5074</v>
      </c>
      <c r="O1115" s="339">
        <v>348871.48775999999</v>
      </c>
      <c r="P1115" s="339">
        <v>270135.31255999999</v>
      </c>
      <c r="Q1115" s="339">
        <v>19211.971969999999</v>
      </c>
      <c r="R1115" s="340">
        <v>289347.28452999995</v>
      </c>
    </row>
    <row r="1116" spans="1:18" s="315" customFormat="1" ht="13.5">
      <c r="A1116" s="341"/>
      <c r="B1116" s="341"/>
      <c r="C1116" s="341"/>
      <c r="D1116" s="341"/>
      <c r="E1116" s="342">
        <v>434</v>
      </c>
      <c r="F1116" s="343">
        <v>7684.9428099999996</v>
      </c>
      <c r="G1116" s="344">
        <v>5278.0488600000008</v>
      </c>
      <c r="H1116" s="344">
        <v>12962.991669999999</v>
      </c>
      <c r="I1116" s="344">
        <v>29222.512870000002</v>
      </c>
      <c r="J1116" s="344">
        <v>19488.187089999999</v>
      </c>
      <c r="K1116" s="344">
        <v>48710.699959999998</v>
      </c>
      <c r="L1116" s="344">
        <v>8367.5475700000006</v>
      </c>
      <c r="M1116" s="344">
        <v>8038.4130100000002</v>
      </c>
      <c r="N1116" s="344">
        <v>16405.960579999999</v>
      </c>
      <c r="O1116" s="344">
        <v>78079.65221</v>
      </c>
      <c r="P1116" s="344">
        <v>75365.33759000001</v>
      </c>
      <c r="Q1116" s="344">
        <v>3926.9445000000001</v>
      </c>
      <c r="R1116" s="345">
        <v>79292.282090000008</v>
      </c>
    </row>
    <row r="1117" spans="1:18" s="315" customFormat="1" ht="13.5">
      <c r="A1117" s="341"/>
      <c r="B1117" s="341"/>
      <c r="C1117" s="336" t="s">
        <v>214</v>
      </c>
      <c r="D1117" s="336" t="s">
        <v>214</v>
      </c>
      <c r="E1117" s="337">
        <v>242</v>
      </c>
      <c r="F1117" s="338">
        <v>6391.5720999999994</v>
      </c>
      <c r="G1117" s="339">
        <v>480.45405</v>
      </c>
      <c r="H1117" s="339">
        <v>6872.0261500000006</v>
      </c>
      <c r="I1117" s="339">
        <v>30420.244050000001</v>
      </c>
      <c r="J1117" s="339">
        <v>8562.8588500000005</v>
      </c>
      <c r="K1117" s="339">
        <v>38983.102899999998</v>
      </c>
      <c r="L1117" s="339">
        <v>10499.793960000001</v>
      </c>
      <c r="M1117" s="339">
        <v>5515.4185299999999</v>
      </c>
      <c r="N1117" s="339">
        <v>16015.21249</v>
      </c>
      <c r="O1117" s="339">
        <v>61870.341540000001</v>
      </c>
      <c r="P1117" s="339">
        <v>61067.976630000005</v>
      </c>
      <c r="Q1117" s="339">
        <v>639.94222000000002</v>
      </c>
      <c r="R1117" s="340">
        <v>61707.918850000002</v>
      </c>
    </row>
    <row r="1118" spans="1:18" s="315" customFormat="1" ht="13.5">
      <c r="A1118" s="341"/>
      <c r="B1118" s="341"/>
      <c r="C1118" s="336" t="s">
        <v>215</v>
      </c>
      <c r="D1118" s="336" t="s">
        <v>216</v>
      </c>
      <c r="E1118" s="337">
        <v>370</v>
      </c>
      <c r="F1118" s="338">
        <v>2343.0169000000001</v>
      </c>
      <c r="G1118" s="339">
        <v>1096.8618700000002</v>
      </c>
      <c r="H1118" s="339">
        <v>3439.8787699999998</v>
      </c>
      <c r="I1118" s="339">
        <v>32797.284530000004</v>
      </c>
      <c r="J1118" s="339">
        <v>11282.966779999999</v>
      </c>
      <c r="K1118" s="339">
        <v>44080.25131</v>
      </c>
      <c r="L1118" s="339">
        <v>7556.4612200000001</v>
      </c>
      <c r="M1118" s="339">
        <v>6372.8667100000002</v>
      </c>
      <c r="N1118" s="339">
        <v>13929.327929999999</v>
      </c>
      <c r="O1118" s="339">
        <v>61449.458009999995</v>
      </c>
      <c r="P1118" s="339">
        <v>45995.846950000006</v>
      </c>
      <c r="Q1118" s="339">
        <v>1622.4015400000001</v>
      </c>
      <c r="R1118" s="340">
        <v>47618.248490000005</v>
      </c>
    </row>
    <row r="1119" spans="1:18" s="315" customFormat="1" ht="13.5">
      <c r="A1119" s="341"/>
      <c r="B1119" s="336" t="s">
        <v>6</v>
      </c>
      <c r="C1119" s="336" t="s">
        <v>219</v>
      </c>
      <c r="D1119" s="336" t="s">
        <v>6</v>
      </c>
      <c r="E1119" s="337">
        <v>301</v>
      </c>
      <c r="F1119" s="338">
        <v>34976.307609999996</v>
      </c>
      <c r="G1119" s="339">
        <v>829.98806000000002</v>
      </c>
      <c r="H1119" s="339">
        <v>35806.29567</v>
      </c>
      <c r="I1119" s="339">
        <v>75254.509969999999</v>
      </c>
      <c r="J1119" s="339">
        <v>8952.5332400000007</v>
      </c>
      <c r="K1119" s="339">
        <v>84207.043209999989</v>
      </c>
      <c r="L1119" s="339">
        <v>28518.467410000001</v>
      </c>
      <c r="M1119" s="339">
        <v>5561.69272</v>
      </c>
      <c r="N1119" s="339">
        <v>34080.160130000004</v>
      </c>
      <c r="O1119" s="339">
        <v>154093.49901</v>
      </c>
      <c r="P1119" s="339">
        <v>130290.84748000001</v>
      </c>
      <c r="Q1119" s="339">
        <v>3891.75171</v>
      </c>
      <c r="R1119" s="340">
        <v>134182.59919000001</v>
      </c>
    </row>
    <row r="1120" spans="1:18" s="315" customFormat="1" ht="13.5">
      <c r="A1120" s="341"/>
      <c r="B1120" s="336" t="s">
        <v>7</v>
      </c>
      <c r="C1120" s="336" t="s">
        <v>7</v>
      </c>
      <c r="D1120" s="336" t="s">
        <v>7</v>
      </c>
      <c r="E1120" s="337">
        <v>160</v>
      </c>
      <c r="F1120" s="338">
        <v>25658.508679999999</v>
      </c>
      <c r="G1120" s="339">
        <v>7434.9061900000006</v>
      </c>
      <c r="H1120" s="339">
        <v>33093.414870000001</v>
      </c>
      <c r="I1120" s="339">
        <v>101680.41286</v>
      </c>
      <c r="J1120" s="339">
        <v>18671.998480000002</v>
      </c>
      <c r="K1120" s="339">
        <v>120352.41134000001</v>
      </c>
      <c r="L1120" s="339">
        <v>59754.121799999994</v>
      </c>
      <c r="M1120" s="339">
        <v>24503.06839</v>
      </c>
      <c r="N1120" s="339">
        <v>84257.190189999994</v>
      </c>
      <c r="O1120" s="339">
        <v>237703.01639999999</v>
      </c>
      <c r="P1120" s="339">
        <v>270587.82049999997</v>
      </c>
      <c r="Q1120" s="339">
        <v>13788.592050000001</v>
      </c>
      <c r="R1120" s="340">
        <v>284376.41255000001</v>
      </c>
    </row>
    <row r="1121" spans="1:18" s="315" customFormat="1" ht="13.5">
      <c r="A1121" s="341"/>
      <c r="B1121" s="341"/>
      <c r="C1121" s="341"/>
      <c r="D1121" s="341"/>
      <c r="E1121" s="342">
        <v>324</v>
      </c>
      <c r="F1121" s="343">
        <v>15596.800630000002</v>
      </c>
      <c r="G1121" s="344">
        <v>691.1590799999999</v>
      </c>
      <c r="H1121" s="344">
        <v>16287.959710000001</v>
      </c>
      <c r="I1121" s="344">
        <v>40209.799169999998</v>
      </c>
      <c r="J1121" s="344">
        <v>7327.0757000000003</v>
      </c>
      <c r="K1121" s="344">
        <v>47536.87487</v>
      </c>
      <c r="L1121" s="344">
        <v>17072.732809999998</v>
      </c>
      <c r="M1121" s="344">
        <v>2566.7779799999998</v>
      </c>
      <c r="N1121" s="344">
        <v>19639.51079</v>
      </c>
      <c r="O1121" s="344">
        <v>83464.34537000001</v>
      </c>
      <c r="P1121" s="344">
        <v>115035.85434000001</v>
      </c>
      <c r="Q1121" s="344">
        <v>10308.72732</v>
      </c>
      <c r="R1121" s="345">
        <v>125344.58166</v>
      </c>
    </row>
    <row r="1122" spans="1:18" s="315" customFormat="1" ht="13.5">
      <c r="A1122" s="341"/>
      <c r="B1122" s="341"/>
      <c r="C1122" s="336" t="s">
        <v>220</v>
      </c>
      <c r="D1122" s="336" t="s">
        <v>220</v>
      </c>
      <c r="E1122" s="337">
        <v>401</v>
      </c>
      <c r="F1122" s="338">
        <v>23838.450359999999</v>
      </c>
      <c r="G1122" s="339">
        <v>533.33076000000005</v>
      </c>
      <c r="H1122" s="339">
        <v>24371.78112</v>
      </c>
      <c r="I1122" s="339">
        <v>30232.510730000002</v>
      </c>
      <c r="J1122" s="339">
        <v>1145.7391299999999</v>
      </c>
      <c r="K1122" s="339">
        <v>31378.24986</v>
      </c>
      <c r="L1122" s="339">
        <v>7910.4716600000002</v>
      </c>
      <c r="M1122" s="339">
        <v>453.66212000000002</v>
      </c>
      <c r="N1122" s="339">
        <v>8364.1337800000001</v>
      </c>
      <c r="O1122" s="339">
        <v>64114.16476</v>
      </c>
      <c r="P1122" s="339">
        <v>147896.9357</v>
      </c>
      <c r="Q1122" s="339">
        <v>793.73659999999995</v>
      </c>
      <c r="R1122" s="340">
        <v>148690.67230000001</v>
      </c>
    </row>
    <row r="1123" spans="1:18" s="315" customFormat="1" ht="13.5">
      <c r="A1123" s="341"/>
      <c r="B1123" s="341"/>
      <c r="C1123" s="336" t="s">
        <v>221</v>
      </c>
      <c r="D1123" s="336" t="s">
        <v>221</v>
      </c>
      <c r="E1123" s="337">
        <v>161</v>
      </c>
      <c r="F1123" s="338">
        <v>31923.606620000002</v>
      </c>
      <c r="G1123" s="339">
        <v>4233.94535</v>
      </c>
      <c r="H1123" s="339">
        <v>36157.55197</v>
      </c>
      <c r="I1123" s="339">
        <v>71319.844959999988</v>
      </c>
      <c r="J1123" s="339">
        <v>4854.56844</v>
      </c>
      <c r="K1123" s="339">
        <v>76174.413400000005</v>
      </c>
      <c r="L1123" s="339">
        <v>20606.042839999998</v>
      </c>
      <c r="M1123" s="339">
        <v>1888.4735900000001</v>
      </c>
      <c r="N1123" s="339">
        <v>22494.51643</v>
      </c>
      <c r="O1123" s="339">
        <v>134826.48180000001</v>
      </c>
      <c r="P1123" s="339">
        <v>251964.38206999999</v>
      </c>
      <c r="Q1123" s="339">
        <v>1093.8060600000001</v>
      </c>
      <c r="R1123" s="340">
        <v>253058.18812999999</v>
      </c>
    </row>
    <row r="1124" spans="1:18" s="315" customFormat="1" ht="13.5">
      <c r="A1124" s="341"/>
      <c r="B1124" s="336" t="s">
        <v>8</v>
      </c>
      <c r="C1124" s="336" t="s">
        <v>222</v>
      </c>
      <c r="D1124" s="336" t="s">
        <v>89</v>
      </c>
      <c r="E1124" s="337">
        <v>335</v>
      </c>
      <c r="F1124" s="338">
        <v>14241.73301</v>
      </c>
      <c r="G1124" s="339">
        <v>7519.0028600000005</v>
      </c>
      <c r="H1124" s="339">
        <v>21760.73587</v>
      </c>
      <c r="I1124" s="339">
        <v>40259.812520000007</v>
      </c>
      <c r="J1124" s="339">
        <v>13397.50223</v>
      </c>
      <c r="K1124" s="339">
        <v>53657.314749999998</v>
      </c>
      <c r="L1124" s="339">
        <v>13479.409949999999</v>
      </c>
      <c r="M1124" s="339">
        <v>4082.5473900000002</v>
      </c>
      <c r="N1124" s="339">
        <v>17561.957340000001</v>
      </c>
      <c r="O1124" s="339">
        <v>92980.007959999988</v>
      </c>
      <c r="P1124" s="339">
        <v>87464.874299999996</v>
      </c>
      <c r="Q1124" s="339">
        <v>1515.57278</v>
      </c>
      <c r="R1124" s="340">
        <v>88980.447079999998</v>
      </c>
    </row>
    <row r="1125" spans="1:18" s="315" customFormat="1" ht="13.5">
      <c r="A1125" s="341"/>
      <c r="B1125" s="341"/>
      <c r="C1125" s="341"/>
      <c r="D1125" s="336" t="s">
        <v>8</v>
      </c>
      <c r="E1125" s="337">
        <v>6</v>
      </c>
      <c r="F1125" s="338">
        <v>2229.0036600000003</v>
      </c>
      <c r="G1125" s="339">
        <v>291.87784000000005</v>
      </c>
      <c r="H1125" s="339">
        <v>2520.8815</v>
      </c>
      <c r="I1125" s="339">
        <v>16659.84619</v>
      </c>
      <c r="J1125" s="339">
        <v>2471.7063499999999</v>
      </c>
      <c r="K1125" s="339">
        <v>19131.552540000001</v>
      </c>
      <c r="L1125" s="339">
        <v>4857.4372899999998</v>
      </c>
      <c r="M1125" s="339">
        <v>1693.56603</v>
      </c>
      <c r="N1125" s="339">
        <v>6551.0033200000007</v>
      </c>
      <c r="O1125" s="339">
        <v>28203.43736</v>
      </c>
      <c r="P1125" s="339">
        <v>227071.36375999998</v>
      </c>
      <c r="Q1125" s="339">
        <v>564.37563999999998</v>
      </c>
      <c r="R1125" s="340">
        <v>227635.73940000002</v>
      </c>
    </row>
    <row r="1126" spans="1:18" s="315" customFormat="1" ht="13.5">
      <c r="A1126" s="341"/>
      <c r="B1126" s="341"/>
      <c r="C1126" s="341"/>
      <c r="D1126" s="341"/>
      <c r="E1126" s="342">
        <v>8</v>
      </c>
      <c r="F1126" s="343">
        <v>8436.2224700000006</v>
      </c>
      <c r="G1126" s="344">
        <v>15708.648090000001</v>
      </c>
      <c r="H1126" s="344">
        <v>24144.870559999999</v>
      </c>
      <c r="I1126" s="344">
        <v>53715.053590000003</v>
      </c>
      <c r="J1126" s="344">
        <v>12632.240179999999</v>
      </c>
      <c r="K1126" s="344">
        <v>66347.293770000004</v>
      </c>
      <c r="L1126" s="344">
        <v>32470.72206</v>
      </c>
      <c r="M1126" s="344">
        <v>10933.51326</v>
      </c>
      <c r="N1126" s="344">
        <v>43404.23532</v>
      </c>
      <c r="O1126" s="344">
        <v>133896.39965000001</v>
      </c>
      <c r="P1126" s="344">
        <v>148337.85931999999</v>
      </c>
      <c r="Q1126" s="344">
        <v>3816.2446800000002</v>
      </c>
      <c r="R1126" s="345">
        <v>152154.10399999999</v>
      </c>
    </row>
    <row r="1127" spans="1:18" s="315" customFormat="1" ht="13.5">
      <c r="A1127" s="341"/>
      <c r="B1127" s="341"/>
      <c r="C1127" s="341"/>
      <c r="D1127" s="341"/>
      <c r="E1127" s="342">
        <v>9</v>
      </c>
      <c r="F1127" s="343">
        <v>12180.827929999999</v>
      </c>
      <c r="G1127" s="344">
        <v>13948.07597</v>
      </c>
      <c r="H1127" s="344">
        <v>26128.903899999998</v>
      </c>
      <c r="I1127" s="344">
        <v>84821.934430000008</v>
      </c>
      <c r="J1127" s="344">
        <v>18938.775750000001</v>
      </c>
      <c r="K1127" s="344">
        <v>103760.71018000001</v>
      </c>
      <c r="L1127" s="344">
        <v>16192.04169</v>
      </c>
      <c r="M1127" s="344">
        <v>12927.972019999999</v>
      </c>
      <c r="N1127" s="344">
        <v>29120.013709999999</v>
      </c>
      <c r="O1127" s="344">
        <v>159009.62779</v>
      </c>
      <c r="P1127" s="344">
        <v>138772.93885000001</v>
      </c>
      <c r="Q1127" s="344">
        <v>12527.47308</v>
      </c>
      <c r="R1127" s="345">
        <v>151300.41193</v>
      </c>
    </row>
    <row r="1128" spans="1:18" s="315" customFormat="1" ht="13.5">
      <c r="A1128" s="341"/>
      <c r="B1128" s="341"/>
      <c r="C1128" s="341"/>
      <c r="D1128" s="341"/>
      <c r="E1128" s="342">
        <v>11</v>
      </c>
      <c r="F1128" s="343">
        <v>10716.38985</v>
      </c>
      <c r="G1128" s="344">
        <v>10684.120060000001</v>
      </c>
      <c r="H1128" s="344">
        <v>21400.509910000001</v>
      </c>
      <c r="I1128" s="344">
        <v>65179.196210000002</v>
      </c>
      <c r="J1128" s="344">
        <v>18533.366469999997</v>
      </c>
      <c r="K1128" s="344">
        <v>83712.562680000003</v>
      </c>
      <c r="L1128" s="344">
        <v>22419.812890000001</v>
      </c>
      <c r="M1128" s="344">
        <v>12437.550429999999</v>
      </c>
      <c r="N1128" s="344">
        <v>34857.363319999997</v>
      </c>
      <c r="O1128" s="344">
        <v>139970.43591</v>
      </c>
      <c r="P1128" s="344">
        <v>175284.42716999998</v>
      </c>
      <c r="Q1128" s="344">
        <v>10541.86346</v>
      </c>
      <c r="R1128" s="345">
        <v>185826.29063</v>
      </c>
    </row>
    <row r="1129" spans="1:18" s="315" customFormat="1" ht="13.5">
      <c r="A1129" s="341"/>
      <c r="B1129" s="341"/>
      <c r="C1129" s="341"/>
      <c r="D1129" s="341"/>
      <c r="E1129" s="342">
        <v>133</v>
      </c>
      <c r="F1129" s="343">
        <v>11291.970880000001</v>
      </c>
      <c r="G1129" s="344">
        <v>13413.938310000001</v>
      </c>
      <c r="H1129" s="344">
        <v>24705.909190000002</v>
      </c>
      <c r="I1129" s="344">
        <v>54287.377359999999</v>
      </c>
      <c r="J1129" s="344">
        <v>14302.559289999999</v>
      </c>
      <c r="K1129" s="344">
        <v>68589.936650000003</v>
      </c>
      <c r="L1129" s="344">
        <v>28661.406760000002</v>
      </c>
      <c r="M1129" s="344">
        <v>11831.03175</v>
      </c>
      <c r="N1129" s="344">
        <v>40492.43851</v>
      </c>
      <c r="O1129" s="344">
        <v>133788.28435</v>
      </c>
      <c r="P1129" s="344">
        <v>105664.70533</v>
      </c>
      <c r="Q1129" s="344">
        <v>6096.8146500000003</v>
      </c>
      <c r="R1129" s="345">
        <v>111761.51998</v>
      </c>
    </row>
    <row r="1130" spans="1:18" s="315" customFormat="1" ht="13.5">
      <c r="A1130" s="341"/>
      <c r="B1130" s="341"/>
      <c r="C1130" s="341"/>
      <c r="D1130" s="341"/>
      <c r="E1130" s="342">
        <v>322</v>
      </c>
      <c r="F1130" s="343">
        <v>13356.687260000001</v>
      </c>
      <c r="G1130" s="344">
        <v>12937.64933</v>
      </c>
      <c r="H1130" s="344">
        <v>26294.336589999999</v>
      </c>
      <c r="I1130" s="344">
        <v>56480.3992</v>
      </c>
      <c r="J1130" s="344">
        <v>25437.018769999999</v>
      </c>
      <c r="K1130" s="344">
        <v>81917.417969999995</v>
      </c>
      <c r="L1130" s="344">
        <v>46130.325360000003</v>
      </c>
      <c r="M1130" s="344">
        <v>29002.99338</v>
      </c>
      <c r="N1130" s="344">
        <v>75133.318739999988</v>
      </c>
      <c r="O1130" s="344">
        <v>183345.07330000002</v>
      </c>
      <c r="P1130" s="344">
        <v>180975.72691</v>
      </c>
      <c r="Q1130" s="344">
        <v>34700.277090000003</v>
      </c>
      <c r="R1130" s="345">
        <v>215676.00399999999</v>
      </c>
    </row>
    <row r="1131" spans="1:18" s="315" customFormat="1" ht="13.5">
      <c r="A1131" s="341"/>
      <c r="B1131" s="341"/>
      <c r="C1131" s="341"/>
      <c r="D1131" s="341"/>
      <c r="E1131" s="342">
        <v>329</v>
      </c>
      <c r="F1131" s="343">
        <v>16473.454409999998</v>
      </c>
      <c r="G1131" s="344">
        <v>6717.9687599999997</v>
      </c>
      <c r="H1131" s="344">
        <v>23191.423170000002</v>
      </c>
      <c r="I1131" s="344">
        <v>57245.064720000002</v>
      </c>
      <c r="J1131" s="344">
        <v>12069.97849</v>
      </c>
      <c r="K1131" s="344">
        <v>69315.043209999989</v>
      </c>
      <c r="L1131" s="344">
        <v>36429.923210000001</v>
      </c>
      <c r="M1131" s="344">
        <v>12690.04564</v>
      </c>
      <c r="N1131" s="344">
        <v>49119.968850000005</v>
      </c>
      <c r="O1131" s="344">
        <v>141626.43523</v>
      </c>
      <c r="P1131" s="344">
        <v>133927.33494</v>
      </c>
      <c r="Q1131" s="344">
        <v>8218.7250899999999</v>
      </c>
      <c r="R1131" s="345">
        <v>142146.06002999999</v>
      </c>
    </row>
    <row r="1132" spans="1:18" s="315" customFormat="1" ht="13.5">
      <c r="A1132" s="341"/>
      <c r="B1132" s="341"/>
      <c r="C1132" s="341"/>
      <c r="D1132" s="336" t="s">
        <v>93</v>
      </c>
      <c r="E1132" s="337">
        <v>213</v>
      </c>
      <c r="F1132" s="338">
        <v>1491.7306000000001</v>
      </c>
      <c r="G1132" s="339">
        <v>367.96830999999997</v>
      </c>
      <c r="H1132" s="339">
        <v>1859.6989099999998</v>
      </c>
      <c r="I1132" s="339">
        <v>12442.543599999999</v>
      </c>
      <c r="J1132" s="339">
        <v>2423.9787000000001</v>
      </c>
      <c r="K1132" s="339">
        <v>14866.522300000001</v>
      </c>
      <c r="L1132" s="339">
        <v>13796.13012</v>
      </c>
      <c r="M1132" s="339">
        <v>3914.3451299999997</v>
      </c>
      <c r="N1132" s="339">
        <v>17710.47525</v>
      </c>
      <c r="O1132" s="339">
        <v>34436.696459999999</v>
      </c>
      <c r="P1132" s="339">
        <v>25543.73516</v>
      </c>
      <c r="Q1132" s="339">
        <v>416.14866999999998</v>
      </c>
      <c r="R1132" s="340">
        <v>25959.883829999999</v>
      </c>
    </row>
    <row r="1133" spans="1:18" s="315" customFormat="1" ht="13.5">
      <c r="A1133" s="341"/>
      <c r="B1133" s="341"/>
      <c r="C1133" s="341"/>
      <c r="D1133" s="341"/>
      <c r="E1133" s="342">
        <v>346</v>
      </c>
      <c r="F1133" s="343">
        <v>11959.188119999999</v>
      </c>
      <c r="G1133" s="344">
        <v>2494.8007499999999</v>
      </c>
      <c r="H1133" s="344">
        <v>14453.988869999999</v>
      </c>
      <c r="I1133" s="344">
        <v>55129.559119999998</v>
      </c>
      <c r="J1133" s="344">
        <v>9223.2257399999999</v>
      </c>
      <c r="K1133" s="344">
        <v>64352.78486</v>
      </c>
      <c r="L1133" s="344">
        <v>13059.941769999999</v>
      </c>
      <c r="M1133" s="344">
        <v>5391.7635300000002</v>
      </c>
      <c r="N1133" s="344">
        <v>18451.705300000001</v>
      </c>
      <c r="O1133" s="344">
        <v>97258.479030000002</v>
      </c>
      <c r="P1133" s="344">
        <v>102649.59801</v>
      </c>
      <c r="Q1133" s="344">
        <v>811.76826000000005</v>
      </c>
      <c r="R1133" s="345">
        <v>103461.36627</v>
      </c>
    </row>
    <row r="1134" spans="1:18" s="315" customFormat="1" ht="13.5">
      <c r="A1134" s="341"/>
      <c r="B1134" s="341"/>
      <c r="C1134" s="341"/>
      <c r="D1134" s="336" t="s">
        <v>91</v>
      </c>
      <c r="E1134" s="337">
        <v>453</v>
      </c>
      <c r="F1134" s="338">
        <v>20258.528440000002</v>
      </c>
      <c r="G1134" s="339">
        <v>27107.261059999997</v>
      </c>
      <c r="H1134" s="339">
        <v>47365.789499999999</v>
      </c>
      <c r="I1134" s="339">
        <v>79316.974620000008</v>
      </c>
      <c r="J1134" s="339">
        <v>45095.60108</v>
      </c>
      <c r="K1134" s="339">
        <v>124412.5757</v>
      </c>
      <c r="L1134" s="339">
        <v>55112.850760000001</v>
      </c>
      <c r="M1134" s="339">
        <v>39839.980609999999</v>
      </c>
      <c r="N1134" s="339">
        <v>94952.83137</v>
      </c>
      <c r="O1134" s="339">
        <v>266731.19656999997</v>
      </c>
      <c r="P1134" s="339">
        <v>317734.25117</v>
      </c>
      <c r="Q1134" s="339">
        <v>55921.109360000002</v>
      </c>
      <c r="R1134" s="340">
        <v>373655.36052999995</v>
      </c>
    </row>
    <row r="1135" spans="1:18" s="315" customFormat="1" ht="13.5">
      <c r="A1135" s="341"/>
      <c r="B1135" s="336" t="s">
        <v>9</v>
      </c>
      <c r="C1135" s="336" t="s">
        <v>9</v>
      </c>
      <c r="D1135" s="336" t="s">
        <v>9</v>
      </c>
      <c r="E1135" s="337">
        <v>149</v>
      </c>
      <c r="F1135" s="338">
        <v>120311.98620999999</v>
      </c>
      <c r="G1135" s="339">
        <v>78432.898799999995</v>
      </c>
      <c r="H1135" s="339">
        <v>198744.88501</v>
      </c>
      <c r="I1135" s="339">
        <v>224471.27246000001</v>
      </c>
      <c r="J1135" s="339">
        <v>102909.66745000001</v>
      </c>
      <c r="K1135" s="339">
        <v>327380.93991000002</v>
      </c>
      <c r="L1135" s="339">
        <v>92146.825349999999</v>
      </c>
      <c r="M1135" s="339">
        <v>84853.054010000007</v>
      </c>
      <c r="N1135" s="339">
        <v>176999.87936000002</v>
      </c>
      <c r="O1135" s="339">
        <v>703125.70427999995</v>
      </c>
      <c r="P1135" s="339">
        <v>502031.42352999997</v>
      </c>
      <c r="Q1135" s="339">
        <v>60552.520049999999</v>
      </c>
      <c r="R1135" s="340">
        <v>562583.94358000008</v>
      </c>
    </row>
    <row r="1136" spans="1:18" s="315" customFormat="1" ht="13.5">
      <c r="A1136" s="341"/>
      <c r="B1136" s="341"/>
      <c r="C1136" s="341"/>
      <c r="D1136" s="341"/>
      <c r="E1136" s="342">
        <v>471</v>
      </c>
      <c r="F1136" s="343">
        <v>1756.15274</v>
      </c>
      <c r="G1136" s="344">
        <v>262.58193</v>
      </c>
      <c r="H1136" s="344">
        <v>2018.7346699999998</v>
      </c>
      <c r="I1136" s="344">
        <v>26387.035350000002</v>
      </c>
      <c r="J1136" s="344">
        <v>8365.1078500000003</v>
      </c>
      <c r="K1136" s="344">
        <v>34752.143200000006</v>
      </c>
      <c r="L1136" s="344">
        <v>6004.5700399999996</v>
      </c>
      <c r="M1136" s="344">
        <v>3763.5843</v>
      </c>
      <c r="N1136" s="344">
        <v>9768.1543399999991</v>
      </c>
      <c r="O1136" s="344">
        <v>46539.032209999998</v>
      </c>
      <c r="P1136" s="344">
        <v>34657.636500000001</v>
      </c>
      <c r="Q1136" s="344">
        <v>884.72478999999998</v>
      </c>
      <c r="R1136" s="345">
        <v>35542.361290000001</v>
      </c>
    </row>
    <row r="1137" spans="1:18" s="315" customFormat="1" ht="13.5">
      <c r="A1137" s="341"/>
      <c r="B1137" s="341"/>
      <c r="C1137" s="341"/>
      <c r="D1137" s="341"/>
      <c r="E1137" s="342">
        <v>439</v>
      </c>
      <c r="F1137" s="343">
        <v>10264.428689999999</v>
      </c>
      <c r="G1137" s="344">
        <v>3263.3522200000002</v>
      </c>
      <c r="H1137" s="344">
        <v>13527.780909999999</v>
      </c>
      <c r="I1137" s="344">
        <v>45042.662600000003</v>
      </c>
      <c r="J1137" s="344">
        <v>32512.46833</v>
      </c>
      <c r="K1137" s="344">
        <v>77555.130930000014</v>
      </c>
      <c r="L1137" s="344">
        <v>13495.291009999999</v>
      </c>
      <c r="M1137" s="344">
        <v>4357.9380099999998</v>
      </c>
      <c r="N1137" s="344">
        <v>17853.229019999999</v>
      </c>
      <c r="O1137" s="344">
        <v>108936.14086</v>
      </c>
      <c r="P1137" s="344">
        <v>62851.856570000004</v>
      </c>
      <c r="Q1137" s="344">
        <v>5097.6915599999993</v>
      </c>
      <c r="R1137" s="345">
        <v>67949.548129999996</v>
      </c>
    </row>
    <row r="1138" spans="1:18" s="315" customFormat="1" ht="13.5">
      <c r="A1138" s="341"/>
      <c r="B1138" s="341"/>
      <c r="C1138" s="341"/>
      <c r="D1138" s="341"/>
      <c r="E1138" s="342">
        <v>467</v>
      </c>
      <c r="F1138" s="343">
        <v>20.627490000000002</v>
      </c>
      <c r="G1138" s="344">
        <v>159.18885999999998</v>
      </c>
      <c r="H1138" s="344">
        <v>179.81635</v>
      </c>
      <c r="I1138" s="344">
        <v>743.92938000000004</v>
      </c>
      <c r="J1138" s="344">
        <v>63.207430000000002</v>
      </c>
      <c r="K1138" s="344">
        <v>807.13681000000008</v>
      </c>
      <c r="L1138" s="344">
        <v>79.099419999999995</v>
      </c>
      <c r="M1138" s="344">
        <v>0</v>
      </c>
      <c r="N1138" s="344">
        <v>79.099419999999995</v>
      </c>
      <c r="O1138" s="344">
        <v>1066.05258</v>
      </c>
      <c r="P1138" s="344">
        <v>110.59166</v>
      </c>
      <c r="Q1138" s="344">
        <v>22.270759999999999</v>
      </c>
      <c r="R1138" s="345">
        <v>132.86242000000001</v>
      </c>
    </row>
    <row r="1139" spans="1:18" s="315" customFormat="1" ht="13.5">
      <c r="A1139" s="341"/>
      <c r="B1139" s="341"/>
      <c r="C1139" s="341"/>
      <c r="D1139" s="336" t="s">
        <v>226</v>
      </c>
      <c r="E1139" s="337">
        <v>345</v>
      </c>
      <c r="F1139" s="338">
        <v>14604.635550000001</v>
      </c>
      <c r="G1139" s="339">
        <v>5354.2827100000004</v>
      </c>
      <c r="H1139" s="339">
        <v>19958.918260000002</v>
      </c>
      <c r="I1139" s="339">
        <v>43565.002959999998</v>
      </c>
      <c r="J1139" s="339">
        <v>11894.251829999999</v>
      </c>
      <c r="K1139" s="339">
        <v>55459.254789999999</v>
      </c>
      <c r="L1139" s="339">
        <v>11325.69024</v>
      </c>
      <c r="M1139" s="339">
        <v>3580.81414</v>
      </c>
      <c r="N1139" s="339">
        <v>14906.50438</v>
      </c>
      <c r="O1139" s="339">
        <v>90324.677430000011</v>
      </c>
      <c r="P1139" s="339">
        <v>59124.680650000002</v>
      </c>
      <c r="Q1139" s="339">
        <v>2717.2743</v>
      </c>
      <c r="R1139" s="340">
        <v>61841.954949999999</v>
      </c>
    </row>
    <row r="1140" spans="1:18" s="315" customFormat="1" ht="13.5">
      <c r="A1140" s="341"/>
      <c r="B1140" s="341"/>
      <c r="C1140" s="341"/>
      <c r="D1140" s="336" t="s">
        <v>227</v>
      </c>
      <c r="E1140" s="337">
        <v>150</v>
      </c>
      <c r="F1140" s="338">
        <v>13983.12004</v>
      </c>
      <c r="G1140" s="339">
        <v>4599.09339</v>
      </c>
      <c r="H1140" s="339">
        <v>18582.21343</v>
      </c>
      <c r="I1140" s="339">
        <v>87217.284700000004</v>
      </c>
      <c r="J1140" s="339">
        <v>15653.75368</v>
      </c>
      <c r="K1140" s="339">
        <v>102871.03838</v>
      </c>
      <c r="L1140" s="339">
        <v>13057.422359999999</v>
      </c>
      <c r="M1140" s="339">
        <v>4794.6262500000003</v>
      </c>
      <c r="N1140" s="339">
        <v>17852.048609999998</v>
      </c>
      <c r="O1140" s="339">
        <v>139305.30041999999</v>
      </c>
      <c r="P1140" s="339">
        <v>73495.433250000002</v>
      </c>
      <c r="Q1140" s="339">
        <v>4903.0687699999999</v>
      </c>
      <c r="R1140" s="340">
        <v>78398.50202</v>
      </c>
    </row>
    <row r="1141" spans="1:18" s="315" customFormat="1" ht="13.5">
      <c r="A1141" s="341"/>
      <c r="B1141" s="341"/>
      <c r="C1141" s="341"/>
      <c r="D1141" s="341"/>
      <c r="E1141" s="342">
        <v>472</v>
      </c>
      <c r="F1141" s="343">
        <v>1843.9427800000001</v>
      </c>
      <c r="G1141" s="344">
        <v>47.909500000000001</v>
      </c>
      <c r="H1141" s="344">
        <v>1891.8522800000001</v>
      </c>
      <c r="I1141" s="344">
        <v>7461.9690899999996</v>
      </c>
      <c r="J1141" s="344">
        <v>2020.68452</v>
      </c>
      <c r="K1141" s="344">
        <v>9482.6536099999994</v>
      </c>
      <c r="L1141" s="344">
        <v>4620.1075000000001</v>
      </c>
      <c r="M1141" s="344">
        <v>963.68113000000005</v>
      </c>
      <c r="N1141" s="344">
        <v>5583.78863</v>
      </c>
      <c r="O1141" s="344">
        <v>16958.294519999999</v>
      </c>
      <c r="P1141" s="344">
        <v>27345.42957</v>
      </c>
      <c r="Q1141" s="344">
        <v>818.72838999999999</v>
      </c>
      <c r="R1141" s="345">
        <v>28164.15796</v>
      </c>
    </row>
    <row r="1142" spans="1:18" s="315" customFormat="1" ht="13.5">
      <c r="A1142" s="341"/>
      <c r="B1142" s="341"/>
      <c r="C1142" s="336" t="s">
        <v>371</v>
      </c>
      <c r="D1142" s="336" t="s">
        <v>371</v>
      </c>
      <c r="E1142" s="337">
        <v>188</v>
      </c>
      <c r="F1142" s="338">
        <v>11883.711670000001</v>
      </c>
      <c r="G1142" s="339">
        <v>7018.0358299999998</v>
      </c>
      <c r="H1142" s="339">
        <v>18901.747500000001</v>
      </c>
      <c r="I1142" s="339">
        <v>93785.809139999998</v>
      </c>
      <c r="J1142" s="339">
        <v>16974.79</v>
      </c>
      <c r="K1142" s="339">
        <v>110760.59914000001</v>
      </c>
      <c r="L1142" s="339">
        <v>43480.905610000002</v>
      </c>
      <c r="M1142" s="339">
        <v>19714.322800000002</v>
      </c>
      <c r="N1142" s="339">
        <v>63195.228409999996</v>
      </c>
      <c r="O1142" s="339">
        <v>192857.57505000001</v>
      </c>
      <c r="P1142" s="339">
        <v>51951.449770000007</v>
      </c>
      <c r="Q1142" s="339">
        <v>591.45210999999995</v>
      </c>
      <c r="R1142" s="340">
        <v>52542.901880000005</v>
      </c>
    </row>
    <row r="1143" spans="1:18" s="315" customFormat="1" ht="13.5">
      <c r="A1143" s="341"/>
      <c r="B1143" s="341"/>
      <c r="C1143" s="336" t="s">
        <v>228</v>
      </c>
      <c r="D1143" s="336" t="s">
        <v>229</v>
      </c>
      <c r="E1143" s="337">
        <v>153</v>
      </c>
      <c r="F1143" s="338">
        <v>42998.962909999995</v>
      </c>
      <c r="G1143" s="339">
        <v>169.25954999999999</v>
      </c>
      <c r="H1143" s="339">
        <v>43168.222460000005</v>
      </c>
      <c r="I1143" s="339">
        <v>50649.969720000001</v>
      </c>
      <c r="J1143" s="339">
        <v>8216.9850700000006</v>
      </c>
      <c r="K1143" s="339">
        <v>58866.954789999996</v>
      </c>
      <c r="L1143" s="339">
        <v>11168.008390000001</v>
      </c>
      <c r="M1143" s="339">
        <v>1571.4359399999998</v>
      </c>
      <c r="N1143" s="339">
        <v>12739.44433</v>
      </c>
      <c r="O1143" s="339">
        <v>114774.62157999999</v>
      </c>
      <c r="P1143" s="339">
        <v>76372.339439999996</v>
      </c>
      <c r="Q1143" s="339">
        <v>438.66156999999998</v>
      </c>
      <c r="R1143" s="340">
        <v>76811.001010000007</v>
      </c>
    </row>
    <row r="1144" spans="1:18" s="315" customFormat="1" ht="13.5">
      <c r="A1144" s="341"/>
      <c r="B1144" s="336" t="s">
        <v>232</v>
      </c>
      <c r="C1144" s="336" t="s">
        <v>232</v>
      </c>
      <c r="D1144" s="336" t="s">
        <v>232</v>
      </c>
      <c r="E1144" s="337">
        <v>146</v>
      </c>
      <c r="F1144" s="338">
        <v>41199.361629999999</v>
      </c>
      <c r="G1144" s="339">
        <v>2231.1760099999997</v>
      </c>
      <c r="H1144" s="339">
        <v>43430.537640000002</v>
      </c>
      <c r="I1144" s="339">
        <v>88006.796269999992</v>
      </c>
      <c r="J1144" s="339">
        <v>16398.220809999999</v>
      </c>
      <c r="K1144" s="339">
        <v>104405.01708000001</v>
      </c>
      <c r="L1144" s="339">
        <v>45955.99194</v>
      </c>
      <c r="M1144" s="339">
        <v>24144.530269999999</v>
      </c>
      <c r="N1144" s="339">
        <v>70100.522209999996</v>
      </c>
      <c r="O1144" s="339">
        <v>217936.07693000001</v>
      </c>
      <c r="P1144" s="339">
        <v>196637.37843000001</v>
      </c>
      <c r="Q1144" s="339">
        <v>1387.0632800000001</v>
      </c>
      <c r="R1144" s="340">
        <v>198024.44171000001</v>
      </c>
    </row>
    <row r="1145" spans="1:18" s="315" customFormat="1" ht="13.5">
      <c r="A1145" s="341"/>
      <c r="B1145" s="341"/>
      <c r="C1145" s="341"/>
      <c r="D1145" s="341"/>
      <c r="E1145" s="342">
        <v>425</v>
      </c>
      <c r="F1145" s="343">
        <v>12166.97372</v>
      </c>
      <c r="G1145" s="344">
        <v>1573.9686299999998</v>
      </c>
      <c r="H1145" s="344">
        <v>13740.942349999999</v>
      </c>
      <c r="I1145" s="344">
        <v>92579.544239999988</v>
      </c>
      <c r="J1145" s="344">
        <v>8251.7448899999999</v>
      </c>
      <c r="K1145" s="344">
        <v>100831.28912999999</v>
      </c>
      <c r="L1145" s="344">
        <v>25154.751629999999</v>
      </c>
      <c r="M1145" s="344">
        <v>5056.5159999999996</v>
      </c>
      <c r="N1145" s="344">
        <v>30211.267629999998</v>
      </c>
      <c r="O1145" s="344">
        <v>144783.49911</v>
      </c>
      <c r="P1145" s="344">
        <v>112241.24247</v>
      </c>
      <c r="Q1145" s="344">
        <v>928.07693999999992</v>
      </c>
      <c r="R1145" s="345">
        <v>113169.31941</v>
      </c>
    </row>
    <row r="1146" spans="1:18" s="315" customFormat="1" ht="13.5">
      <c r="A1146" s="341"/>
      <c r="B1146" s="341"/>
      <c r="C1146" s="336" t="s">
        <v>233</v>
      </c>
      <c r="D1146" s="336" t="s">
        <v>234</v>
      </c>
      <c r="E1146" s="337">
        <v>135</v>
      </c>
      <c r="F1146" s="338">
        <v>11559.954240000001</v>
      </c>
      <c r="G1146" s="339">
        <v>4153.3315700000003</v>
      </c>
      <c r="H1146" s="339">
        <v>15713.285810000001</v>
      </c>
      <c r="I1146" s="339">
        <v>61594.609389999998</v>
      </c>
      <c r="J1146" s="339">
        <v>8439.8072300000003</v>
      </c>
      <c r="K1146" s="339">
        <v>70034.416620000004</v>
      </c>
      <c r="L1146" s="339">
        <v>14318.26462</v>
      </c>
      <c r="M1146" s="339">
        <v>11606.388210000001</v>
      </c>
      <c r="N1146" s="339">
        <v>25924.652829999999</v>
      </c>
      <c r="O1146" s="339">
        <v>111672.35526000001</v>
      </c>
      <c r="P1146" s="339">
        <v>85853.258879999994</v>
      </c>
      <c r="Q1146" s="339">
        <v>383.37662999999998</v>
      </c>
      <c r="R1146" s="340">
        <v>86236.635510000007</v>
      </c>
    </row>
    <row r="1147" spans="1:18" s="315" customFormat="1" ht="13.5">
      <c r="A1147" s="341"/>
      <c r="B1147" s="336" t="s">
        <v>12</v>
      </c>
      <c r="C1147" s="336" t="s">
        <v>235</v>
      </c>
      <c r="D1147" s="336" t="s">
        <v>236</v>
      </c>
      <c r="E1147" s="337">
        <v>129</v>
      </c>
      <c r="F1147" s="338">
        <v>42788.292780000003</v>
      </c>
      <c r="G1147" s="339">
        <v>48476.830999999998</v>
      </c>
      <c r="H1147" s="339">
        <v>91265.123779999994</v>
      </c>
      <c r="I1147" s="339">
        <v>62174.208720000002</v>
      </c>
      <c r="J1147" s="339">
        <v>11096.03427</v>
      </c>
      <c r="K1147" s="339">
        <v>73270.242989999999</v>
      </c>
      <c r="L1147" s="339">
        <v>40171.089999999997</v>
      </c>
      <c r="M1147" s="339">
        <v>14868.637640000001</v>
      </c>
      <c r="N1147" s="339">
        <v>55039.727639999997</v>
      </c>
      <c r="O1147" s="339">
        <v>219575.09440999999</v>
      </c>
      <c r="P1147" s="339">
        <v>238358.40450999999</v>
      </c>
      <c r="Q1147" s="339">
        <v>192706.95565000002</v>
      </c>
      <c r="R1147" s="340">
        <v>431065.36016000004</v>
      </c>
    </row>
    <row r="1148" spans="1:18" s="315" customFormat="1" ht="13.5">
      <c r="A1148" s="341"/>
      <c r="B1148" s="341"/>
      <c r="C1148" s="336" t="s">
        <v>12</v>
      </c>
      <c r="D1148" s="336" t="s">
        <v>12</v>
      </c>
      <c r="E1148" s="337">
        <v>2</v>
      </c>
      <c r="F1148" s="338">
        <v>70089.623760000002</v>
      </c>
      <c r="G1148" s="339">
        <v>10431.287960000001</v>
      </c>
      <c r="H1148" s="339">
        <v>80520.911720000004</v>
      </c>
      <c r="I1148" s="339">
        <v>118375.27504000001</v>
      </c>
      <c r="J1148" s="339">
        <v>19233.927019999999</v>
      </c>
      <c r="K1148" s="339">
        <v>137609.20206000001</v>
      </c>
      <c r="L1148" s="339">
        <v>37090.956939999996</v>
      </c>
      <c r="M1148" s="339">
        <v>31993.109929999999</v>
      </c>
      <c r="N1148" s="339">
        <v>69084.06687000001</v>
      </c>
      <c r="O1148" s="339">
        <v>287214.18064999999</v>
      </c>
      <c r="P1148" s="339">
        <v>291032.04460000002</v>
      </c>
      <c r="Q1148" s="339">
        <v>5161.7135499999995</v>
      </c>
      <c r="R1148" s="340">
        <v>296193.75814999995</v>
      </c>
    </row>
    <row r="1149" spans="1:18" s="315" customFormat="1" ht="13.5">
      <c r="A1149" s="341"/>
      <c r="B1149" s="341"/>
      <c r="C1149" s="341"/>
      <c r="D1149" s="341"/>
      <c r="E1149" s="342">
        <v>333</v>
      </c>
      <c r="F1149" s="343">
        <v>29366.039920000003</v>
      </c>
      <c r="G1149" s="344">
        <v>2014.9453000000001</v>
      </c>
      <c r="H1149" s="344">
        <v>31380.985219999999</v>
      </c>
      <c r="I1149" s="344">
        <v>70854.463799999998</v>
      </c>
      <c r="J1149" s="344">
        <v>19999.406050000001</v>
      </c>
      <c r="K1149" s="344">
        <v>90853.869849999988</v>
      </c>
      <c r="L1149" s="344">
        <v>51973.309990000002</v>
      </c>
      <c r="M1149" s="344">
        <v>25216.501379999998</v>
      </c>
      <c r="N1149" s="344">
        <v>77189.81137000001</v>
      </c>
      <c r="O1149" s="344">
        <v>199424.66644</v>
      </c>
      <c r="P1149" s="344">
        <v>150780.09777000002</v>
      </c>
      <c r="Q1149" s="344">
        <v>15866.658039999998</v>
      </c>
      <c r="R1149" s="345">
        <v>166646.75581</v>
      </c>
    </row>
    <row r="1150" spans="1:18" s="315" customFormat="1" ht="13.5">
      <c r="A1150" s="341"/>
      <c r="B1150" s="341"/>
      <c r="C1150" s="336" t="s">
        <v>239</v>
      </c>
      <c r="D1150" s="336" t="s">
        <v>239</v>
      </c>
      <c r="E1150" s="337">
        <v>200</v>
      </c>
      <c r="F1150" s="338">
        <v>16745.485220000002</v>
      </c>
      <c r="G1150" s="339">
        <v>3137.40443</v>
      </c>
      <c r="H1150" s="339">
        <v>19882.889649999997</v>
      </c>
      <c r="I1150" s="339">
        <v>58606.481740000003</v>
      </c>
      <c r="J1150" s="339">
        <v>13060.87</v>
      </c>
      <c r="K1150" s="339">
        <v>71667.351739999998</v>
      </c>
      <c r="L1150" s="339">
        <v>20355.358690000001</v>
      </c>
      <c r="M1150" s="339">
        <v>10686.962949999999</v>
      </c>
      <c r="N1150" s="339">
        <v>31042.321640000002</v>
      </c>
      <c r="O1150" s="339">
        <v>122592.56303</v>
      </c>
      <c r="P1150" s="339">
        <v>103072.54781</v>
      </c>
      <c r="Q1150" s="339">
        <v>8893.3042499999992</v>
      </c>
      <c r="R1150" s="340">
        <v>111965.85206</v>
      </c>
    </row>
    <row r="1151" spans="1:18" s="315" customFormat="1" ht="13.5">
      <c r="A1151" s="341"/>
      <c r="B1151" s="336" t="s">
        <v>240</v>
      </c>
      <c r="C1151" s="336" t="s">
        <v>241</v>
      </c>
      <c r="D1151" s="336" t="s">
        <v>241</v>
      </c>
      <c r="E1151" s="337">
        <v>342</v>
      </c>
      <c r="F1151" s="338">
        <v>8102.8560700000007</v>
      </c>
      <c r="G1151" s="339">
        <v>914.18326999999999</v>
      </c>
      <c r="H1151" s="339">
        <v>9017.0393399999994</v>
      </c>
      <c r="I1151" s="339">
        <v>48160.819590000006</v>
      </c>
      <c r="J1151" s="339">
        <v>6100.2782800000004</v>
      </c>
      <c r="K1151" s="339">
        <v>54261.097869999998</v>
      </c>
      <c r="L1151" s="339">
        <v>10643.65733</v>
      </c>
      <c r="M1151" s="339">
        <v>8079.0846900000006</v>
      </c>
      <c r="N1151" s="339">
        <v>18722.742019999998</v>
      </c>
      <c r="O1151" s="339">
        <v>82000.879230000006</v>
      </c>
      <c r="P1151" s="339">
        <v>124291.44967</v>
      </c>
      <c r="Q1151" s="339">
        <v>829.26844999999992</v>
      </c>
      <c r="R1151" s="340">
        <v>125120.71812000001</v>
      </c>
    </row>
    <row r="1152" spans="1:18" s="315" customFormat="1" ht="13.5">
      <c r="A1152" s="341"/>
      <c r="B1152" s="341"/>
      <c r="C1152" s="341"/>
      <c r="D1152" s="336" t="s">
        <v>242</v>
      </c>
      <c r="E1152" s="337">
        <v>388</v>
      </c>
      <c r="F1152" s="338">
        <v>4412.7027300000009</v>
      </c>
      <c r="G1152" s="339">
        <v>3553.0605499999997</v>
      </c>
      <c r="H1152" s="339">
        <v>7965.7632800000001</v>
      </c>
      <c r="I1152" s="339">
        <v>26526.137780000001</v>
      </c>
      <c r="J1152" s="339">
        <v>1498.8637800000001</v>
      </c>
      <c r="K1152" s="339">
        <v>28025.001559999997</v>
      </c>
      <c r="L1152" s="339">
        <v>7539.5913499999997</v>
      </c>
      <c r="M1152" s="339">
        <v>848.06581000000006</v>
      </c>
      <c r="N1152" s="339">
        <v>8387.6571600000007</v>
      </c>
      <c r="O1152" s="339">
        <v>44378.421999999999</v>
      </c>
      <c r="P1152" s="339">
        <v>71391.898700000005</v>
      </c>
      <c r="Q1152" s="339">
        <v>4102.5005099999998</v>
      </c>
      <c r="R1152" s="340">
        <v>75494.399209999989</v>
      </c>
    </row>
    <row r="1153" spans="1:18" s="315" customFormat="1" ht="13.5">
      <c r="A1153" s="341"/>
      <c r="B1153" s="341"/>
      <c r="C1153" s="336" t="s">
        <v>243</v>
      </c>
      <c r="D1153" s="336" t="s">
        <v>392</v>
      </c>
      <c r="E1153" s="337">
        <v>417</v>
      </c>
      <c r="F1153" s="338">
        <v>9643.9113100000013</v>
      </c>
      <c r="G1153" s="339">
        <v>2849.4669700000004</v>
      </c>
      <c r="H1153" s="339">
        <v>12493.378279999999</v>
      </c>
      <c r="I1153" s="339">
        <v>34536.028909999994</v>
      </c>
      <c r="J1153" s="339">
        <v>3294.79844</v>
      </c>
      <c r="K1153" s="339">
        <v>37830.82735</v>
      </c>
      <c r="L1153" s="339">
        <v>7359.78388</v>
      </c>
      <c r="M1153" s="339">
        <v>1290.90833</v>
      </c>
      <c r="N1153" s="339">
        <v>8650.6922100000011</v>
      </c>
      <c r="O1153" s="339">
        <v>58974.897840000005</v>
      </c>
      <c r="P1153" s="339">
        <v>62846.781920000001</v>
      </c>
      <c r="Q1153" s="339">
        <v>635.56951000000004</v>
      </c>
      <c r="R1153" s="340">
        <v>63482.351430000002</v>
      </c>
    </row>
    <row r="1154" spans="1:18" s="315" customFormat="1" ht="13.5">
      <c r="A1154" s="341"/>
      <c r="B1154" s="341"/>
      <c r="C1154" s="341"/>
      <c r="D1154" s="336" t="s">
        <v>244</v>
      </c>
      <c r="E1154" s="337">
        <v>297</v>
      </c>
      <c r="F1154" s="338">
        <v>19782.44514</v>
      </c>
      <c r="G1154" s="339">
        <v>3041.9287799999997</v>
      </c>
      <c r="H1154" s="339">
        <v>22824.373920000002</v>
      </c>
      <c r="I1154" s="339">
        <v>85437.844519999999</v>
      </c>
      <c r="J1154" s="339">
        <v>13241.777779999999</v>
      </c>
      <c r="K1154" s="339">
        <v>98679.622300000003</v>
      </c>
      <c r="L1154" s="339">
        <v>20049.022120000001</v>
      </c>
      <c r="M1154" s="339">
        <v>4822.5558600000004</v>
      </c>
      <c r="N1154" s="339">
        <v>24871.577980000002</v>
      </c>
      <c r="O1154" s="339">
        <v>146375.57419999997</v>
      </c>
      <c r="P1154" s="339">
        <v>140950.29444999999</v>
      </c>
      <c r="Q1154" s="339">
        <v>3327.59978</v>
      </c>
      <c r="R1154" s="340">
        <v>144277.89422999998</v>
      </c>
    </row>
    <row r="1155" spans="1:18" s="315" customFormat="1" ht="13.5">
      <c r="A1155" s="341"/>
      <c r="B1155" s="341"/>
      <c r="C1155" s="341"/>
      <c r="D1155" s="336" t="s">
        <v>243</v>
      </c>
      <c r="E1155" s="337">
        <v>147</v>
      </c>
      <c r="F1155" s="338">
        <v>116159.91622</v>
      </c>
      <c r="G1155" s="339">
        <v>49524.071259999997</v>
      </c>
      <c r="H1155" s="339">
        <v>165683.98747999998</v>
      </c>
      <c r="I1155" s="339">
        <v>212958.18964</v>
      </c>
      <c r="J1155" s="339">
        <v>39784.859979999994</v>
      </c>
      <c r="K1155" s="339">
        <v>252743.04962000001</v>
      </c>
      <c r="L1155" s="339">
        <v>107532.05598</v>
      </c>
      <c r="M1155" s="339">
        <v>57803.108489999999</v>
      </c>
      <c r="N1155" s="339">
        <v>165335.16446999999</v>
      </c>
      <c r="O1155" s="339">
        <v>583762.20157000003</v>
      </c>
      <c r="P1155" s="339">
        <v>494661.95973</v>
      </c>
      <c r="Q1155" s="339">
        <v>44255.680319999999</v>
      </c>
      <c r="R1155" s="340">
        <v>538917.64004999993</v>
      </c>
    </row>
    <row r="1156" spans="1:18" s="315" customFormat="1" ht="13.5">
      <c r="A1156" s="341"/>
      <c r="B1156" s="341"/>
      <c r="C1156" s="341"/>
      <c r="D1156" s="341"/>
      <c r="E1156" s="342">
        <v>327</v>
      </c>
      <c r="F1156" s="343">
        <v>6719.0195300000005</v>
      </c>
      <c r="G1156" s="344">
        <v>546.28531000000009</v>
      </c>
      <c r="H1156" s="344">
        <v>7265.3048399999998</v>
      </c>
      <c r="I1156" s="344">
        <v>45186.237280000001</v>
      </c>
      <c r="J1156" s="344">
        <v>4010.3260099999998</v>
      </c>
      <c r="K1156" s="344">
        <v>49196.563289999998</v>
      </c>
      <c r="L1156" s="344">
        <v>10006.997130000002</v>
      </c>
      <c r="M1156" s="344">
        <v>3368.6793399999997</v>
      </c>
      <c r="N1156" s="344">
        <v>13375.67647</v>
      </c>
      <c r="O1156" s="344">
        <v>69837.544599999994</v>
      </c>
      <c r="P1156" s="344">
        <v>118136.11334000001</v>
      </c>
      <c r="Q1156" s="344">
        <v>714.24446999999998</v>
      </c>
      <c r="R1156" s="345">
        <v>118850.35781</v>
      </c>
    </row>
    <row r="1157" spans="1:18" s="315" customFormat="1" ht="13.5">
      <c r="A1157" s="341"/>
      <c r="B1157" s="341"/>
      <c r="C1157" s="336" t="s">
        <v>246</v>
      </c>
      <c r="D1157" s="336" t="s">
        <v>246</v>
      </c>
      <c r="E1157" s="337">
        <v>428</v>
      </c>
      <c r="F1157" s="338">
        <v>6774.3281200000001</v>
      </c>
      <c r="G1157" s="339">
        <v>236.09348</v>
      </c>
      <c r="H1157" s="339">
        <v>7010.4215999999997</v>
      </c>
      <c r="I1157" s="339">
        <v>34172.615079999996</v>
      </c>
      <c r="J1157" s="339">
        <v>2303.4187900000002</v>
      </c>
      <c r="K1157" s="339">
        <v>36476.033869999999</v>
      </c>
      <c r="L1157" s="339">
        <v>7452.4334000000008</v>
      </c>
      <c r="M1157" s="339">
        <v>777.83968000000004</v>
      </c>
      <c r="N1157" s="339">
        <v>8230.2730800000008</v>
      </c>
      <c r="O1157" s="339">
        <v>51716.72855</v>
      </c>
      <c r="P1157" s="339">
        <v>98887.474900000001</v>
      </c>
      <c r="Q1157" s="339">
        <v>53.472730000000006</v>
      </c>
      <c r="R1157" s="340">
        <v>98940.947629999995</v>
      </c>
    </row>
    <row r="1158" spans="1:18" s="315" customFormat="1" ht="13.5">
      <c r="A1158" s="341"/>
      <c r="B1158" s="341"/>
      <c r="C1158" s="336" t="s">
        <v>248</v>
      </c>
      <c r="D1158" s="336" t="s">
        <v>248</v>
      </c>
      <c r="E1158" s="337">
        <v>391</v>
      </c>
      <c r="F1158" s="338">
        <v>4076.3750399999999</v>
      </c>
      <c r="G1158" s="339">
        <v>1434.6319099999998</v>
      </c>
      <c r="H1158" s="339">
        <v>5511.00695</v>
      </c>
      <c r="I1158" s="339">
        <v>35324.614030000004</v>
      </c>
      <c r="J1158" s="339">
        <v>4331.45237</v>
      </c>
      <c r="K1158" s="339">
        <v>39656.066399999996</v>
      </c>
      <c r="L1158" s="339">
        <v>15050.258679999999</v>
      </c>
      <c r="M1158" s="339">
        <v>2777.2281499999999</v>
      </c>
      <c r="N1158" s="339">
        <v>17827.486829999998</v>
      </c>
      <c r="O1158" s="339">
        <v>62994.56018</v>
      </c>
      <c r="P1158" s="339">
        <v>58149.502359999999</v>
      </c>
      <c r="Q1158" s="339">
        <v>69.659859999999995</v>
      </c>
      <c r="R1158" s="340">
        <v>58219.162219999998</v>
      </c>
    </row>
    <row r="1159" spans="1:18" s="315" customFormat="1" ht="13.5">
      <c r="A1159" s="341"/>
      <c r="B1159" s="341"/>
      <c r="C1159" s="336" t="s">
        <v>249</v>
      </c>
      <c r="D1159" s="336" t="s">
        <v>250</v>
      </c>
      <c r="E1159" s="337">
        <v>148</v>
      </c>
      <c r="F1159" s="338">
        <v>22141.304339999999</v>
      </c>
      <c r="G1159" s="339">
        <v>16289.887990000001</v>
      </c>
      <c r="H1159" s="339">
        <v>38431.192329999998</v>
      </c>
      <c r="I1159" s="339">
        <v>51052.9067</v>
      </c>
      <c r="J1159" s="339">
        <v>7818.1912999999995</v>
      </c>
      <c r="K1159" s="339">
        <v>58871.097999999998</v>
      </c>
      <c r="L1159" s="339">
        <v>15936.4581</v>
      </c>
      <c r="M1159" s="339">
        <v>7325.9320900000002</v>
      </c>
      <c r="N1159" s="339">
        <v>23262.390190000002</v>
      </c>
      <c r="O1159" s="339">
        <v>120564.68051999999</v>
      </c>
      <c r="P1159" s="339">
        <v>53378.042540000002</v>
      </c>
      <c r="Q1159" s="339">
        <v>7283.6509999999998</v>
      </c>
      <c r="R1159" s="340">
        <v>60661.69354</v>
      </c>
    </row>
    <row r="1160" spans="1:18" s="315" customFormat="1" ht="13.5">
      <c r="A1160" s="341"/>
      <c r="B1160" s="336" t="s">
        <v>14</v>
      </c>
      <c r="C1160" s="336" t="s">
        <v>251</v>
      </c>
      <c r="D1160" s="336" t="s">
        <v>251</v>
      </c>
      <c r="E1160" s="337">
        <v>234</v>
      </c>
      <c r="F1160" s="338">
        <v>7964.8940199999997</v>
      </c>
      <c r="G1160" s="339">
        <v>340.43079999999998</v>
      </c>
      <c r="H1160" s="339">
        <v>8305.3248199999998</v>
      </c>
      <c r="I1160" s="339">
        <v>74461.93058</v>
      </c>
      <c r="J1160" s="339">
        <v>7389.9153299999998</v>
      </c>
      <c r="K1160" s="339">
        <v>81851.845910000004</v>
      </c>
      <c r="L1160" s="339">
        <v>20722.592530000002</v>
      </c>
      <c r="M1160" s="339">
        <v>1972.9788999999998</v>
      </c>
      <c r="N1160" s="339">
        <v>22695.57143</v>
      </c>
      <c r="O1160" s="339">
        <v>112852.74215999999</v>
      </c>
      <c r="P1160" s="339">
        <v>74715.468609999996</v>
      </c>
      <c r="Q1160" s="339">
        <v>567.50823000000003</v>
      </c>
      <c r="R1160" s="340">
        <v>75282.976840000003</v>
      </c>
    </row>
    <row r="1161" spans="1:18" s="315" customFormat="1" ht="13.5">
      <c r="A1161" s="341"/>
      <c r="B1161" s="341"/>
      <c r="C1161" s="336" t="s">
        <v>254</v>
      </c>
      <c r="D1161" s="336" t="s">
        <v>254</v>
      </c>
      <c r="E1161" s="337">
        <v>168</v>
      </c>
      <c r="F1161" s="338">
        <v>450149.53008</v>
      </c>
      <c r="G1161" s="339">
        <v>114613.00440999999</v>
      </c>
      <c r="H1161" s="339">
        <v>564762.53448999999</v>
      </c>
      <c r="I1161" s="339">
        <v>229877.19228999998</v>
      </c>
      <c r="J1161" s="339">
        <v>97839.864230000007</v>
      </c>
      <c r="K1161" s="339">
        <v>327717.05651999998</v>
      </c>
      <c r="L1161" s="339">
        <v>145926.35522</v>
      </c>
      <c r="M1161" s="339">
        <v>86986.236340000003</v>
      </c>
      <c r="N1161" s="339">
        <v>232912.59156</v>
      </c>
      <c r="O1161" s="339">
        <v>1125392.1825699999</v>
      </c>
      <c r="P1161" s="339">
        <v>826519.41413000005</v>
      </c>
      <c r="Q1161" s="339">
        <v>397407.14012</v>
      </c>
      <c r="R1161" s="340">
        <v>1223926.55425</v>
      </c>
    </row>
    <row r="1162" spans="1:18" s="315" customFormat="1" ht="13.5">
      <c r="A1162" s="341"/>
      <c r="B1162" s="341"/>
      <c r="C1162" s="341"/>
      <c r="D1162" s="341"/>
      <c r="E1162" s="342">
        <v>169</v>
      </c>
      <c r="F1162" s="343">
        <v>24883.146069999999</v>
      </c>
      <c r="G1162" s="344">
        <v>5860.2231600000005</v>
      </c>
      <c r="H1162" s="344">
        <v>30743.36923</v>
      </c>
      <c r="I1162" s="344">
        <v>47254.643689999997</v>
      </c>
      <c r="J1162" s="344">
        <v>9006.4859600000018</v>
      </c>
      <c r="K1162" s="344">
        <v>56261.129649999995</v>
      </c>
      <c r="L1162" s="344">
        <v>13809.0645</v>
      </c>
      <c r="M1162" s="344">
        <v>1863.7928999999999</v>
      </c>
      <c r="N1162" s="344">
        <v>15672.857400000001</v>
      </c>
      <c r="O1162" s="344">
        <v>102677.35628000001</v>
      </c>
      <c r="P1162" s="344">
        <v>142085.38829</v>
      </c>
      <c r="Q1162" s="344">
        <v>2815.8731400000001</v>
      </c>
      <c r="R1162" s="345">
        <v>144901.26143000001</v>
      </c>
    </row>
    <row r="1163" spans="1:18" s="315" customFormat="1" ht="13.5">
      <c r="A1163" s="341"/>
      <c r="B1163" s="341"/>
      <c r="C1163" s="341"/>
      <c r="D1163" s="341"/>
      <c r="E1163" s="342">
        <v>170</v>
      </c>
      <c r="F1163" s="343">
        <v>7434.1846799999994</v>
      </c>
      <c r="G1163" s="344">
        <v>2678.7315899999999</v>
      </c>
      <c r="H1163" s="344">
        <v>10112.91627</v>
      </c>
      <c r="I1163" s="344">
        <v>34749.75993</v>
      </c>
      <c r="J1163" s="344">
        <v>4785.76505</v>
      </c>
      <c r="K1163" s="344">
        <v>39535.524979999995</v>
      </c>
      <c r="L1163" s="344">
        <v>6936.1024200000002</v>
      </c>
      <c r="M1163" s="344">
        <v>1442.85761</v>
      </c>
      <c r="N1163" s="344">
        <v>8378.9600300000002</v>
      </c>
      <c r="O1163" s="344">
        <v>58027.401279999998</v>
      </c>
      <c r="P1163" s="344">
        <v>89791.03602</v>
      </c>
      <c r="Q1163" s="344">
        <v>5282.3538399999998</v>
      </c>
      <c r="R1163" s="345">
        <v>95073.389859999996</v>
      </c>
    </row>
    <row r="1164" spans="1:18" s="315" customFormat="1" ht="13.5">
      <c r="A1164" s="341"/>
      <c r="B1164" s="341"/>
      <c r="C1164" s="341"/>
      <c r="D1164" s="341"/>
      <c r="E1164" s="342">
        <v>173</v>
      </c>
      <c r="F1164" s="343">
        <v>12196.02007</v>
      </c>
      <c r="G1164" s="344">
        <v>9756.9810899999993</v>
      </c>
      <c r="H1164" s="344">
        <v>21953.00116</v>
      </c>
      <c r="I1164" s="344">
        <v>38759.719140000001</v>
      </c>
      <c r="J1164" s="344">
        <v>13967.285980000001</v>
      </c>
      <c r="K1164" s="344">
        <v>52727.005119999994</v>
      </c>
      <c r="L1164" s="344">
        <v>11186.19723</v>
      </c>
      <c r="M1164" s="344">
        <v>5145.2879000000003</v>
      </c>
      <c r="N1164" s="344">
        <v>16331.485130000001</v>
      </c>
      <c r="O1164" s="344">
        <v>91011.491410000002</v>
      </c>
      <c r="P1164" s="344">
        <v>118902.58310999999</v>
      </c>
      <c r="Q1164" s="344">
        <v>1794.0163200000002</v>
      </c>
      <c r="R1164" s="345">
        <v>120696.59943</v>
      </c>
    </row>
    <row r="1165" spans="1:18" s="315" customFormat="1" ht="13.5">
      <c r="A1165" s="341"/>
      <c r="B1165" s="341"/>
      <c r="C1165" s="341"/>
      <c r="D1165" s="341"/>
      <c r="E1165" s="342">
        <v>243</v>
      </c>
      <c r="F1165" s="343">
        <v>18778.236140000001</v>
      </c>
      <c r="G1165" s="344">
        <v>20502.302190000002</v>
      </c>
      <c r="H1165" s="344">
        <v>39280.538329999996</v>
      </c>
      <c r="I1165" s="344">
        <v>83829.175650000005</v>
      </c>
      <c r="J1165" s="344">
        <v>41880.791669999999</v>
      </c>
      <c r="K1165" s="344">
        <v>125709.96732</v>
      </c>
      <c r="L1165" s="344">
        <v>51366.195759999995</v>
      </c>
      <c r="M1165" s="344">
        <v>27709.96255</v>
      </c>
      <c r="N1165" s="344">
        <v>79076.158309999999</v>
      </c>
      <c r="O1165" s="344">
        <v>244066.66396000001</v>
      </c>
      <c r="P1165" s="344">
        <v>290796.69107</v>
      </c>
      <c r="Q1165" s="344">
        <v>9912.9280999999992</v>
      </c>
      <c r="R1165" s="345">
        <v>300709.61917000002</v>
      </c>
    </row>
    <row r="1166" spans="1:18" s="315" customFormat="1" ht="13.5">
      <c r="A1166" s="341"/>
      <c r="B1166" s="341"/>
      <c r="C1166" s="341"/>
      <c r="D1166" s="341"/>
      <c r="E1166" s="342">
        <v>378</v>
      </c>
      <c r="F1166" s="343">
        <v>6793.2468499999995</v>
      </c>
      <c r="G1166" s="344">
        <v>1021.38096</v>
      </c>
      <c r="H1166" s="344">
        <v>7814.62781</v>
      </c>
      <c r="I1166" s="344">
        <v>65658.076679999998</v>
      </c>
      <c r="J1166" s="344">
        <v>11517.857249999999</v>
      </c>
      <c r="K1166" s="344">
        <v>77175.933930000014</v>
      </c>
      <c r="L1166" s="344">
        <v>14466.90293</v>
      </c>
      <c r="M1166" s="344">
        <v>3564.2695600000002</v>
      </c>
      <c r="N1166" s="344">
        <v>18031.172489999997</v>
      </c>
      <c r="O1166" s="344">
        <v>103021.73423</v>
      </c>
      <c r="P1166" s="344">
        <v>82531.87427</v>
      </c>
      <c r="Q1166" s="344">
        <v>1083.47047</v>
      </c>
      <c r="R1166" s="345">
        <v>83615.34474</v>
      </c>
    </row>
    <row r="1167" spans="1:18" s="315" customFormat="1" ht="13.5">
      <c r="A1167" s="341"/>
      <c r="B1167" s="341"/>
      <c r="C1167" s="341"/>
      <c r="D1167" s="341"/>
      <c r="E1167" s="342">
        <v>316</v>
      </c>
      <c r="F1167" s="343">
        <v>14835.272300000001</v>
      </c>
      <c r="G1167" s="344">
        <v>561.63360999999998</v>
      </c>
      <c r="H1167" s="344">
        <v>15396.905909999999</v>
      </c>
      <c r="I1167" s="344">
        <v>57702.332549999999</v>
      </c>
      <c r="J1167" s="344">
        <v>10312.40077</v>
      </c>
      <c r="K1167" s="344">
        <v>68014.733319999999</v>
      </c>
      <c r="L1167" s="344">
        <v>16908.783070000001</v>
      </c>
      <c r="M1167" s="344">
        <v>3532.4299799999999</v>
      </c>
      <c r="N1167" s="344">
        <v>20441.213050000002</v>
      </c>
      <c r="O1167" s="344">
        <v>103852.85228000001</v>
      </c>
      <c r="P1167" s="344">
        <v>124685.96267000001</v>
      </c>
      <c r="Q1167" s="344">
        <v>1242.6735000000001</v>
      </c>
      <c r="R1167" s="345">
        <v>125928.63617</v>
      </c>
    </row>
    <row r="1168" spans="1:18" s="315" customFormat="1" ht="13.5">
      <c r="A1168" s="341"/>
      <c r="B1168" s="341"/>
      <c r="C1168" s="341"/>
      <c r="D1168" s="341"/>
      <c r="E1168" s="342">
        <v>314</v>
      </c>
      <c r="F1168" s="343">
        <v>16567.345509999999</v>
      </c>
      <c r="G1168" s="344">
        <v>10998.78911</v>
      </c>
      <c r="H1168" s="344">
        <v>27566.134620000001</v>
      </c>
      <c r="I1168" s="344">
        <v>39907.00318</v>
      </c>
      <c r="J1168" s="344">
        <v>23253.400399999999</v>
      </c>
      <c r="K1168" s="344">
        <v>63160.403579999998</v>
      </c>
      <c r="L1168" s="344">
        <v>14537.78908</v>
      </c>
      <c r="M1168" s="344">
        <v>4586.9548700000005</v>
      </c>
      <c r="N1168" s="344">
        <v>19124.74395</v>
      </c>
      <c r="O1168" s="344">
        <v>109851.28215</v>
      </c>
      <c r="P1168" s="344">
        <v>68255.001959999994</v>
      </c>
      <c r="Q1168" s="344">
        <v>2807.1026299999999</v>
      </c>
      <c r="R1168" s="345">
        <v>71062.104590000003</v>
      </c>
    </row>
    <row r="1169" spans="1:18" s="315" customFormat="1" ht="13.5">
      <c r="A1169" s="341"/>
      <c r="B1169" s="341"/>
      <c r="C1169" s="341"/>
      <c r="D1169" s="341"/>
      <c r="E1169" s="342">
        <v>437</v>
      </c>
      <c r="F1169" s="343">
        <v>7478.7783200000003</v>
      </c>
      <c r="G1169" s="344">
        <v>3152.6012099999998</v>
      </c>
      <c r="H1169" s="344">
        <v>10631.37953</v>
      </c>
      <c r="I1169" s="344">
        <v>27702.20304</v>
      </c>
      <c r="J1169" s="344">
        <v>5755.2151599999997</v>
      </c>
      <c r="K1169" s="344">
        <v>33457.4182</v>
      </c>
      <c r="L1169" s="344">
        <v>11396.242609999999</v>
      </c>
      <c r="M1169" s="344">
        <v>2275.5055400000001</v>
      </c>
      <c r="N1169" s="344">
        <v>13671.748150000001</v>
      </c>
      <c r="O1169" s="344">
        <v>57760.545880000005</v>
      </c>
      <c r="P1169" s="344">
        <v>93038.936470000001</v>
      </c>
      <c r="Q1169" s="344">
        <v>798.88179000000002</v>
      </c>
      <c r="R1169" s="345">
        <v>93837.81826</v>
      </c>
    </row>
    <row r="1170" spans="1:18" s="315" customFormat="1" ht="13.5">
      <c r="A1170" s="341"/>
      <c r="B1170" s="341"/>
      <c r="C1170" s="336" t="s">
        <v>256</v>
      </c>
      <c r="D1170" s="336" t="s">
        <v>256</v>
      </c>
      <c r="E1170" s="337">
        <v>176</v>
      </c>
      <c r="F1170" s="338">
        <v>5856.4930199999999</v>
      </c>
      <c r="G1170" s="339">
        <v>1491.4725100000001</v>
      </c>
      <c r="H1170" s="339">
        <v>7347.9655300000004</v>
      </c>
      <c r="I1170" s="339">
        <v>46839.200530000002</v>
      </c>
      <c r="J1170" s="339">
        <v>7290.2659699999995</v>
      </c>
      <c r="K1170" s="339">
        <v>54129.466500000002</v>
      </c>
      <c r="L1170" s="339">
        <v>26964.917739999997</v>
      </c>
      <c r="M1170" s="339">
        <v>8299.9055900000003</v>
      </c>
      <c r="N1170" s="339">
        <v>35264.823329999999</v>
      </c>
      <c r="O1170" s="339">
        <v>96742.255359999996</v>
      </c>
      <c r="P1170" s="339">
        <v>39207.679369999998</v>
      </c>
      <c r="Q1170" s="339">
        <v>551.11709999999994</v>
      </c>
      <c r="R1170" s="340">
        <v>39758.796470000001</v>
      </c>
    </row>
    <row r="1171" spans="1:18" s="315" customFormat="1" ht="13.5">
      <c r="A1171" s="341"/>
      <c r="B1171" s="336" t="s">
        <v>15</v>
      </c>
      <c r="C1171" s="336" t="s">
        <v>257</v>
      </c>
      <c r="D1171" s="336" t="s">
        <v>257</v>
      </c>
      <c r="E1171" s="337">
        <v>162</v>
      </c>
      <c r="F1171" s="338">
        <v>163702.23369999998</v>
      </c>
      <c r="G1171" s="339">
        <v>103372.25898999999</v>
      </c>
      <c r="H1171" s="339">
        <v>267074.49268999998</v>
      </c>
      <c r="I1171" s="339">
        <v>190457.71888999999</v>
      </c>
      <c r="J1171" s="339">
        <v>75209.34087</v>
      </c>
      <c r="K1171" s="339">
        <v>265667.05975999997</v>
      </c>
      <c r="L1171" s="339">
        <v>116137.57696999999</v>
      </c>
      <c r="M1171" s="339">
        <v>90299.413390000002</v>
      </c>
      <c r="N1171" s="339">
        <v>206436.99036000003</v>
      </c>
      <c r="O1171" s="339">
        <v>739178.5428099999</v>
      </c>
      <c r="P1171" s="339">
        <v>708499.30628999998</v>
      </c>
      <c r="Q1171" s="339">
        <v>111680.02482999999</v>
      </c>
      <c r="R1171" s="340">
        <v>820179.33111999999</v>
      </c>
    </row>
    <row r="1172" spans="1:18" s="315" customFormat="1" ht="13.5">
      <c r="A1172" s="341"/>
      <c r="B1172" s="341"/>
      <c r="C1172" s="341"/>
      <c r="D1172" s="341"/>
      <c r="E1172" s="342">
        <v>197</v>
      </c>
      <c r="F1172" s="343">
        <v>7224.8672500000002</v>
      </c>
      <c r="G1172" s="344">
        <v>7744.6824699999997</v>
      </c>
      <c r="H1172" s="344">
        <v>14969.549720000001</v>
      </c>
      <c r="I1172" s="344">
        <v>27282.172300000002</v>
      </c>
      <c r="J1172" s="344">
        <v>3989.4178199999997</v>
      </c>
      <c r="K1172" s="344">
        <v>31271.590120000001</v>
      </c>
      <c r="L1172" s="344">
        <v>5928.9869600000002</v>
      </c>
      <c r="M1172" s="344">
        <v>1727.0936200000001</v>
      </c>
      <c r="N1172" s="344">
        <v>7656.0805799999998</v>
      </c>
      <c r="O1172" s="344">
        <v>53897.220420000005</v>
      </c>
      <c r="P1172" s="344">
        <v>104939.70835</v>
      </c>
      <c r="Q1172" s="344">
        <v>210.88517999999999</v>
      </c>
      <c r="R1172" s="345">
        <v>105150.59353</v>
      </c>
    </row>
    <row r="1173" spans="1:18" s="315" customFormat="1" ht="13.5">
      <c r="A1173" s="341"/>
      <c r="B1173" s="341"/>
      <c r="C1173" s="341"/>
      <c r="D1173" s="341"/>
      <c r="E1173" s="342">
        <v>365</v>
      </c>
      <c r="F1173" s="343">
        <v>7821.7745199999999</v>
      </c>
      <c r="G1173" s="344">
        <v>714.63545999999997</v>
      </c>
      <c r="H1173" s="344">
        <v>8536.4099800000004</v>
      </c>
      <c r="I1173" s="344">
        <v>41199.638599999998</v>
      </c>
      <c r="J1173" s="344">
        <v>5796.3080099999997</v>
      </c>
      <c r="K1173" s="344">
        <v>46995.946609999999</v>
      </c>
      <c r="L1173" s="344">
        <v>12090.777830000001</v>
      </c>
      <c r="M1173" s="344">
        <v>1699.22543</v>
      </c>
      <c r="N1173" s="344">
        <v>13790.003259999999</v>
      </c>
      <c r="O1173" s="344">
        <v>69322.359849999993</v>
      </c>
      <c r="P1173" s="344">
        <v>109155.93496</v>
      </c>
      <c r="Q1173" s="344">
        <v>517.51209000000006</v>
      </c>
      <c r="R1173" s="345">
        <v>109673.44705</v>
      </c>
    </row>
    <row r="1174" spans="1:18" s="315" customFormat="1" ht="13.5">
      <c r="A1174" s="341"/>
      <c r="B1174" s="341"/>
      <c r="C1174" s="341"/>
      <c r="D1174" s="341"/>
      <c r="E1174" s="342">
        <v>311</v>
      </c>
      <c r="F1174" s="343">
        <v>30783.307809999998</v>
      </c>
      <c r="G1174" s="344">
        <v>3053.8342200000002</v>
      </c>
      <c r="H1174" s="344">
        <v>33837.142030000003</v>
      </c>
      <c r="I1174" s="344">
        <v>66037.332640000008</v>
      </c>
      <c r="J1174" s="344">
        <v>11145.81078</v>
      </c>
      <c r="K1174" s="344">
        <v>77183.143420000008</v>
      </c>
      <c r="L1174" s="344">
        <v>11949.42332</v>
      </c>
      <c r="M1174" s="344">
        <v>6154.7048299999997</v>
      </c>
      <c r="N1174" s="344">
        <v>18104.128149999997</v>
      </c>
      <c r="O1174" s="344">
        <v>129124.4136</v>
      </c>
      <c r="P1174" s="344">
        <v>147087.14095</v>
      </c>
      <c r="Q1174" s="344">
        <v>1391.1093100000001</v>
      </c>
      <c r="R1174" s="345">
        <v>148478.25026</v>
      </c>
    </row>
    <row r="1175" spans="1:18" s="315" customFormat="1" ht="13.5">
      <c r="A1175" s="341"/>
      <c r="B1175" s="341"/>
      <c r="C1175" s="341"/>
      <c r="D1175" s="341"/>
      <c r="E1175" s="342">
        <v>438</v>
      </c>
      <c r="F1175" s="343">
        <v>5689.3659000000007</v>
      </c>
      <c r="G1175" s="344">
        <v>231.15419</v>
      </c>
      <c r="H1175" s="344">
        <v>5920.52009</v>
      </c>
      <c r="I1175" s="344">
        <v>23026.82836</v>
      </c>
      <c r="J1175" s="344">
        <v>1025.5232100000001</v>
      </c>
      <c r="K1175" s="344">
        <v>24052.351569999999</v>
      </c>
      <c r="L1175" s="344">
        <v>4436.1087500000003</v>
      </c>
      <c r="M1175" s="344">
        <v>872.92011000000002</v>
      </c>
      <c r="N1175" s="344">
        <v>5309.0288600000003</v>
      </c>
      <c r="O1175" s="344">
        <v>35281.900520000003</v>
      </c>
      <c r="P1175" s="344">
        <v>47868.699689999994</v>
      </c>
      <c r="Q1175" s="344">
        <v>226.11526000000001</v>
      </c>
      <c r="R1175" s="345">
        <v>48094.81495</v>
      </c>
    </row>
    <row r="1176" spans="1:18" s="315" customFormat="1" ht="13.5">
      <c r="A1176" s="341"/>
      <c r="B1176" s="341"/>
      <c r="C1176" s="341"/>
      <c r="D1176" s="336" t="s">
        <v>258</v>
      </c>
      <c r="E1176" s="337">
        <v>192</v>
      </c>
      <c r="F1176" s="338">
        <v>14578.124679999999</v>
      </c>
      <c r="G1176" s="339">
        <v>3622.3936699999999</v>
      </c>
      <c r="H1176" s="339">
        <v>18200.518350000002</v>
      </c>
      <c r="I1176" s="339">
        <v>19936.351719999999</v>
      </c>
      <c r="J1176" s="339">
        <v>3247.6460299999999</v>
      </c>
      <c r="K1176" s="339">
        <v>23183.997749999999</v>
      </c>
      <c r="L1176" s="339">
        <v>4541.6280999999999</v>
      </c>
      <c r="M1176" s="339">
        <v>522.06330000000003</v>
      </c>
      <c r="N1176" s="339">
        <v>5063.6914000000006</v>
      </c>
      <c r="O1176" s="339">
        <v>46448.207499999997</v>
      </c>
      <c r="P1176" s="339">
        <v>53598.833490000005</v>
      </c>
      <c r="Q1176" s="339">
        <v>4659.0950599999996</v>
      </c>
      <c r="R1176" s="340">
        <v>58257.928549999997</v>
      </c>
    </row>
    <row r="1177" spans="1:18" s="315" customFormat="1" ht="13.5">
      <c r="A1177" s="341"/>
      <c r="B1177" s="341"/>
      <c r="C1177" s="336" t="s">
        <v>15</v>
      </c>
      <c r="D1177" s="336" t="s">
        <v>15</v>
      </c>
      <c r="E1177" s="337">
        <v>426</v>
      </c>
      <c r="F1177" s="338">
        <v>6208.5879000000004</v>
      </c>
      <c r="G1177" s="339">
        <v>7461.9441699999998</v>
      </c>
      <c r="H1177" s="339">
        <v>13670.532070000001</v>
      </c>
      <c r="I1177" s="339">
        <v>32638.826249999998</v>
      </c>
      <c r="J1177" s="339">
        <v>2293.6788700000002</v>
      </c>
      <c r="K1177" s="339">
        <v>34932.505119999994</v>
      </c>
      <c r="L1177" s="339">
        <v>9255.3408099999997</v>
      </c>
      <c r="M1177" s="339">
        <v>1965.2371000000001</v>
      </c>
      <c r="N1177" s="339">
        <v>11220.57791</v>
      </c>
      <c r="O1177" s="339">
        <v>59823.615100000003</v>
      </c>
      <c r="P1177" s="339">
        <v>87573.403129999992</v>
      </c>
      <c r="Q1177" s="339">
        <v>858.95461999999998</v>
      </c>
      <c r="R1177" s="340">
        <v>88432.357749999996</v>
      </c>
    </row>
    <row r="1178" spans="1:18" s="315" customFormat="1" ht="13.5">
      <c r="A1178" s="341"/>
      <c r="B1178" s="336" t="s">
        <v>16</v>
      </c>
      <c r="C1178" s="336" t="s">
        <v>259</v>
      </c>
      <c r="D1178" s="336" t="s">
        <v>259</v>
      </c>
      <c r="E1178" s="337">
        <v>209</v>
      </c>
      <c r="F1178" s="338">
        <v>16539.961510000001</v>
      </c>
      <c r="G1178" s="339">
        <v>3552.4739</v>
      </c>
      <c r="H1178" s="339">
        <v>20092.435410000002</v>
      </c>
      <c r="I1178" s="339">
        <v>54930.234250000001</v>
      </c>
      <c r="J1178" s="339">
        <v>8086.8008799999998</v>
      </c>
      <c r="K1178" s="339">
        <v>63017.035130000004</v>
      </c>
      <c r="L1178" s="339">
        <v>23054.848040000001</v>
      </c>
      <c r="M1178" s="339">
        <v>7143.9109900000003</v>
      </c>
      <c r="N1178" s="339">
        <v>30198.759030000001</v>
      </c>
      <c r="O1178" s="339">
        <v>113308.22957</v>
      </c>
      <c r="P1178" s="339">
        <v>114132.47429000001</v>
      </c>
      <c r="Q1178" s="339">
        <v>2840.7010800000003</v>
      </c>
      <c r="R1178" s="340">
        <v>116973.17537000001</v>
      </c>
    </row>
    <row r="1179" spans="1:18" s="315" customFormat="1" ht="13.5">
      <c r="A1179" s="341"/>
      <c r="B1179" s="341"/>
      <c r="C1179" s="336" t="s">
        <v>260</v>
      </c>
      <c r="D1179" s="336" t="s">
        <v>262</v>
      </c>
      <c r="E1179" s="337">
        <v>400</v>
      </c>
      <c r="F1179" s="338">
        <v>3273.20685</v>
      </c>
      <c r="G1179" s="339">
        <v>36.156709999999997</v>
      </c>
      <c r="H1179" s="339">
        <v>3309.3635600000002</v>
      </c>
      <c r="I1179" s="339">
        <v>20881.312670000003</v>
      </c>
      <c r="J1179" s="339">
        <v>3370.6334400000001</v>
      </c>
      <c r="K1179" s="339">
        <v>24251.946110000001</v>
      </c>
      <c r="L1179" s="339">
        <v>15458.637849999999</v>
      </c>
      <c r="M1179" s="339">
        <v>1950.0836100000001</v>
      </c>
      <c r="N1179" s="339">
        <v>17408.721460000001</v>
      </c>
      <c r="O1179" s="339">
        <v>44970.031130000003</v>
      </c>
      <c r="P1179" s="339">
        <v>78640.520349999992</v>
      </c>
      <c r="Q1179" s="339">
        <v>159.93916000000002</v>
      </c>
      <c r="R1179" s="340">
        <v>78800.459510000001</v>
      </c>
    </row>
    <row r="1180" spans="1:18" s="315" customFormat="1" ht="13.5">
      <c r="A1180" s="341"/>
      <c r="B1180" s="341"/>
      <c r="C1180" s="341"/>
      <c r="D1180" s="336" t="s">
        <v>263</v>
      </c>
      <c r="E1180" s="337">
        <v>250</v>
      </c>
      <c r="F1180" s="338">
        <v>14967.097029999999</v>
      </c>
      <c r="G1180" s="339">
        <v>2255.7666400000003</v>
      </c>
      <c r="H1180" s="339">
        <v>17222.863670000002</v>
      </c>
      <c r="I1180" s="339">
        <v>52438.562479999993</v>
      </c>
      <c r="J1180" s="339">
        <v>12889.201130000001</v>
      </c>
      <c r="K1180" s="339">
        <v>65327.763610000002</v>
      </c>
      <c r="L1180" s="339">
        <v>13968.514509999999</v>
      </c>
      <c r="M1180" s="339">
        <v>6095.00425</v>
      </c>
      <c r="N1180" s="339">
        <v>20063.518760000003</v>
      </c>
      <c r="O1180" s="339">
        <v>102614.14604000001</v>
      </c>
      <c r="P1180" s="339">
        <v>91175.857669999998</v>
      </c>
      <c r="Q1180" s="339">
        <v>1234.3564699999999</v>
      </c>
      <c r="R1180" s="340">
        <v>92410.214139999996</v>
      </c>
    </row>
    <row r="1181" spans="1:18" s="315" customFormat="1" ht="13.5">
      <c r="A1181" s="341"/>
      <c r="B1181" s="341"/>
      <c r="C1181" s="336" t="s">
        <v>265</v>
      </c>
      <c r="D1181" s="336" t="s">
        <v>265</v>
      </c>
      <c r="E1181" s="337">
        <v>239</v>
      </c>
      <c r="F1181" s="338">
        <v>8432.8443699999989</v>
      </c>
      <c r="G1181" s="339">
        <v>5324.3517400000001</v>
      </c>
      <c r="H1181" s="339">
        <v>13757.196109999999</v>
      </c>
      <c r="I1181" s="339">
        <v>41320.026039999997</v>
      </c>
      <c r="J1181" s="339">
        <v>16722.725170000002</v>
      </c>
      <c r="K1181" s="339">
        <v>58042.751210000002</v>
      </c>
      <c r="L1181" s="339">
        <v>22138.980059999998</v>
      </c>
      <c r="M1181" s="339">
        <v>8243.1364000000012</v>
      </c>
      <c r="N1181" s="339">
        <v>30382.116460000001</v>
      </c>
      <c r="O1181" s="339">
        <v>102182.06378</v>
      </c>
      <c r="P1181" s="339">
        <v>72673.196200000006</v>
      </c>
      <c r="Q1181" s="339">
        <v>5870.1656600000006</v>
      </c>
      <c r="R1181" s="340">
        <v>78543.361860000005</v>
      </c>
    </row>
    <row r="1182" spans="1:18" s="315" customFormat="1" ht="13.5">
      <c r="A1182" s="341"/>
      <c r="B1182" s="341"/>
      <c r="C1182" s="341"/>
      <c r="D1182" s="336" t="s">
        <v>266</v>
      </c>
      <c r="E1182" s="337">
        <v>349</v>
      </c>
      <c r="F1182" s="338">
        <v>3973.4552699999999</v>
      </c>
      <c r="G1182" s="339">
        <v>535.75080000000003</v>
      </c>
      <c r="H1182" s="339">
        <v>4509.2060700000002</v>
      </c>
      <c r="I1182" s="339">
        <v>31832.81494</v>
      </c>
      <c r="J1182" s="339">
        <v>7302.2967699999999</v>
      </c>
      <c r="K1182" s="339">
        <v>39135.111709999997</v>
      </c>
      <c r="L1182" s="339">
        <v>12569.11002</v>
      </c>
      <c r="M1182" s="339">
        <v>1613.1661100000001</v>
      </c>
      <c r="N1182" s="339">
        <v>14182.27613</v>
      </c>
      <c r="O1182" s="339">
        <v>57826.593909999996</v>
      </c>
      <c r="P1182" s="339">
        <v>33619.924249999996</v>
      </c>
      <c r="Q1182" s="339">
        <v>196.82369</v>
      </c>
      <c r="R1182" s="340">
        <v>33816.747940000001</v>
      </c>
    </row>
    <row r="1183" spans="1:18" s="315" customFormat="1" ht="13.5">
      <c r="A1183" s="341"/>
      <c r="B1183" s="341"/>
      <c r="C1183" s="336" t="s">
        <v>267</v>
      </c>
      <c r="D1183" s="336" t="s">
        <v>268</v>
      </c>
      <c r="E1183" s="337">
        <v>191</v>
      </c>
      <c r="F1183" s="338">
        <v>17320.351019999998</v>
      </c>
      <c r="G1183" s="339">
        <v>5224.5005199999996</v>
      </c>
      <c r="H1183" s="339">
        <v>22544.85154</v>
      </c>
      <c r="I1183" s="339">
        <v>97501.556120000008</v>
      </c>
      <c r="J1183" s="339">
        <v>15990.08826</v>
      </c>
      <c r="K1183" s="339">
        <v>113491.64438</v>
      </c>
      <c r="L1183" s="339">
        <v>42234.45379</v>
      </c>
      <c r="M1183" s="339">
        <v>15196.899300000001</v>
      </c>
      <c r="N1183" s="339">
        <v>57431.353090000004</v>
      </c>
      <c r="O1183" s="339">
        <v>193467.84900999998</v>
      </c>
      <c r="P1183" s="339">
        <v>152293.93184999999</v>
      </c>
      <c r="Q1183" s="339">
        <v>3914.7447700000002</v>
      </c>
      <c r="R1183" s="340">
        <v>156208.67662000001</v>
      </c>
    </row>
    <row r="1184" spans="1:18" s="315" customFormat="1" ht="13.5">
      <c r="A1184" s="341"/>
      <c r="B1184" s="341"/>
      <c r="C1184" s="341"/>
      <c r="D1184" s="341"/>
      <c r="E1184" s="342">
        <v>376</v>
      </c>
      <c r="F1184" s="343">
        <v>12790.622589999999</v>
      </c>
      <c r="G1184" s="344">
        <v>9919.0443599999999</v>
      </c>
      <c r="H1184" s="344">
        <v>22709.666949999999</v>
      </c>
      <c r="I1184" s="344">
        <v>22715.552190000002</v>
      </c>
      <c r="J1184" s="344">
        <v>3650.0797900000002</v>
      </c>
      <c r="K1184" s="344">
        <v>26365.631980000002</v>
      </c>
      <c r="L1184" s="344">
        <v>12156.842849999999</v>
      </c>
      <c r="M1184" s="344">
        <v>6433.5008499999994</v>
      </c>
      <c r="N1184" s="344">
        <v>18590.343699999998</v>
      </c>
      <c r="O1184" s="344">
        <v>67665.642630000002</v>
      </c>
      <c r="P1184" s="344">
        <v>50507.886840000006</v>
      </c>
      <c r="Q1184" s="344">
        <v>1172.3578400000001</v>
      </c>
      <c r="R1184" s="345">
        <v>51680.244679999996</v>
      </c>
    </row>
    <row r="1185" spans="1:18" s="315" customFormat="1" ht="13.5">
      <c r="A1185" s="341"/>
      <c r="B1185" s="341"/>
      <c r="C1185" s="336" t="s">
        <v>16</v>
      </c>
      <c r="D1185" s="336" t="s">
        <v>269</v>
      </c>
      <c r="E1185" s="337">
        <v>29</v>
      </c>
      <c r="F1185" s="338">
        <v>7853.0175300000001</v>
      </c>
      <c r="G1185" s="339">
        <v>2745.9982300000001</v>
      </c>
      <c r="H1185" s="339">
        <v>10599.01576</v>
      </c>
      <c r="I1185" s="339">
        <v>19427.230909999998</v>
      </c>
      <c r="J1185" s="339">
        <v>4429.0552400000006</v>
      </c>
      <c r="K1185" s="339">
        <v>23856.28615</v>
      </c>
      <c r="L1185" s="339">
        <v>7011.0086500000007</v>
      </c>
      <c r="M1185" s="339">
        <v>3580.8383900000003</v>
      </c>
      <c r="N1185" s="339">
        <v>10591.847039999999</v>
      </c>
      <c r="O1185" s="339">
        <v>45047.148950000003</v>
      </c>
      <c r="P1185" s="339">
        <v>43919.62025</v>
      </c>
      <c r="Q1185" s="339">
        <v>4464.5050499999998</v>
      </c>
      <c r="R1185" s="340">
        <v>48384.1253</v>
      </c>
    </row>
    <row r="1186" spans="1:18" s="315" customFormat="1" ht="13.5">
      <c r="A1186" s="341"/>
      <c r="B1186" s="341"/>
      <c r="C1186" s="341"/>
      <c r="D1186" s="341"/>
      <c r="E1186" s="342">
        <v>30</v>
      </c>
      <c r="F1186" s="343">
        <v>15372.961539999998</v>
      </c>
      <c r="G1186" s="344">
        <v>10524.973480000001</v>
      </c>
      <c r="H1186" s="344">
        <v>25897.935020000001</v>
      </c>
      <c r="I1186" s="344">
        <v>63441.903439999995</v>
      </c>
      <c r="J1186" s="344">
        <v>12428.353570000001</v>
      </c>
      <c r="K1186" s="344">
        <v>75870.257010000001</v>
      </c>
      <c r="L1186" s="344">
        <v>17281.64431</v>
      </c>
      <c r="M1186" s="344">
        <v>5201.6227699999999</v>
      </c>
      <c r="N1186" s="344">
        <v>22483.267079999998</v>
      </c>
      <c r="O1186" s="344">
        <v>124251.45911</v>
      </c>
      <c r="P1186" s="344">
        <v>71507.438779999997</v>
      </c>
      <c r="Q1186" s="344">
        <v>2112.82593</v>
      </c>
      <c r="R1186" s="345">
        <v>73620.264709999989</v>
      </c>
    </row>
    <row r="1187" spans="1:18" s="315" customFormat="1" ht="13.5">
      <c r="A1187" s="341"/>
      <c r="B1187" s="341"/>
      <c r="C1187" s="341"/>
      <c r="D1187" s="341"/>
      <c r="E1187" s="342">
        <v>33</v>
      </c>
      <c r="F1187" s="343">
        <v>13486.81835</v>
      </c>
      <c r="G1187" s="344">
        <v>8194.3952000000008</v>
      </c>
      <c r="H1187" s="344">
        <v>21681.21355</v>
      </c>
      <c r="I1187" s="344">
        <v>38901.168990000006</v>
      </c>
      <c r="J1187" s="344">
        <v>17296.523370000003</v>
      </c>
      <c r="K1187" s="344">
        <v>56197.692360000001</v>
      </c>
      <c r="L1187" s="344">
        <v>11530.337519999999</v>
      </c>
      <c r="M1187" s="344">
        <v>7272.6695899999995</v>
      </c>
      <c r="N1187" s="344">
        <v>18803.007109999999</v>
      </c>
      <c r="O1187" s="344">
        <v>96681.913019999993</v>
      </c>
      <c r="P1187" s="344">
        <v>104990.62259</v>
      </c>
      <c r="Q1187" s="344">
        <v>3124.1420200000002</v>
      </c>
      <c r="R1187" s="345">
        <v>108114.76461</v>
      </c>
    </row>
    <row r="1188" spans="1:18" s="315" customFormat="1" ht="13.5">
      <c r="A1188" s="341"/>
      <c r="B1188" s="341"/>
      <c r="C1188" s="341"/>
      <c r="D1188" s="341"/>
      <c r="E1188" s="342">
        <v>355</v>
      </c>
      <c r="F1188" s="343">
        <v>17565.66576</v>
      </c>
      <c r="G1188" s="344">
        <v>3270.7512400000001</v>
      </c>
      <c r="H1188" s="344">
        <v>20836.417000000001</v>
      </c>
      <c r="I1188" s="344">
        <v>50824.455649999996</v>
      </c>
      <c r="J1188" s="344">
        <v>8132.94967</v>
      </c>
      <c r="K1188" s="344">
        <v>58957.405319999998</v>
      </c>
      <c r="L1188" s="344">
        <v>15373.65063</v>
      </c>
      <c r="M1188" s="344">
        <v>5078.5574999999999</v>
      </c>
      <c r="N1188" s="344">
        <v>20452.208129999999</v>
      </c>
      <c r="O1188" s="344">
        <v>100246.03045000001</v>
      </c>
      <c r="P1188" s="344">
        <v>83903.430790000013</v>
      </c>
      <c r="Q1188" s="344">
        <v>3656.83259</v>
      </c>
      <c r="R1188" s="345">
        <v>87560.263379999989</v>
      </c>
    </row>
    <row r="1189" spans="1:18" s="315" customFormat="1" ht="13.5">
      <c r="A1189" s="341"/>
      <c r="B1189" s="341"/>
      <c r="C1189" s="341"/>
      <c r="D1189" s="341"/>
      <c r="E1189" s="342">
        <v>279</v>
      </c>
      <c r="F1189" s="343">
        <v>9508.2102500000001</v>
      </c>
      <c r="G1189" s="344">
        <v>2723.4561699999999</v>
      </c>
      <c r="H1189" s="344">
        <v>12231.66642</v>
      </c>
      <c r="I1189" s="344">
        <v>34769.179880000003</v>
      </c>
      <c r="J1189" s="344">
        <v>4862.2106399999993</v>
      </c>
      <c r="K1189" s="344">
        <v>39631.390520000001</v>
      </c>
      <c r="L1189" s="344">
        <v>13367.045990000001</v>
      </c>
      <c r="M1189" s="344">
        <v>3827.4753100000003</v>
      </c>
      <c r="N1189" s="344">
        <v>17194.5213</v>
      </c>
      <c r="O1189" s="344">
        <v>69057.578239999988</v>
      </c>
      <c r="P1189" s="344">
        <v>67119.890910000002</v>
      </c>
      <c r="Q1189" s="344">
        <v>2865.1264200000001</v>
      </c>
      <c r="R1189" s="345">
        <v>69985.017330000002</v>
      </c>
    </row>
    <row r="1190" spans="1:18" s="315" customFormat="1" ht="13.5">
      <c r="A1190" s="341"/>
      <c r="B1190" s="341"/>
      <c r="C1190" s="341"/>
      <c r="D1190" s="341"/>
      <c r="E1190" s="342">
        <v>307</v>
      </c>
      <c r="F1190" s="343">
        <v>9303.3165800000006</v>
      </c>
      <c r="G1190" s="344">
        <v>1102.8655000000001</v>
      </c>
      <c r="H1190" s="344">
        <v>10406.18208</v>
      </c>
      <c r="I1190" s="344">
        <v>18658.576829999998</v>
      </c>
      <c r="J1190" s="344">
        <v>12713.59836</v>
      </c>
      <c r="K1190" s="344">
        <v>31372.175190000002</v>
      </c>
      <c r="L1190" s="344">
        <v>10813.23612</v>
      </c>
      <c r="M1190" s="344">
        <v>4801.42299</v>
      </c>
      <c r="N1190" s="344">
        <v>15614.659109999999</v>
      </c>
      <c r="O1190" s="344">
        <v>57393.016380000001</v>
      </c>
      <c r="P1190" s="344">
        <v>140757.73537000001</v>
      </c>
      <c r="Q1190" s="344">
        <v>5343.8197199999995</v>
      </c>
      <c r="R1190" s="345">
        <v>146101.55509000001</v>
      </c>
    </row>
    <row r="1191" spans="1:18" s="315" customFormat="1" ht="13.5">
      <c r="A1191" s="341"/>
      <c r="B1191" s="341"/>
      <c r="C1191" s="341"/>
      <c r="D1191" s="341"/>
      <c r="E1191" s="342">
        <v>313</v>
      </c>
      <c r="F1191" s="343">
        <v>14913.03112</v>
      </c>
      <c r="G1191" s="344">
        <v>1685.9056799999998</v>
      </c>
      <c r="H1191" s="344">
        <v>16598.936799999999</v>
      </c>
      <c r="I1191" s="344">
        <v>44642.095150000001</v>
      </c>
      <c r="J1191" s="344">
        <v>5723.1118699999997</v>
      </c>
      <c r="K1191" s="344">
        <v>50365.207020000002</v>
      </c>
      <c r="L1191" s="344">
        <v>14128.406789999999</v>
      </c>
      <c r="M1191" s="344">
        <v>4331.1803799999998</v>
      </c>
      <c r="N1191" s="344">
        <v>18459.587170000003</v>
      </c>
      <c r="O1191" s="344">
        <v>85423.730989999996</v>
      </c>
      <c r="P1191" s="344">
        <v>108968.33118000001</v>
      </c>
      <c r="Q1191" s="344">
        <v>4111.2273700000005</v>
      </c>
      <c r="R1191" s="345">
        <v>113079.55855</v>
      </c>
    </row>
    <row r="1192" spans="1:18" s="315" customFormat="1" ht="13.5">
      <c r="A1192" s="341"/>
      <c r="B1192" s="341"/>
      <c r="C1192" s="341"/>
      <c r="D1192" s="336" t="s">
        <v>74</v>
      </c>
      <c r="E1192" s="337">
        <v>387</v>
      </c>
      <c r="F1192" s="338">
        <v>10017.242410000001</v>
      </c>
      <c r="G1192" s="339">
        <v>2402.9602</v>
      </c>
      <c r="H1192" s="339">
        <v>12420.20261</v>
      </c>
      <c r="I1192" s="339">
        <v>35015.458590000002</v>
      </c>
      <c r="J1192" s="339">
        <v>5823.4236000000001</v>
      </c>
      <c r="K1192" s="339">
        <v>40838.882189999997</v>
      </c>
      <c r="L1192" s="339">
        <v>11126.700560000001</v>
      </c>
      <c r="M1192" s="339">
        <v>2784.8617599999998</v>
      </c>
      <c r="N1192" s="339">
        <v>13911.562320000001</v>
      </c>
      <c r="O1192" s="339">
        <v>67170.647120000009</v>
      </c>
      <c r="P1192" s="339">
        <v>88307.108200000002</v>
      </c>
      <c r="Q1192" s="339">
        <v>869.33514000000002</v>
      </c>
      <c r="R1192" s="340">
        <v>89176.443339999998</v>
      </c>
    </row>
    <row r="1193" spans="1:18" s="315" customFormat="1" ht="13.5">
      <c r="A1193" s="341"/>
      <c r="B1193" s="341"/>
      <c r="C1193" s="341"/>
      <c r="D1193" s="336" t="s">
        <v>73</v>
      </c>
      <c r="E1193" s="337">
        <v>219</v>
      </c>
      <c r="F1193" s="338">
        <v>10907.22939</v>
      </c>
      <c r="G1193" s="339">
        <v>4848.1124900000004</v>
      </c>
      <c r="H1193" s="339">
        <v>15755.34188</v>
      </c>
      <c r="I1193" s="339">
        <v>52740.019399999997</v>
      </c>
      <c r="J1193" s="339">
        <v>11483.65345</v>
      </c>
      <c r="K1193" s="339">
        <v>64223.672850000003</v>
      </c>
      <c r="L1193" s="339">
        <v>20118.995649999997</v>
      </c>
      <c r="M1193" s="339">
        <v>7519.2870000000003</v>
      </c>
      <c r="N1193" s="339">
        <v>27638.282649999997</v>
      </c>
      <c r="O1193" s="339">
        <v>107617.29737999999</v>
      </c>
      <c r="P1193" s="339">
        <v>99326.498370000001</v>
      </c>
      <c r="Q1193" s="339">
        <v>10335.805179999999</v>
      </c>
      <c r="R1193" s="340">
        <v>109662.30355</v>
      </c>
    </row>
    <row r="1194" spans="1:18" s="315" customFormat="1" ht="13.5">
      <c r="A1194" s="341"/>
      <c r="B1194" s="341"/>
      <c r="C1194" s="341"/>
      <c r="D1194" s="341"/>
      <c r="E1194" s="342">
        <v>323</v>
      </c>
      <c r="F1194" s="343">
        <v>8024.6631600000001</v>
      </c>
      <c r="G1194" s="344">
        <v>2880.9007200000001</v>
      </c>
      <c r="H1194" s="344">
        <v>10905.563880000002</v>
      </c>
      <c r="I1194" s="344">
        <v>44362.726200000005</v>
      </c>
      <c r="J1194" s="344">
        <v>7096.5355199999995</v>
      </c>
      <c r="K1194" s="344">
        <v>51459.261720000002</v>
      </c>
      <c r="L1194" s="344">
        <v>14745.438840000001</v>
      </c>
      <c r="M1194" s="344">
        <v>2308.5863899999999</v>
      </c>
      <c r="N1194" s="344">
        <v>17054.025229999999</v>
      </c>
      <c r="O1194" s="344">
        <v>79418.850829999996</v>
      </c>
      <c r="P1194" s="344">
        <v>68978.981719999996</v>
      </c>
      <c r="Q1194" s="344">
        <v>9661.0430099999994</v>
      </c>
      <c r="R1194" s="345">
        <v>78640.024730000005</v>
      </c>
    </row>
    <row r="1195" spans="1:18" s="315" customFormat="1" ht="13.5">
      <c r="A1195" s="341"/>
      <c r="B1195" s="341"/>
      <c r="C1195" s="341"/>
      <c r="D1195" s="341"/>
      <c r="E1195" s="342">
        <v>383</v>
      </c>
      <c r="F1195" s="343">
        <v>12955.75064</v>
      </c>
      <c r="G1195" s="344">
        <v>5310.1554800000004</v>
      </c>
      <c r="H1195" s="344">
        <v>18265.90612</v>
      </c>
      <c r="I1195" s="344">
        <v>51176.630270000001</v>
      </c>
      <c r="J1195" s="344">
        <v>8451.2155199999997</v>
      </c>
      <c r="K1195" s="344">
        <v>59627.845789999999</v>
      </c>
      <c r="L1195" s="344">
        <v>30633.249079999998</v>
      </c>
      <c r="M1195" s="344">
        <v>8279.8852699999989</v>
      </c>
      <c r="N1195" s="344">
        <v>38913.13435</v>
      </c>
      <c r="O1195" s="344">
        <v>116806.88626</v>
      </c>
      <c r="P1195" s="344">
        <v>136771.07134999998</v>
      </c>
      <c r="Q1195" s="344">
        <v>3009.45237</v>
      </c>
      <c r="R1195" s="345">
        <v>139780.52372</v>
      </c>
    </row>
    <row r="1196" spans="1:18" s="315" customFormat="1" ht="13.5">
      <c r="A1196" s="341"/>
      <c r="B1196" s="341"/>
      <c r="C1196" s="341"/>
      <c r="D1196" s="341"/>
      <c r="E1196" s="342">
        <v>396</v>
      </c>
      <c r="F1196" s="343">
        <v>7681.4444199999998</v>
      </c>
      <c r="G1196" s="344">
        <v>3707.2537699999998</v>
      </c>
      <c r="H1196" s="344">
        <v>11388.698189999999</v>
      </c>
      <c r="I1196" s="344">
        <v>51657.510840000003</v>
      </c>
      <c r="J1196" s="344">
        <v>11847.167890000001</v>
      </c>
      <c r="K1196" s="344">
        <v>63504.67873</v>
      </c>
      <c r="L1196" s="344">
        <v>16406.64644</v>
      </c>
      <c r="M1196" s="344">
        <v>4607.5876100000005</v>
      </c>
      <c r="N1196" s="344">
        <v>21014.234049999999</v>
      </c>
      <c r="O1196" s="344">
        <v>95907.610969999994</v>
      </c>
      <c r="P1196" s="344">
        <v>278078.25935000001</v>
      </c>
      <c r="Q1196" s="344">
        <v>2950.1493100000002</v>
      </c>
      <c r="R1196" s="345">
        <v>281028.40866000002</v>
      </c>
    </row>
    <row r="1197" spans="1:18" s="315" customFormat="1" ht="13.5">
      <c r="A1197" s="341"/>
      <c r="B1197" s="341"/>
      <c r="C1197" s="341"/>
      <c r="D1197" s="341"/>
      <c r="E1197" s="342">
        <v>277</v>
      </c>
      <c r="F1197" s="343">
        <v>7295.2531900000004</v>
      </c>
      <c r="G1197" s="344">
        <v>2408.5907000000002</v>
      </c>
      <c r="H1197" s="344">
        <v>9703.8438900000001</v>
      </c>
      <c r="I1197" s="344">
        <v>37724.237679999998</v>
      </c>
      <c r="J1197" s="344">
        <v>5320.04835</v>
      </c>
      <c r="K1197" s="344">
        <v>43044.286030000003</v>
      </c>
      <c r="L1197" s="344">
        <v>12849.913119999999</v>
      </c>
      <c r="M1197" s="344">
        <v>4055.61888</v>
      </c>
      <c r="N1197" s="344">
        <v>16905.531999999999</v>
      </c>
      <c r="O1197" s="344">
        <v>69653.661919999999</v>
      </c>
      <c r="P1197" s="344">
        <v>86020.324200000003</v>
      </c>
      <c r="Q1197" s="344">
        <v>4314.2642500000002</v>
      </c>
      <c r="R1197" s="345">
        <v>90334.58845000001</v>
      </c>
    </row>
    <row r="1198" spans="1:18" s="315" customFormat="1" ht="13.5">
      <c r="A1198" s="341"/>
      <c r="B1198" s="341"/>
      <c r="C1198" s="341"/>
      <c r="D1198" s="336" t="s">
        <v>270</v>
      </c>
      <c r="E1198" s="337">
        <v>98</v>
      </c>
      <c r="F1198" s="338">
        <v>14569.698710000001</v>
      </c>
      <c r="G1198" s="339">
        <v>7474.0230599999995</v>
      </c>
      <c r="H1198" s="339">
        <v>22043.72177</v>
      </c>
      <c r="I1198" s="339">
        <v>65322.323799999998</v>
      </c>
      <c r="J1198" s="339">
        <v>27536.196489999998</v>
      </c>
      <c r="K1198" s="339">
        <v>92858.52029</v>
      </c>
      <c r="L1198" s="339">
        <v>26026.283059999998</v>
      </c>
      <c r="M1198" s="339">
        <v>14439.14328</v>
      </c>
      <c r="N1198" s="339">
        <v>40465.426340000005</v>
      </c>
      <c r="O1198" s="339">
        <v>155367.6684</v>
      </c>
      <c r="P1198" s="339">
        <v>156080.62437999999</v>
      </c>
      <c r="Q1198" s="339">
        <v>7672.5345399999997</v>
      </c>
      <c r="R1198" s="340">
        <v>163753.15891999999</v>
      </c>
    </row>
    <row r="1199" spans="1:18" s="315" customFormat="1" ht="13.5">
      <c r="A1199" s="341"/>
      <c r="B1199" s="341"/>
      <c r="C1199" s="341"/>
      <c r="D1199" s="341"/>
      <c r="E1199" s="342">
        <v>97</v>
      </c>
      <c r="F1199" s="343">
        <v>26610.330620000001</v>
      </c>
      <c r="G1199" s="344">
        <v>15947.105579999999</v>
      </c>
      <c r="H1199" s="344">
        <v>42557.436200000004</v>
      </c>
      <c r="I1199" s="344">
        <v>80504.558139999994</v>
      </c>
      <c r="J1199" s="344">
        <v>43747.261130000006</v>
      </c>
      <c r="K1199" s="344">
        <v>124251.81926999999</v>
      </c>
      <c r="L1199" s="344">
        <v>39704.398789999999</v>
      </c>
      <c r="M1199" s="344">
        <v>31934.95794</v>
      </c>
      <c r="N1199" s="344">
        <v>71639.35673</v>
      </c>
      <c r="O1199" s="344">
        <v>238448.61219999997</v>
      </c>
      <c r="P1199" s="344">
        <v>160870.92895</v>
      </c>
      <c r="Q1199" s="344">
        <v>8477.2009199999993</v>
      </c>
      <c r="R1199" s="345">
        <v>169348.12987</v>
      </c>
    </row>
    <row r="1200" spans="1:18" s="315" customFormat="1" ht="13.5">
      <c r="A1200" s="341"/>
      <c r="B1200" s="341"/>
      <c r="C1200" s="341"/>
      <c r="D1200" s="341"/>
      <c r="E1200" s="342">
        <v>99</v>
      </c>
      <c r="F1200" s="343">
        <v>31139.636710000002</v>
      </c>
      <c r="G1200" s="344">
        <v>16762.150399999999</v>
      </c>
      <c r="H1200" s="344">
        <v>47901.787109999997</v>
      </c>
      <c r="I1200" s="344">
        <v>121393.30106</v>
      </c>
      <c r="J1200" s="344">
        <v>42543.736149999997</v>
      </c>
      <c r="K1200" s="344">
        <v>163937.03721000001</v>
      </c>
      <c r="L1200" s="344">
        <v>60887.630840000005</v>
      </c>
      <c r="M1200" s="344">
        <v>41832.796000000002</v>
      </c>
      <c r="N1200" s="344">
        <v>102720.42684</v>
      </c>
      <c r="O1200" s="344">
        <v>314559.25116000004</v>
      </c>
      <c r="P1200" s="344">
        <v>421160.95004999998</v>
      </c>
      <c r="Q1200" s="344">
        <v>25059.338620000002</v>
      </c>
      <c r="R1200" s="345">
        <v>446220.28867000004</v>
      </c>
    </row>
    <row r="1201" spans="1:18" s="315" customFormat="1" ht="13.5">
      <c r="A1201" s="341"/>
      <c r="B1201" s="341"/>
      <c r="C1201" s="341"/>
      <c r="D1201" s="341"/>
      <c r="E1201" s="342">
        <v>291</v>
      </c>
      <c r="F1201" s="343">
        <v>11347.43548</v>
      </c>
      <c r="G1201" s="344">
        <v>1845.2663300000002</v>
      </c>
      <c r="H1201" s="344">
        <v>13192.70181</v>
      </c>
      <c r="I1201" s="344">
        <v>248646.93925</v>
      </c>
      <c r="J1201" s="344">
        <v>52662.98878</v>
      </c>
      <c r="K1201" s="344">
        <v>301309.92802999995</v>
      </c>
      <c r="L1201" s="344">
        <v>147874.95241</v>
      </c>
      <c r="M1201" s="344">
        <v>85267.937219999993</v>
      </c>
      <c r="N1201" s="344">
        <v>233142.88962999999</v>
      </c>
      <c r="O1201" s="344">
        <v>547645.51947000006</v>
      </c>
      <c r="P1201" s="344">
        <v>265891.83727000002</v>
      </c>
      <c r="Q1201" s="344">
        <v>9153.3015899999991</v>
      </c>
      <c r="R1201" s="345">
        <v>275045.13886000001</v>
      </c>
    </row>
    <row r="1202" spans="1:18" s="315" customFormat="1" ht="13.5">
      <c r="A1202" s="341"/>
      <c r="B1202" s="341"/>
      <c r="C1202" s="341"/>
      <c r="D1202" s="341"/>
      <c r="E1202" s="342">
        <v>420</v>
      </c>
      <c r="F1202" s="343">
        <v>12886.42013</v>
      </c>
      <c r="G1202" s="344">
        <v>1934.3115600000001</v>
      </c>
      <c r="H1202" s="344">
        <v>14820.731689999999</v>
      </c>
      <c r="I1202" s="344">
        <v>38548.864119999998</v>
      </c>
      <c r="J1202" s="344">
        <v>14697.215410000001</v>
      </c>
      <c r="K1202" s="344">
        <v>53246.079530000003</v>
      </c>
      <c r="L1202" s="344">
        <v>15022.26182</v>
      </c>
      <c r="M1202" s="344">
        <v>7161.2947999999997</v>
      </c>
      <c r="N1202" s="344">
        <v>22183.556619999999</v>
      </c>
      <c r="O1202" s="344">
        <v>90250.367840000006</v>
      </c>
      <c r="P1202" s="344">
        <v>92219.949059999999</v>
      </c>
      <c r="Q1202" s="344">
        <v>1911.3547900000001</v>
      </c>
      <c r="R1202" s="345">
        <v>94131.303849999997</v>
      </c>
    </row>
    <row r="1203" spans="1:18" s="315" customFormat="1" ht="13.5">
      <c r="A1203" s="341"/>
      <c r="B1203" s="341"/>
      <c r="C1203" s="341"/>
      <c r="D1203" s="341"/>
      <c r="E1203" s="342">
        <v>448</v>
      </c>
      <c r="F1203" s="343">
        <v>6405.81034</v>
      </c>
      <c r="G1203" s="344">
        <v>7486.2901700000002</v>
      </c>
      <c r="H1203" s="344">
        <v>13892.10051</v>
      </c>
      <c r="I1203" s="344">
        <v>35593.52231</v>
      </c>
      <c r="J1203" s="344">
        <v>12859.65681</v>
      </c>
      <c r="K1203" s="344">
        <v>48453.179120000001</v>
      </c>
      <c r="L1203" s="344">
        <v>12515.98509</v>
      </c>
      <c r="M1203" s="344">
        <v>6097.4849199999999</v>
      </c>
      <c r="N1203" s="344">
        <v>18613.470010000001</v>
      </c>
      <c r="O1203" s="344">
        <v>80958.749639999995</v>
      </c>
      <c r="P1203" s="344">
        <v>94755.57316</v>
      </c>
      <c r="Q1203" s="344">
        <v>2519.03638</v>
      </c>
      <c r="R1203" s="345">
        <v>97274.609540000005</v>
      </c>
    </row>
    <row r="1204" spans="1:18" s="315" customFormat="1" ht="13.5">
      <c r="A1204" s="341"/>
      <c r="B1204" s="341"/>
      <c r="C1204" s="341"/>
      <c r="D1204" s="336" t="s">
        <v>78</v>
      </c>
      <c r="E1204" s="337">
        <v>32</v>
      </c>
      <c r="F1204" s="338">
        <v>458851.70804</v>
      </c>
      <c r="G1204" s="339">
        <v>222593.83304</v>
      </c>
      <c r="H1204" s="339">
        <v>681445.54108</v>
      </c>
      <c r="I1204" s="339">
        <v>67883.571620000002</v>
      </c>
      <c r="J1204" s="339">
        <v>69194.393650000013</v>
      </c>
      <c r="K1204" s="339">
        <v>137077.96527000002</v>
      </c>
      <c r="L1204" s="339">
        <v>45157.545149999998</v>
      </c>
      <c r="M1204" s="339">
        <v>46288.716919999999</v>
      </c>
      <c r="N1204" s="339">
        <v>91446.262069999997</v>
      </c>
      <c r="O1204" s="339">
        <v>909969.76841999998</v>
      </c>
      <c r="P1204" s="339">
        <v>601562.55933000008</v>
      </c>
      <c r="Q1204" s="339">
        <v>480139.23544999998</v>
      </c>
      <c r="R1204" s="340">
        <v>1081701.7947799999</v>
      </c>
    </row>
    <row r="1205" spans="1:18" s="315" customFormat="1" ht="13.5">
      <c r="A1205" s="341"/>
      <c r="B1205" s="341"/>
      <c r="C1205" s="341"/>
      <c r="D1205" s="341"/>
      <c r="E1205" s="342">
        <v>95</v>
      </c>
      <c r="F1205" s="343">
        <v>31399.934940000003</v>
      </c>
      <c r="G1205" s="344">
        <v>13322.6978</v>
      </c>
      <c r="H1205" s="344">
        <v>44722.632740000001</v>
      </c>
      <c r="I1205" s="344">
        <v>65304.973020000005</v>
      </c>
      <c r="J1205" s="344">
        <v>30759.117160000002</v>
      </c>
      <c r="K1205" s="344">
        <v>96064.090180000014</v>
      </c>
      <c r="L1205" s="344">
        <v>26128.15826</v>
      </c>
      <c r="M1205" s="344">
        <v>19901.59706</v>
      </c>
      <c r="N1205" s="344">
        <v>46029.755320000004</v>
      </c>
      <c r="O1205" s="344">
        <v>186816.47824</v>
      </c>
      <c r="P1205" s="344">
        <v>154707.44626</v>
      </c>
      <c r="Q1205" s="344">
        <v>8594.5925200000001</v>
      </c>
      <c r="R1205" s="345">
        <v>163302.03878</v>
      </c>
    </row>
    <row r="1206" spans="1:18" s="315" customFormat="1" ht="13.5">
      <c r="A1206" s="341"/>
      <c r="B1206" s="341"/>
      <c r="C1206" s="341"/>
      <c r="D1206" s="341"/>
      <c r="E1206" s="342">
        <v>96</v>
      </c>
      <c r="F1206" s="343">
        <v>8479.8064800000011</v>
      </c>
      <c r="G1206" s="344">
        <v>9397.693369999999</v>
      </c>
      <c r="H1206" s="344">
        <v>17877.49985</v>
      </c>
      <c r="I1206" s="344">
        <v>29998.781559999999</v>
      </c>
      <c r="J1206" s="344">
        <v>12186.18219</v>
      </c>
      <c r="K1206" s="344">
        <v>42184.963750000003</v>
      </c>
      <c r="L1206" s="344">
        <v>8416.6382200000007</v>
      </c>
      <c r="M1206" s="344">
        <v>4798.8749699999998</v>
      </c>
      <c r="N1206" s="344">
        <v>13215.51319</v>
      </c>
      <c r="O1206" s="344">
        <v>73277.976790000001</v>
      </c>
      <c r="P1206" s="344">
        <v>69684.932290000012</v>
      </c>
      <c r="Q1206" s="344">
        <v>7697.3810700000004</v>
      </c>
      <c r="R1206" s="345">
        <v>77382.31336</v>
      </c>
    </row>
    <row r="1207" spans="1:18" s="315" customFormat="1" ht="13.5">
      <c r="A1207" s="341"/>
      <c r="B1207" s="341"/>
      <c r="C1207" s="341"/>
      <c r="D1207" s="341"/>
      <c r="E1207" s="342">
        <v>350</v>
      </c>
      <c r="F1207" s="343">
        <v>20049.050609999998</v>
      </c>
      <c r="G1207" s="344">
        <v>9552.4687300000005</v>
      </c>
      <c r="H1207" s="344">
        <v>29601.519339999999</v>
      </c>
      <c r="I1207" s="344">
        <v>44785.674740000002</v>
      </c>
      <c r="J1207" s="344">
        <v>49237.151700000002</v>
      </c>
      <c r="K1207" s="344">
        <v>94022.826440000004</v>
      </c>
      <c r="L1207" s="344">
        <v>26144.883750000001</v>
      </c>
      <c r="M1207" s="344">
        <v>48998.447140000004</v>
      </c>
      <c r="N1207" s="344">
        <v>75143.330889999997</v>
      </c>
      <c r="O1207" s="344">
        <v>198767.67666999999</v>
      </c>
      <c r="P1207" s="344">
        <v>136406.09978999998</v>
      </c>
      <c r="Q1207" s="344">
        <v>32376.417129999998</v>
      </c>
      <c r="R1207" s="345">
        <v>168782.51691999999</v>
      </c>
    </row>
    <row r="1208" spans="1:18" s="315" customFormat="1" ht="13.5">
      <c r="A1208" s="341"/>
      <c r="B1208" s="341"/>
      <c r="C1208" s="341"/>
      <c r="D1208" s="341"/>
      <c r="E1208" s="342">
        <v>399</v>
      </c>
      <c r="F1208" s="343">
        <v>21711.185940000003</v>
      </c>
      <c r="G1208" s="344">
        <v>15550.837579999999</v>
      </c>
      <c r="H1208" s="344">
        <v>37262.023520000002</v>
      </c>
      <c r="I1208" s="344">
        <v>36748.934700000005</v>
      </c>
      <c r="J1208" s="344">
        <v>30472.973819999999</v>
      </c>
      <c r="K1208" s="344">
        <v>67221.908519999997</v>
      </c>
      <c r="L1208" s="344">
        <v>10844.741119999999</v>
      </c>
      <c r="M1208" s="344">
        <v>8171.2541799999999</v>
      </c>
      <c r="N1208" s="344">
        <v>19015.995300000002</v>
      </c>
      <c r="O1208" s="344">
        <v>123499.92734000001</v>
      </c>
      <c r="P1208" s="344">
        <v>107718.32033</v>
      </c>
      <c r="Q1208" s="344">
        <v>9687.6370700000007</v>
      </c>
      <c r="R1208" s="345">
        <v>117405.9574</v>
      </c>
    </row>
    <row r="1209" spans="1:18" s="315" customFormat="1" ht="13.5">
      <c r="A1209" s="341"/>
      <c r="B1209" s="341"/>
      <c r="C1209" s="341"/>
      <c r="D1209" s="341"/>
      <c r="E1209" s="342">
        <v>411</v>
      </c>
      <c r="F1209" s="343">
        <v>24794.94181</v>
      </c>
      <c r="G1209" s="344">
        <v>10702.647550000002</v>
      </c>
      <c r="H1209" s="344">
        <v>35497.589359999998</v>
      </c>
      <c r="I1209" s="344">
        <v>57370.564549999996</v>
      </c>
      <c r="J1209" s="344">
        <v>30184.129359999999</v>
      </c>
      <c r="K1209" s="344">
        <v>87554.693910000002</v>
      </c>
      <c r="L1209" s="344">
        <v>41436.491270000006</v>
      </c>
      <c r="M1209" s="344">
        <v>25555.593000000001</v>
      </c>
      <c r="N1209" s="344">
        <v>66992.084270000007</v>
      </c>
      <c r="O1209" s="344">
        <v>190044.36753999998</v>
      </c>
      <c r="P1209" s="344">
        <v>200312.92006</v>
      </c>
      <c r="Q1209" s="344">
        <v>31961.966260000001</v>
      </c>
      <c r="R1209" s="345">
        <v>232274.88631999999</v>
      </c>
    </row>
    <row r="1210" spans="1:18" s="315" customFormat="1" ht="13.5">
      <c r="A1210" s="341"/>
      <c r="B1210" s="341"/>
      <c r="C1210" s="341"/>
      <c r="D1210" s="341"/>
      <c r="E1210" s="342">
        <v>281</v>
      </c>
      <c r="F1210" s="343">
        <v>19702.217479999999</v>
      </c>
      <c r="G1210" s="344">
        <v>32769.461819999997</v>
      </c>
      <c r="H1210" s="344">
        <v>52471.679299999996</v>
      </c>
      <c r="I1210" s="344">
        <v>78554.924959999989</v>
      </c>
      <c r="J1210" s="344">
        <v>69309.587549999997</v>
      </c>
      <c r="K1210" s="344">
        <v>147864.51251</v>
      </c>
      <c r="L1210" s="344">
        <v>41550.01801</v>
      </c>
      <c r="M1210" s="344">
        <v>34341.836810000001</v>
      </c>
      <c r="N1210" s="344">
        <v>75891.854819999993</v>
      </c>
      <c r="O1210" s="344">
        <v>276228.04663</v>
      </c>
      <c r="P1210" s="344">
        <v>295503.14587999997</v>
      </c>
      <c r="Q1210" s="344">
        <v>65266.435310000001</v>
      </c>
      <c r="R1210" s="345">
        <v>360769.58119</v>
      </c>
    </row>
    <row r="1211" spans="1:18" s="315" customFormat="1" ht="13.5">
      <c r="A1211" s="341"/>
      <c r="B1211" s="341"/>
      <c r="C1211" s="341"/>
      <c r="D1211" s="336" t="s">
        <v>56</v>
      </c>
      <c r="E1211" s="337">
        <v>40</v>
      </c>
      <c r="F1211" s="338">
        <v>15111.522949999999</v>
      </c>
      <c r="G1211" s="339">
        <v>6465.2154400000009</v>
      </c>
      <c r="H1211" s="339">
        <v>21576.738390000002</v>
      </c>
      <c r="I1211" s="339">
        <v>36444.570030000003</v>
      </c>
      <c r="J1211" s="339">
        <v>9475.0199100000009</v>
      </c>
      <c r="K1211" s="339">
        <v>45919.589939999998</v>
      </c>
      <c r="L1211" s="339">
        <v>10532.250099999999</v>
      </c>
      <c r="M1211" s="339">
        <v>7502.5161399999997</v>
      </c>
      <c r="N1211" s="339">
        <v>18034.766239999997</v>
      </c>
      <c r="O1211" s="339">
        <v>85531.094569999987</v>
      </c>
      <c r="P1211" s="339">
        <v>114735.20091</v>
      </c>
      <c r="Q1211" s="339">
        <v>11372.287390000001</v>
      </c>
      <c r="R1211" s="340">
        <v>126107.4883</v>
      </c>
    </row>
    <row r="1212" spans="1:18" s="315" customFormat="1" ht="13.5">
      <c r="A1212" s="341"/>
      <c r="B1212" s="341"/>
      <c r="C1212" s="341"/>
      <c r="D1212" s="341"/>
      <c r="E1212" s="342">
        <v>41</v>
      </c>
      <c r="F1212" s="343">
        <v>14152.24122</v>
      </c>
      <c r="G1212" s="344">
        <v>11837.34208</v>
      </c>
      <c r="H1212" s="344">
        <v>25989.583300000002</v>
      </c>
      <c r="I1212" s="344">
        <v>49272.070869999996</v>
      </c>
      <c r="J1212" s="344">
        <v>16421.860840000001</v>
      </c>
      <c r="K1212" s="344">
        <v>65693.931710000004</v>
      </c>
      <c r="L1212" s="344">
        <v>13848.083189999999</v>
      </c>
      <c r="M1212" s="344">
        <v>8436.6623800000016</v>
      </c>
      <c r="N1212" s="344">
        <v>22284.745569999999</v>
      </c>
      <c r="O1212" s="344">
        <v>113968.26058</v>
      </c>
      <c r="P1212" s="344">
        <v>131870.70017</v>
      </c>
      <c r="Q1212" s="344">
        <v>11814.8783</v>
      </c>
      <c r="R1212" s="345">
        <v>143685.57847000001</v>
      </c>
    </row>
    <row r="1213" spans="1:18" s="315" customFormat="1" ht="13.5">
      <c r="A1213" s="341"/>
      <c r="B1213" s="341"/>
      <c r="C1213" s="341"/>
      <c r="D1213" s="341"/>
      <c r="E1213" s="342">
        <v>42</v>
      </c>
      <c r="F1213" s="343">
        <v>21491.957019999998</v>
      </c>
      <c r="G1213" s="344">
        <v>7090.6289100000004</v>
      </c>
      <c r="H1213" s="344">
        <v>28582.585930000001</v>
      </c>
      <c r="I1213" s="344">
        <v>88642.843219999995</v>
      </c>
      <c r="J1213" s="344">
        <v>15417.67324</v>
      </c>
      <c r="K1213" s="344">
        <v>104060.51646</v>
      </c>
      <c r="L1213" s="344">
        <v>12691.29718</v>
      </c>
      <c r="M1213" s="344">
        <v>9435.0265600000002</v>
      </c>
      <c r="N1213" s="344">
        <v>22126.32374</v>
      </c>
      <c r="O1213" s="344">
        <v>154769.42613000001</v>
      </c>
      <c r="P1213" s="344">
        <v>152911.54764999999</v>
      </c>
      <c r="Q1213" s="344">
        <v>17016.81438</v>
      </c>
      <c r="R1213" s="345">
        <v>169928.36202999999</v>
      </c>
    </row>
    <row r="1214" spans="1:18" s="315" customFormat="1" ht="13.5">
      <c r="A1214" s="341"/>
      <c r="B1214" s="341"/>
      <c r="C1214" s="341"/>
      <c r="D1214" s="341"/>
      <c r="E1214" s="342">
        <v>43</v>
      </c>
      <c r="F1214" s="343">
        <v>15356.895859999999</v>
      </c>
      <c r="G1214" s="344">
        <v>14546.190279999999</v>
      </c>
      <c r="H1214" s="344">
        <v>29903.086139999999</v>
      </c>
      <c r="I1214" s="344">
        <v>29662.81955</v>
      </c>
      <c r="J1214" s="344">
        <v>12619.711039999998</v>
      </c>
      <c r="K1214" s="344">
        <v>42282.530590000002</v>
      </c>
      <c r="L1214" s="344">
        <v>9585.5908199999994</v>
      </c>
      <c r="M1214" s="344">
        <v>6190.0458399999998</v>
      </c>
      <c r="N1214" s="344">
        <v>15775.63666</v>
      </c>
      <c r="O1214" s="344">
        <v>87961.253389999998</v>
      </c>
      <c r="P1214" s="344">
        <v>87493.578580000001</v>
      </c>
      <c r="Q1214" s="344">
        <v>4992.19884</v>
      </c>
      <c r="R1214" s="345">
        <v>92485.777419999999</v>
      </c>
    </row>
    <row r="1215" spans="1:18" s="315" customFormat="1" ht="13.5">
      <c r="A1215" s="341"/>
      <c r="B1215" s="341"/>
      <c r="C1215" s="341"/>
      <c r="D1215" s="341"/>
      <c r="E1215" s="342">
        <v>45</v>
      </c>
      <c r="F1215" s="343">
        <v>10697.34123</v>
      </c>
      <c r="G1215" s="344">
        <v>5096.7794899999999</v>
      </c>
      <c r="H1215" s="344">
        <v>15794.120720000001</v>
      </c>
      <c r="I1215" s="344">
        <v>26079.62887</v>
      </c>
      <c r="J1215" s="344">
        <v>5924.8208600000007</v>
      </c>
      <c r="K1215" s="344">
        <v>32004.44973</v>
      </c>
      <c r="L1215" s="344">
        <v>7429.0861399999994</v>
      </c>
      <c r="M1215" s="344">
        <v>1973.0723700000001</v>
      </c>
      <c r="N1215" s="344">
        <v>9402.1585099999993</v>
      </c>
      <c r="O1215" s="344">
        <v>57200.72896</v>
      </c>
      <c r="P1215" s="344">
        <v>86597.893750000003</v>
      </c>
      <c r="Q1215" s="344">
        <v>7601.3153600000005</v>
      </c>
      <c r="R1215" s="345">
        <v>94199.209109999996</v>
      </c>
    </row>
    <row r="1216" spans="1:18" s="315" customFormat="1" ht="13.5">
      <c r="A1216" s="341"/>
      <c r="B1216" s="341"/>
      <c r="C1216" s="341"/>
      <c r="D1216" s="341"/>
      <c r="E1216" s="342">
        <v>111</v>
      </c>
      <c r="F1216" s="343">
        <v>11915.40892</v>
      </c>
      <c r="G1216" s="344">
        <v>4582.6275500000002</v>
      </c>
      <c r="H1216" s="344">
        <v>16498.036469999999</v>
      </c>
      <c r="I1216" s="344">
        <v>19247.676050000002</v>
      </c>
      <c r="J1216" s="344">
        <v>6941.9968399999998</v>
      </c>
      <c r="K1216" s="344">
        <v>26189.672890000002</v>
      </c>
      <c r="L1216" s="344">
        <v>9128.9445999999989</v>
      </c>
      <c r="M1216" s="344">
        <v>3010.3919100000003</v>
      </c>
      <c r="N1216" s="344">
        <v>12139.336509999999</v>
      </c>
      <c r="O1216" s="344">
        <v>54827.045869999994</v>
      </c>
      <c r="P1216" s="344">
        <v>82186.44965000001</v>
      </c>
      <c r="Q1216" s="344">
        <v>4289.4563499999995</v>
      </c>
      <c r="R1216" s="345">
        <v>86475.906000000003</v>
      </c>
    </row>
    <row r="1217" spans="1:18" s="315" customFormat="1" ht="13.5">
      <c r="A1217" s="341"/>
      <c r="B1217" s="341"/>
      <c r="C1217" s="341"/>
      <c r="D1217" s="341"/>
      <c r="E1217" s="342">
        <v>326</v>
      </c>
      <c r="F1217" s="343">
        <v>5665.1434100000006</v>
      </c>
      <c r="G1217" s="344">
        <v>1138.3672199999999</v>
      </c>
      <c r="H1217" s="344">
        <v>6803.5106299999998</v>
      </c>
      <c r="I1217" s="344">
        <v>19138.19585</v>
      </c>
      <c r="J1217" s="344">
        <v>2814.0503399999998</v>
      </c>
      <c r="K1217" s="344">
        <v>21952.246190000002</v>
      </c>
      <c r="L1217" s="344">
        <v>8539.841910000001</v>
      </c>
      <c r="M1217" s="344">
        <v>2258.5609800000002</v>
      </c>
      <c r="N1217" s="344">
        <v>10798.402890000001</v>
      </c>
      <c r="O1217" s="344">
        <v>39554.15971</v>
      </c>
      <c r="P1217" s="344">
        <v>71479.394620000006</v>
      </c>
      <c r="Q1217" s="344">
        <v>3055.3762700000002</v>
      </c>
      <c r="R1217" s="345">
        <v>74534.77089</v>
      </c>
    </row>
    <row r="1218" spans="1:18" s="315" customFormat="1" ht="13.5">
      <c r="A1218" s="341"/>
      <c r="B1218" s="341"/>
      <c r="C1218" s="341"/>
      <c r="D1218" s="341"/>
      <c r="E1218" s="342">
        <v>328</v>
      </c>
      <c r="F1218" s="343">
        <v>14753.13191</v>
      </c>
      <c r="G1218" s="344">
        <v>7534.6139800000001</v>
      </c>
      <c r="H1218" s="344">
        <v>22287.745890000002</v>
      </c>
      <c r="I1218" s="344">
        <v>36116.543279999998</v>
      </c>
      <c r="J1218" s="344">
        <v>7057.4044299999996</v>
      </c>
      <c r="K1218" s="344">
        <v>43173.94771</v>
      </c>
      <c r="L1218" s="344">
        <v>11024.993779999999</v>
      </c>
      <c r="M1218" s="344">
        <v>2967.2174300000001</v>
      </c>
      <c r="N1218" s="344">
        <v>13992.211210000001</v>
      </c>
      <c r="O1218" s="344">
        <v>79453.904810000007</v>
      </c>
      <c r="P1218" s="344">
        <v>113662.75278</v>
      </c>
      <c r="Q1218" s="344">
        <v>12255.89991</v>
      </c>
      <c r="R1218" s="345">
        <v>125918.65269</v>
      </c>
    </row>
    <row r="1219" spans="1:18" s="315" customFormat="1" ht="13.5">
      <c r="A1219" s="341"/>
      <c r="B1219" s="341"/>
      <c r="C1219" s="341"/>
      <c r="D1219" s="341"/>
      <c r="E1219" s="342">
        <v>419</v>
      </c>
      <c r="F1219" s="343">
        <v>10093.7642</v>
      </c>
      <c r="G1219" s="344">
        <v>6627.9531799999995</v>
      </c>
      <c r="H1219" s="344">
        <v>16721.717380000002</v>
      </c>
      <c r="I1219" s="344">
        <v>63961.73906</v>
      </c>
      <c r="J1219" s="344">
        <v>38288.661070000002</v>
      </c>
      <c r="K1219" s="344">
        <v>102250.40012999999</v>
      </c>
      <c r="L1219" s="344">
        <v>45274.28645</v>
      </c>
      <c r="M1219" s="344">
        <v>30477.222850000002</v>
      </c>
      <c r="N1219" s="344">
        <v>75751.509299999991</v>
      </c>
      <c r="O1219" s="344">
        <v>194723.62681000002</v>
      </c>
      <c r="P1219" s="344">
        <v>239777.31510000001</v>
      </c>
      <c r="Q1219" s="344">
        <v>19950.80717</v>
      </c>
      <c r="R1219" s="345">
        <v>259728.12227000002</v>
      </c>
    </row>
    <row r="1220" spans="1:18" s="315" customFormat="1" ht="13.5">
      <c r="A1220" s="341"/>
      <c r="B1220" s="341"/>
      <c r="C1220" s="341"/>
      <c r="D1220" s="341"/>
      <c r="E1220" s="342">
        <v>298</v>
      </c>
      <c r="F1220" s="343">
        <v>5.9000000000000007E-3</v>
      </c>
      <c r="G1220" s="344">
        <v>7.5599999999999999E-3</v>
      </c>
      <c r="H1220" s="344">
        <v>1.3460000000000001E-2</v>
      </c>
      <c r="I1220" s="344">
        <v>2273.36904</v>
      </c>
      <c r="J1220" s="344">
        <v>681.64329000000009</v>
      </c>
      <c r="K1220" s="344">
        <v>2955.01233</v>
      </c>
      <c r="L1220" s="344">
        <v>2387.34609</v>
      </c>
      <c r="M1220" s="344">
        <v>654.40045999999995</v>
      </c>
      <c r="N1220" s="344">
        <v>3041.7465499999998</v>
      </c>
      <c r="O1220" s="344">
        <v>5996.7723399999995</v>
      </c>
      <c r="P1220" s="344">
        <v>12625.605029999999</v>
      </c>
      <c r="Q1220" s="344">
        <v>154.60026000000002</v>
      </c>
      <c r="R1220" s="345">
        <v>12780.20529</v>
      </c>
    </row>
    <row r="1221" spans="1:18" s="315" customFormat="1" ht="13.5">
      <c r="A1221" s="341"/>
      <c r="B1221" s="341"/>
      <c r="C1221" s="341"/>
      <c r="D1221" s="336" t="s">
        <v>16</v>
      </c>
      <c r="E1221" s="337">
        <v>13</v>
      </c>
      <c r="F1221" s="338">
        <v>215770.70363</v>
      </c>
      <c r="G1221" s="339">
        <v>105028.80258</v>
      </c>
      <c r="H1221" s="339">
        <v>320799.50620999996</v>
      </c>
      <c r="I1221" s="339">
        <v>69974.837040000013</v>
      </c>
      <c r="J1221" s="339">
        <v>33733.470630000003</v>
      </c>
      <c r="K1221" s="339">
        <v>103708.30766999999</v>
      </c>
      <c r="L1221" s="339">
        <v>23309.822469999999</v>
      </c>
      <c r="M1221" s="339">
        <v>24377.31538</v>
      </c>
      <c r="N1221" s="339">
        <v>47687.137849999999</v>
      </c>
      <c r="O1221" s="339">
        <v>472194.95173000003</v>
      </c>
      <c r="P1221" s="339">
        <v>522290.16694000002</v>
      </c>
      <c r="Q1221" s="339">
        <v>574968.34796000004</v>
      </c>
      <c r="R1221" s="340">
        <v>1097258.5149000001</v>
      </c>
    </row>
    <row r="1222" spans="1:18" s="315" customFormat="1" ht="13.5">
      <c r="A1222" s="341"/>
      <c r="B1222" s="341"/>
      <c r="C1222" s="341"/>
      <c r="D1222" s="341"/>
      <c r="E1222" s="342">
        <v>19</v>
      </c>
      <c r="F1222" s="343">
        <v>41732.731959999997</v>
      </c>
      <c r="G1222" s="344">
        <v>30919.381460000001</v>
      </c>
      <c r="H1222" s="344">
        <v>72652.113420000009</v>
      </c>
      <c r="I1222" s="344">
        <v>62571.427840000004</v>
      </c>
      <c r="J1222" s="344">
        <v>27464.61796</v>
      </c>
      <c r="K1222" s="344">
        <v>90036.045799999993</v>
      </c>
      <c r="L1222" s="344">
        <v>18608.532500000001</v>
      </c>
      <c r="M1222" s="344">
        <v>5821.0712000000003</v>
      </c>
      <c r="N1222" s="344">
        <v>24429.6037</v>
      </c>
      <c r="O1222" s="344">
        <v>187117.76291999998</v>
      </c>
      <c r="P1222" s="344">
        <v>203088.55859999999</v>
      </c>
      <c r="Q1222" s="344">
        <v>82154.052219999998</v>
      </c>
      <c r="R1222" s="345">
        <v>285242.61082</v>
      </c>
    </row>
    <row r="1223" spans="1:18" s="315" customFormat="1" ht="13.5">
      <c r="A1223" s="341"/>
      <c r="B1223" s="341"/>
      <c r="C1223" s="341"/>
      <c r="D1223" s="341"/>
      <c r="E1223" s="342">
        <v>21</v>
      </c>
      <c r="F1223" s="343">
        <v>14746.59165</v>
      </c>
      <c r="G1223" s="344">
        <v>5327.9775300000001</v>
      </c>
      <c r="H1223" s="344">
        <v>20074.569179999999</v>
      </c>
      <c r="I1223" s="344">
        <v>61604.392719999996</v>
      </c>
      <c r="J1223" s="344">
        <v>13777.47624</v>
      </c>
      <c r="K1223" s="344">
        <v>75381.868959999993</v>
      </c>
      <c r="L1223" s="344">
        <v>17733.7264</v>
      </c>
      <c r="M1223" s="344">
        <v>6456.0809200000003</v>
      </c>
      <c r="N1223" s="344">
        <v>24189.80732</v>
      </c>
      <c r="O1223" s="344">
        <v>119646.24545999999</v>
      </c>
      <c r="P1223" s="344">
        <v>163382.85941</v>
      </c>
      <c r="Q1223" s="344">
        <v>6293.0331699999997</v>
      </c>
      <c r="R1223" s="345">
        <v>169675.89258000001</v>
      </c>
    </row>
    <row r="1224" spans="1:18" s="315" customFormat="1" ht="13.5">
      <c r="A1224" s="341"/>
      <c r="B1224" s="341"/>
      <c r="C1224" s="341"/>
      <c r="D1224" s="341"/>
      <c r="E1224" s="342">
        <v>22</v>
      </c>
      <c r="F1224" s="343">
        <v>14520.579669999999</v>
      </c>
      <c r="G1224" s="344">
        <v>5530.2392</v>
      </c>
      <c r="H1224" s="344">
        <v>20050.818870000003</v>
      </c>
      <c r="I1224" s="344">
        <v>72085.93363</v>
      </c>
      <c r="J1224" s="344">
        <v>18506.221559999998</v>
      </c>
      <c r="K1224" s="344">
        <v>90592.15518999999</v>
      </c>
      <c r="L1224" s="344">
        <v>17498.477059999997</v>
      </c>
      <c r="M1224" s="344">
        <v>6322.3846700000004</v>
      </c>
      <c r="N1224" s="344">
        <v>23820.861730000001</v>
      </c>
      <c r="O1224" s="344">
        <v>134463.83578999998</v>
      </c>
      <c r="P1224" s="344">
        <v>119649.62656999999</v>
      </c>
      <c r="Q1224" s="344">
        <v>5236.38159</v>
      </c>
      <c r="R1224" s="345">
        <v>124886.00816</v>
      </c>
    </row>
    <row r="1225" spans="1:18" s="315" customFormat="1" ht="13.5">
      <c r="A1225" s="341"/>
      <c r="B1225" s="341"/>
      <c r="C1225" s="341"/>
      <c r="D1225" s="341"/>
      <c r="E1225" s="342">
        <v>25</v>
      </c>
      <c r="F1225" s="343">
        <v>32316.573710000001</v>
      </c>
      <c r="G1225" s="344">
        <v>16450.05011</v>
      </c>
      <c r="H1225" s="344">
        <v>48766.623820000001</v>
      </c>
      <c r="I1225" s="344">
        <v>172703.99974999999</v>
      </c>
      <c r="J1225" s="344">
        <v>78396.205480000004</v>
      </c>
      <c r="K1225" s="344">
        <v>251100.20522999999</v>
      </c>
      <c r="L1225" s="344">
        <v>97357.647379999995</v>
      </c>
      <c r="M1225" s="344">
        <v>64112.34721</v>
      </c>
      <c r="N1225" s="344">
        <v>161469.99459000002</v>
      </c>
      <c r="O1225" s="344">
        <v>461336.82363999996</v>
      </c>
      <c r="P1225" s="344">
        <v>371636.44295999996</v>
      </c>
      <c r="Q1225" s="344">
        <v>59752.380349999999</v>
      </c>
      <c r="R1225" s="345">
        <v>431388.82331000001</v>
      </c>
    </row>
    <row r="1226" spans="1:18" s="315" customFormat="1" ht="13.5">
      <c r="A1226" s="341"/>
      <c r="B1226" s="341"/>
      <c r="C1226" s="341"/>
      <c r="D1226" s="341"/>
      <c r="E1226" s="342">
        <v>27</v>
      </c>
      <c r="F1226" s="343">
        <v>5342.2597300000007</v>
      </c>
      <c r="G1226" s="344">
        <v>2148.6422499999999</v>
      </c>
      <c r="H1226" s="344">
        <v>7490.9019800000005</v>
      </c>
      <c r="I1226" s="344">
        <v>29429.932270000001</v>
      </c>
      <c r="J1226" s="344">
        <v>6209.1707900000001</v>
      </c>
      <c r="K1226" s="344">
        <v>35639.103060000001</v>
      </c>
      <c r="L1226" s="344">
        <v>14892.735720000001</v>
      </c>
      <c r="M1226" s="344">
        <v>3183.0489900000002</v>
      </c>
      <c r="N1226" s="344">
        <v>18075.78471</v>
      </c>
      <c r="O1226" s="344">
        <v>61205.789750000004</v>
      </c>
      <c r="P1226" s="344">
        <v>84547.768190000003</v>
      </c>
      <c r="Q1226" s="344">
        <v>7429.3319800000008</v>
      </c>
      <c r="R1226" s="345">
        <v>91977.100170000005</v>
      </c>
    </row>
    <row r="1227" spans="1:18" s="315" customFormat="1" ht="13.5">
      <c r="A1227" s="341"/>
      <c r="B1227" s="341"/>
      <c r="C1227" s="341"/>
      <c r="D1227" s="341"/>
      <c r="E1227" s="342">
        <v>28</v>
      </c>
      <c r="F1227" s="343">
        <v>10912.19565</v>
      </c>
      <c r="G1227" s="344">
        <v>4252.0271500000008</v>
      </c>
      <c r="H1227" s="344">
        <v>15164.222800000001</v>
      </c>
      <c r="I1227" s="344">
        <v>28942.233469999999</v>
      </c>
      <c r="J1227" s="344">
        <v>8077.7789000000002</v>
      </c>
      <c r="K1227" s="344">
        <v>37020.012369999997</v>
      </c>
      <c r="L1227" s="344">
        <v>5883.6651400000001</v>
      </c>
      <c r="M1227" s="344">
        <v>1683.82979</v>
      </c>
      <c r="N1227" s="344">
        <v>7567.4949299999998</v>
      </c>
      <c r="O1227" s="344">
        <v>59751.730100000001</v>
      </c>
      <c r="P1227" s="344">
        <v>69875.466939999998</v>
      </c>
      <c r="Q1227" s="344">
        <v>4928.5994000000001</v>
      </c>
      <c r="R1227" s="345">
        <v>74804.066340000005</v>
      </c>
    </row>
    <row r="1228" spans="1:18" s="315" customFormat="1" ht="13.5">
      <c r="A1228" s="341"/>
      <c r="B1228" s="341"/>
      <c r="C1228" s="341"/>
      <c r="D1228" s="341"/>
      <c r="E1228" s="342">
        <v>245</v>
      </c>
      <c r="F1228" s="343">
        <v>24765.32676</v>
      </c>
      <c r="G1228" s="344">
        <v>3791.7378100000001</v>
      </c>
      <c r="H1228" s="344">
        <v>28557.064569999999</v>
      </c>
      <c r="I1228" s="344">
        <v>34620.935409999998</v>
      </c>
      <c r="J1228" s="344">
        <v>7666.58907</v>
      </c>
      <c r="K1228" s="344">
        <v>42287.52448</v>
      </c>
      <c r="L1228" s="344">
        <v>9317.1428800000012</v>
      </c>
      <c r="M1228" s="344">
        <v>5190.2415799999999</v>
      </c>
      <c r="N1228" s="344">
        <v>14507.384460000001</v>
      </c>
      <c r="O1228" s="344">
        <v>85351.973510000011</v>
      </c>
      <c r="P1228" s="344">
        <v>70154.332500000004</v>
      </c>
      <c r="Q1228" s="344">
        <v>6202.1528099999996</v>
      </c>
      <c r="R1228" s="345">
        <v>76356.485310000004</v>
      </c>
    </row>
    <row r="1229" spans="1:18" s="315" customFormat="1" ht="13.5">
      <c r="A1229" s="341"/>
      <c r="B1229" s="341"/>
      <c r="C1229" s="341"/>
      <c r="D1229" s="341"/>
      <c r="E1229" s="342">
        <v>290</v>
      </c>
      <c r="F1229" s="343">
        <v>1.25E-3</v>
      </c>
      <c r="G1229" s="344">
        <v>0</v>
      </c>
      <c r="H1229" s="344">
        <v>1.25E-3</v>
      </c>
      <c r="I1229" s="344">
        <v>1092.0419099999999</v>
      </c>
      <c r="J1229" s="344">
        <v>78.009199999999993</v>
      </c>
      <c r="K1229" s="344">
        <v>1170.0511100000001</v>
      </c>
      <c r="L1229" s="344">
        <v>183.84875</v>
      </c>
      <c r="M1229" s="344">
        <v>2.7599999999999999E-3</v>
      </c>
      <c r="N1229" s="344">
        <v>183.85151000000002</v>
      </c>
      <c r="O1229" s="344">
        <v>1353.9038700000001</v>
      </c>
      <c r="P1229" s="344">
        <v>1372.16785</v>
      </c>
      <c r="Q1229" s="344">
        <v>158.38383999999999</v>
      </c>
      <c r="R1229" s="345">
        <v>1530.55169</v>
      </c>
    </row>
    <row r="1230" spans="1:18" s="315" customFormat="1" ht="13.5">
      <c r="A1230" s="341"/>
      <c r="B1230" s="341"/>
      <c r="C1230" s="341"/>
      <c r="D1230" s="341"/>
      <c r="E1230" s="342">
        <v>381</v>
      </c>
      <c r="F1230" s="343">
        <v>25654.721649999999</v>
      </c>
      <c r="G1230" s="344">
        <v>2642.9175599999999</v>
      </c>
      <c r="H1230" s="344">
        <v>28297.639210000001</v>
      </c>
      <c r="I1230" s="344">
        <v>48660.661690000001</v>
      </c>
      <c r="J1230" s="344">
        <v>6396.1066000000001</v>
      </c>
      <c r="K1230" s="344">
        <v>55056.76829</v>
      </c>
      <c r="L1230" s="344">
        <v>7629.84393</v>
      </c>
      <c r="M1230" s="344">
        <v>1376.41391</v>
      </c>
      <c r="N1230" s="344">
        <v>9006.2578400000002</v>
      </c>
      <c r="O1230" s="344">
        <v>92360.665340000007</v>
      </c>
      <c r="P1230" s="344">
        <v>106978.59487999999</v>
      </c>
      <c r="Q1230" s="344">
        <v>10629.562679999999</v>
      </c>
      <c r="R1230" s="345">
        <v>117608.15756000001</v>
      </c>
    </row>
    <row r="1231" spans="1:18" s="315" customFormat="1" ht="13.5">
      <c r="A1231" s="341"/>
      <c r="B1231" s="341"/>
      <c r="C1231" s="341"/>
      <c r="D1231" s="341"/>
      <c r="E1231" s="342">
        <v>415</v>
      </c>
      <c r="F1231" s="343">
        <v>8001.8359199999995</v>
      </c>
      <c r="G1231" s="344">
        <v>4030.19299</v>
      </c>
      <c r="H1231" s="344">
        <v>12032.028910000001</v>
      </c>
      <c r="I1231" s="344">
        <v>30596.18606</v>
      </c>
      <c r="J1231" s="344">
        <v>5335.6227699999999</v>
      </c>
      <c r="K1231" s="344">
        <v>35931.808830000002</v>
      </c>
      <c r="L1231" s="344">
        <v>8161.8194999999996</v>
      </c>
      <c r="M1231" s="344">
        <v>5886.6730299999999</v>
      </c>
      <c r="N1231" s="344">
        <v>14048.49253</v>
      </c>
      <c r="O1231" s="344">
        <v>62012.330270000006</v>
      </c>
      <c r="P1231" s="344">
        <v>61572.805890000003</v>
      </c>
      <c r="Q1231" s="344">
        <v>4337.9180199999992</v>
      </c>
      <c r="R1231" s="345">
        <v>65910.723910000001</v>
      </c>
    </row>
    <row r="1232" spans="1:18" s="315" customFormat="1" ht="13.5">
      <c r="A1232" s="341"/>
      <c r="B1232" s="341"/>
      <c r="C1232" s="341"/>
      <c r="D1232" s="341"/>
      <c r="E1232" s="342">
        <v>321</v>
      </c>
      <c r="F1232" s="343">
        <v>11810.63046</v>
      </c>
      <c r="G1232" s="344">
        <v>5360.9496300000001</v>
      </c>
      <c r="H1232" s="344">
        <v>17171.580089999999</v>
      </c>
      <c r="I1232" s="344">
        <v>27330.51712</v>
      </c>
      <c r="J1232" s="344">
        <v>6882.2785999999996</v>
      </c>
      <c r="K1232" s="344">
        <v>34212.795720000002</v>
      </c>
      <c r="L1232" s="344">
        <v>4361.5470500000001</v>
      </c>
      <c r="M1232" s="344">
        <v>3482.297</v>
      </c>
      <c r="N1232" s="344">
        <v>7843.8440499999997</v>
      </c>
      <c r="O1232" s="344">
        <v>59228.219859999997</v>
      </c>
      <c r="P1232" s="344">
        <v>89403.567239999989</v>
      </c>
      <c r="Q1232" s="344">
        <v>26060.931829999998</v>
      </c>
      <c r="R1232" s="345">
        <v>115464.49906999999</v>
      </c>
    </row>
    <row r="1233" spans="1:18" s="315" customFormat="1" ht="13.5">
      <c r="A1233" s="341"/>
      <c r="B1233" s="341"/>
      <c r="C1233" s="341"/>
      <c r="D1233" s="336" t="s">
        <v>57</v>
      </c>
      <c r="E1233" s="337">
        <v>48</v>
      </c>
      <c r="F1233" s="338">
        <v>30631.948100000001</v>
      </c>
      <c r="G1233" s="339">
        <v>21162.543420000002</v>
      </c>
      <c r="H1233" s="339">
        <v>51794.491520000003</v>
      </c>
      <c r="I1233" s="339">
        <v>119631.59254000001</v>
      </c>
      <c r="J1233" s="339">
        <v>42768.820780000002</v>
      </c>
      <c r="K1233" s="339">
        <v>162400.41331999999</v>
      </c>
      <c r="L1233" s="339">
        <v>31093.816350000001</v>
      </c>
      <c r="M1233" s="339">
        <v>17948.001559999997</v>
      </c>
      <c r="N1233" s="339">
        <v>49041.817909999998</v>
      </c>
      <c r="O1233" s="339">
        <v>263236.72275000002</v>
      </c>
      <c r="P1233" s="339">
        <v>295127.49761000002</v>
      </c>
      <c r="Q1233" s="339">
        <v>29226.575430000001</v>
      </c>
      <c r="R1233" s="340">
        <v>324354.07304000005</v>
      </c>
    </row>
    <row r="1234" spans="1:18" s="315" customFormat="1" ht="13.5">
      <c r="A1234" s="341"/>
      <c r="B1234" s="341"/>
      <c r="C1234" s="341"/>
      <c r="D1234" s="341"/>
      <c r="E1234" s="342">
        <v>217</v>
      </c>
      <c r="F1234" s="343">
        <v>10916.743470000001</v>
      </c>
      <c r="G1234" s="344">
        <v>10611.15063</v>
      </c>
      <c r="H1234" s="344">
        <v>21527.894100000001</v>
      </c>
      <c r="I1234" s="344">
        <v>37038.580350000004</v>
      </c>
      <c r="J1234" s="344">
        <v>12961.801949999999</v>
      </c>
      <c r="K1234" s="344">
        <v>50000.382299999997</v>
      </c>
      <c r="L1234" s="344">
        <v>14900.248669999999</v>
      </c>
      <c r="M1234" s="344">
        <v>7831.3535199999997</v>
      </c>
      <c r="N1234" s="344">
        <v>22731.602190000001</v>
      </c>
      <c r="O1234" s="344">
        <v>94259.878590000008</v>
      </c>
      <c r="P1234" s="344">
        <v>89433.526370000007</v>
      </c>
      <c r="Q1234" s="344">
        <v>4016.1424900000002</v>
      </c>
      <c r="R1234" s="345">
        <v>93449.668860000005</v>
      </c>
    </row>
    <row r="1235" spans="1:18" s="315" customFormat="1" ht="13.5">
      <c r="A1235" s="341"/>
      <c r="B1235" s="341"/>
      <c r="C1235" s="341"/>
      <c r="D1235" s="336" t="s">
        <v>58</v>
      </c>
      <c r="E1235" s="337">
        <v>90</v>
      </c>
      <c r="F1235" s="338">
        <v>11563.799489999999</v>
      </c>
      <c r="G1235" s="339">
        <v>4548.8504899999998</v>
      </c>
      <c r="H1235" s="339">
        <v>16112.64998</v>
      </c>
      <c r="I1235" s="339">
        <v>36677.868259999996</v>
      </c>
      <c r="J1235" s="339">
        <v>9035.8352100000011</v>
      </c>
      <c r="K1235" s="339">
        <v>45713.70347</v>
      </c>
      <c r="L1235" s="339">
        <v>22767.72754</v>
      </c>
      <c r="M1235" s="339">
        <v>11477.21668</v>
      </c>
      <c r="N1235" s="339">
        <v>34244.944219999998</v>
      </c>
      <c r="O1235" s="339">
        <v>96071.29767</v>
      </c>
      <c r="P1235" s="339">
        <v>84535.453150000001</v>
      </c>
      <c r="Q1235" s="339">
        <v>3501.4833699999999</v>
      </c>
      <c r="R1235" s="340">
        <v>88036.936520000003</v>
      </c>
    </row>
    <row r="1236" spans="1:18" s="315" customFormat="1" ht="13.5">
      <c r="A1236" s="341"/>
      <c r="B1236" s="341"/>
      <c r="C1236" s="341"/>
      <c r="D1236" s="341"/>
      <c r="E1236" s="342">
        <v>223</v>
      </c>
      <c r="F1236" s="343">
        <v>25611.942629999998</v>
      </c>
      <c r="G1236" s="344">
        <v>15151.736699999999</v>
      </c>
      <c r="H1236" s="344">
        <v>40763.679329999999</v>
      </c>
      <c r="I1236" s="344">
        <v>48091.925369999997</v>
      </c>
      <c r="J1236" s="344">
        <v>23104.715250000001</v>
      </c>
      <c r="K1236" s="344">
        <v>71196.640620000006</v>
      </c>
      <c r="L1236" s="344">
        <v>33188.453730000001</v>
      </c>
      <c r="M1236" s="344">
        <v>17872.420590000002</v>
      </c>
      <c r="N1236" s="344">
        <v>51060.874320000003</v>
      </c>
      <c r="O1236" s="344">
        <v>163021.19427000001</v>
      </c>
      <c r="P1236" s="344">
        <v>127784.13087000001</v>
      </c>
      <c r="Q1236" s="344">
        <v>12568.070460000001</v>
      </c>
      <c r="R1236" s="345">
        <v>140352.20133000001</v>
      </c>
    </row>
    <row r="1237" spans="1:18" s="315" customFormat="1" ht="13.5">
      <c r="A1237" s="341"/>
      <c r="B1237" s="341"/>
      <c r="C1237" s="341"/>
      <c r="D1237" s="341"/>
      <c r="E1237" s="342">
        <v>421</v>
      </c>
      <c r="F1237" s="343">
        <v>12735.577730000001</v>
      </c>
      <c r="G1237" s="344">
        <v>4358.2639800000006</v>
      </c>
      <c r="H1237" s="344">
        <v>17093.841710000001</v>
      </c>
      <c r="I1237" s="344">
        <v>21597.281139999999</v>
      </c>
      <c r="J1237" s="344">
        <v>5488.58932</v>
      </c>
      <c r="K1237" s="344">
        <v>27085.870460000002</v>
      </c>
      <c r="L1237" s="344">
        <v>10617.029490000001</v>
      </c>
      <c r="M1237" s="344">
        <v>4385.3940300000004</v>
      </c>
      <c r="N1237" s="344">
        <v>15002.42352</v>
      </c>
      <c r="O1237" s="344">
        <v>59182.135689999996</v>
      </c>
      <c r="P1237" s="344">
        <v>48159.898950000003</v>
      </c>
      <c r="Q1237" s="344">
        <v>1668.77865</v>
      </c>
      <c r="R1237" s="345">
        <v>49828.677600000003</v>
      </c>
    </row>
    <row r="1238" spans="1:18" s="315" customFormat="1" ht="13.5">
      <c r="A1238" s="341"/>
      <c r="B1238" s="341"/>
      <c r="C1238" s="341"/>
      <c r="D1238" s="341"/>
      <c r="E1238" s="342">
        <v>303</v>
      </c>
      <c r="F1238" s="343">
        <v>18171.104010000003</v>
      </c>
      <c r="G1238" s="344">
        <v>3994.2612799999997</v>
      </c>
      <c r="H1238" s="344">
        <v>22165.365289999998</v>
      </c>
      <c r="I1238" s="344">
        <v>40369.826229999999</v>
      </c>
      <c r="J1238" s="344">
        <v>11766.819240000001</v>
      </c>
      <c r="K1238" s="344">
        <v>52136.645469999996</v>
      </c>
      <c r="L1238" s="344">
        <v>27476.46416</v>
      </c>
      <c r="M1238" s="344">
        <v>12392.174509999999</v>
      </c>
      <c r="N1238" s="344">
        <v>39868.63867</v>
      </c>
      <c r="O1238" s="344">
        <v>114170.64943</v>
      </c>
      <c r="P1238" s="344">
        <v>85776.868370000011</v>
      </c>
      <c r="Q1238" s="344">
        <v>5086.7222599999996</v>
      </c>
      <c r="R1238" s="345">
        <v>90863.590629999992</v>
      </c>
    </row>
    <row r="1239" spans="1:18" s="315" customFormat="1" ht="13.5">
      <c r="A1239" s="341"/>
      <c r="B1239" s="341"/>
      <c r="C1239" s="341"/>
      <c r="D1239" s="341"/>
      <c r="E1239" s="342">
        <v>304</v>
      </c>
      <c r="F1239" s="343">
        <v>16166.207259999999</v>
      </c>
      <c r="G1239" s="344">
        <v>19586.700850000001</v>
      </c>
      <c r="H1239" s="344">
        <v>35752.908109999997</v>
      </c>
      <c r="I1239" s="344">
        <v>38403.829369999999</v>
      </c>
      <c r="J1239" s="344">
        <v>13209.869000000001</v>
      </c>
      <c r="K1239" s="344">
        <v>51613.698369999998</v>
      </c>
      <c r="L1239" s="344">
        <v>17138.105350000002</v>
      </c>
      <c r="M1239" s="344">
        <v>7148.0257799999999</v>
      </c>
      <c r="N1239" s="344">
        <v>24286.131129999998</v>
      </c>
      <c r="O1239" s="344">
        <v>111652.73761</v>
      </c>
      <c r="P1239" s="344">
        <v>76838.856450000007</v>
      </c>
      <c r="Q1239" s="344">
        <v>1973.19625</v>
      </c>
      <c r="R1239" s="345">
        <v>78812.0527</v>
      </c>
    </row>
    <row r="1240" spans="1:18" s="315" customFormat="1" ht="13.5">
      <c r="A1240" s="341"/>
      <c r="B1240" s="341"/>
      <c r="C1240" s="341"/>
      <c r="D1240" s="341"/>
      <c r="E1240" s="342">
        <v>310</v>
      </c>
      <c r="F1240" s="343">
        <v>14203.797869999999</v>
      </c>
      <c r="G1240" s="344">
        <v>5036.5832199999995</v>
      </c>
      <c r="H1240" s="344">
        <v>19240.381089999999</v>
      </c>
      <c r="I1240" s="344">
        <v>46204.238729999997</v>
      </c>
      <c r="J1240" s="344">
        <v>8706.8253699999987</v>
      </c>
      <c r="K1240" s="344">
        <v>54911.064100000003</v>
      </c>
      <c r="L1240" s="344">
        <v>11661.696759999999</v>
      </c>
      <c r="M1240" s="344">
        <v>2320.2672499999999</v>
      </c>
      <c r="N1240" s="344">
        <v>13981.96401</v>
      </c>
      <c r="O1240" s="344">
        <v>88133.409200000009</v>
      </c>
      <c r="P1240" s="344">
        <v>157560.60594000001</v>
      </c>
      <c r="Q1240" s="344">
        <v>4079.2468699999999</v>
      </c>
      <c r="R1240" s="345">
        <v>161639.85281000001</v>
      </c>
    </row>
    <row r="1241" spans="1:18" s="315" customFormat="1" ht="13.5">
      <c r="A1241" s="341"/>
      <c r="B1241" s="341"/>
      <c r="C1241" s="341"/>
      <c r="D1241" s="341"/>
      <c r="E1241" s="342">
        <v>368</v>
      </c>
      <c r="F1241" s="343">
        <v>12137.719880000001</v>
      </c>
      <c r="G1241" s="344">
        <v>8533.5185899999997</v>
      </c>
      <c r="H1241" s="344">
        <v>20671.23847</v>
      </c>
      <c r="I1241" s="344">
        <v>53963.216740000003</v>
      </c>
      <c r="J1241" s="344">
        <v>16715.307850000001</v>
      </c>
      <c r="K1241" s="344">
        <v>70678.524590000001</v>
      </c>
      <c r="L1241" s="344">
        <v>20234.343579999997</v>
      </c>
      <c r="M1241" s="344">
        <v>6994.5491700000002</v>
      </c>
      <c r="N1241" s="344">
        <v>27228.892749999999</v>
      </c>
      <c r="O1241" s="344">
        <v>118578.65581</v>
      </c>
      <c r="P1241" s="344">
        <v>91687.206560000006</v>
      </c>
      <c r="Q1241" s="344">
        <v>5351.9933799999999</v>
      </c>
      <c r="R1241" s="345">
        <v>97039.199939999991</v>
      </c>
    </row>
    <row r="1242" spans="1:18" s="315" customFormat="1" ht="13.5">
      <c r="A1242" s="341"/>
      <c r="B1242" s="341"/>
      <c r="C1242" s="341"/>
      <c r="D1242" s="336" t="s">
        <v>271</v>
      </c>
      <c r="E1242" s="337">
        <v>309</v>
      </c>
      <c r="F1242" s="338">
        <v>5153.1320700000006</v>
      </c>
      <c r="G1242" s="339">
        <v>5726.2359100000003</v>
      </c>
      <c r="H1242" s="339">
        <v>10879.367980000001</v>
      </c>
      <c r="I1242" s="339">
        <v>43438.925139999999</v>
      </c>
      <c r="J1242" s="339">
        <v>10494.06414</v>
      </c>
      <c r="K1242" s="339">
        <v>53932.989280000002</v>
      </c>
      <c r="L1242" s="339">
        <v>16169.81148</v>
      </c>
      <c r="M1242" s="339">
        <v>5829.8356800000001</v>
      </c>
      <c r="N1242" s="339">
        <v>21999.64716</v>
      </c>
      <c r="O1242" s="339">
        <v>86812.004419999997</v>
      </c>
      <c r="P1242" s="339">
        <v>57872.896840000001</v>
      </c>
      <c r="Q1242" s="339">
        <v>2283.3154500000001</v>
      </c>
      <c r="R1242" s="340">
        <v>60156.212289999996</v>
      </c>
    </row>
    <row r="1243" spans="1:18" s="315" customFormat="1" ht="13.5">
      <c r="A1243" s="341"/>
      <c r="B1243" s="341"/>
      <c r="C1243" s="341"/>
      <c r="D1243" s="336" t="s">
        <v>272</v>
      </c>
      <c r="E1243" s="337">
        <v>317</v>
      </c>
      <c r="F1243" s="338">
        <v>10501.71031</v>
      </c>
      <c r="G1243" s="339">
        <v>4687.0020000000004</v>
      </c>
      <c r="H1243" s="339">
        <v>15188.712310000001</v>
      </c>
      <c r="I1243" s="339">
        <v>46048.46587</v>
      </c>
      <c r="J1243" s="339">
        <v>9140.0983000000015</v>
      </c>
      <c r="K1243" s="339">
        <v>55188.564170000005</v>
      </c>
      <c r="L1243" s="339">
        <v>12860.467570000001</v>
      </c>
      <c r="M1243" s="339">
        <v>4771.4590199999993</v>
      </c>
      <c r="N1243" s="339">
        <v>17631.926589999999</v>
      </c>
      <c r="O1243" s="339">
        <v>88009.203069999989</v>
      </c>
      <c r="P1243" s="339">
        <v>113070.85441</v>
      </c>
      <c r="Q1243" s="339">
        <v>1858.0712800000001</v>
      </c>
      <c r="R1243" s="340">
        <v>114928.92569</v>
      </c>
    </row>
    <row r="1244" spans="1:18" s="315" customFormat="1" ht="13.5">
      <c r="A1244" s="341"/>
      <c r="B1244" s="341"/>
      <c r="C1244" s="341"/>
      <c r="D1244" s="336" t="s">
        <v>273</v>
      </c>
      <c r="E1244" s="337">
        <v>52</v>
      </c>
      <c r="F1244" s="338">
        <v>16597.103859999999</v>
      </c>
      <c r="G1244" s="339">
        <v>14658.596130000002</v>
      </c>
      <c r="H1244" s="339">
        <v>31255.699989999997</v>
      </c>
      <c r="I1244" s="339">
        <v>58223.73214</v>
      </c>
      <c r="J1244" s="339">
        <v>22374.254989999998</v>
      </c>
      <c r="K1244" s="339">
        <v>80597.987129999994</v>
      </c>
      <c r="L1244" s="339">
        <v>23840.054499999998</v>
      </c>
      <c r="M1244" s="339">
        <v>12181.691929999999</v>
      </c>
      <c r="N1244" s="339">
        <v>36021.746429999999</v>
      </c>
      <c r="O1244" s="339">
        <v>147875.43355000002</v>
      </c>
      <c r="P1244" s="339">
        <v>138233.77445</v>
      </c>
      <c r="Q1244" s="339">
        <v>6086.4037099999996</v>
      </c>
      <c r="R1244" s="340">
        <v>144320.17816000001</v>
      </c>
    </row>
    <row r="1245" spans="1:18" s="315" customFormat="1" ht="13.5">
      <c r="A1245" s="341"/>
      <c r="B1245" s="341"/>
      <c r="C1245" s="341"/>
      <c r="D1245" s="341"/>
      <c r="E1245" s="342">
        <v>465</v>
      </c>
      <c r="F1245" s="343">
        <v>319483.68901999999</v>
      </c>
      <c r="G1245" s="344">
        <v>311067.72345999995</v>
      </c>
      <c r="H1245" s="344">
        <v>630551.41248000006</v>
      </c>
      <c r="I1245" s="344">
        <v>6664.5277699999997</v>
      </c>
      <c r="J1245" s="344">
        <v>1057.9078400000001</v>
      </c>
      <c r="K1245" s="344">
        <v>7722.4356100000005</v>
      </c>
      <c r="L1245" s="344">
        <v>14716.549869999999</v>
      </c>
      <c r="M1245" s="344">
        <v>9348.0090600000003</v>
      </c>
      <c r="N1245" s="344">
        <v>24064.558929999999</v>
      </c>
      <c r="O1245" s="344">
        <v>662338.40701999993</v>
      </c>
      <c r="P1245" s="344">
        <v>572127.49641999998</v>
      </c>
      <c r="Q1245" s="344">
        <v>747217.88895000005</v>
      </c>
      <c r="R1245" s="345">
        <v>1319345.3853699998</v>
      </c>
    </row>
    <row r="1246" spans="1:18" s="315" customFormat="1" ht="13.5">
      <c r="A1246" s="341"/>
      <c r="B1246" s="341"/>
      <c r="C1246" s="341"/>
      <c r="D1246" s="341"/>
      <c r="E1246" s="342">
        <v>389</v>
      </c>
      <c r="F1246" s="343">
        <v>11890.99127</v>
      </c>
      <c r="G1246" s="344">
        <v>11483.312320000001</v>
      </c>
      <c r="H1246" s="344">
        <v>23374.30359</v>
      </c>
      <c r="I1246" s="344">
        <v>70377.297560000006</v>
      </c>
      <c r="J1246" s="344">
        <v>58275.179670000005</v>
      </c>
      <c r="K1246" s="344">
        <v>128652.47723</v>
      </c>
      <c r="L1246" s="344">
        <v>51735.332119999999</v>
      </c>
      <c r="M1246" s="344">
        <v>42884.251450000003</v>
      </c>
      <c r="N1246" s="344">
        <v>94619.583569999988</v>
      </c>
      <c r="O1246" s="344">
        <v>246646.36438999997</v>
      </c>
      <c r="P1246" s="344">
        <v>301232.07185000001</v>
      </c>
      <c r="Q1246" s="344">
        <v>56839.528259999999</v>
      </c>
      <c r="R1246" s="345">
        <v>358071.60011</v>
      </c>
    </row>
    <row r="1247" spans="1:18" s="315" customFormat="1" ht="13.5">
      <c r="A1247" s="341"/>
      <c r="B1247" s="341"/>
      <c r="C1247" s="341"/>
      <c r="D1247" s="341"/>
      <c r="E1247" s="342">
        <v>397</v>
      </c>
      <c r="F1247" s="343">
        <v>28651.804270000001</v>
      </c>
      <c r="G1247" s="344">
        <v>29865.600760000001</v>
      </c>
      <c r="H1247" s="344">
        <v>58517.405030000002</v>
      </c>
      <c r="I1247" s="344">
        <v>73574.321450000003</v>
      </c>
      <c r="J1247" s="344">
        <v>56404.458500000001</v>
      </c>
      <c r="K1247" s="344">
        <v>129978.77995</v>
      </c>
      <c r="L1247" s="344">
        <v>42593.943810000004</v>
      </c>
      <c r="M1247" s="344">
        <v>31262.85644</v>
      </c>
      <c r="N1247" s="344">
        <v>73856.80025</v>
      </c>
      <c r="O1247" s="344">
        <v>262352.98522999999</v>
      </c>
      <c r="P1247" s="344">
        <v>355543.26637999999</v>
      </c>
      <c r="Q1247" s="344">
        <v>27111.105589999999</v>
      </c>
      <c r="R1247" s="345">
        <v>382654.37197000004</v>
      </c>
    </row>
    <row r="1248" spans="1:18" s="315" customFormat="1" ht="13.5">
      <c r="A1248" s="341"/>
      <c r="B1248" s="341"/>
      <c r="C1248" s="341"/>
      <c r="D1248" s="336" t="s">
        <v>60</v>
      </c>
      <c r="E1248" s="337">
        <v>54</v>
      </c>
      <c r="F1248" s="338">
        <v>29823.334300000002</v>
      </c>
      <c r="G1248" s="339">
        <v>25234.96054</v>
      </c>
      <c r="H1248" s="339">
        <v>55058.294840000002</v>
      </c>
      <c r="I1248" s="339">
        <v>61461.143109999997</v>
      </c>
      <c r="J1248" s="339">
        <v>67078.688829999999</v>
      </c>
      <c r="K1248" s="339">
        <v>128539.83194</v>
      </c>
      <c r="L1248" s="339">
        <v>31737.282489999998</v>
      </c>
      <c r="M1248" s="339">
        <v>56282.333290000002</v>
      </c>
      <c r="N1248" s="339">
        <v>88019.615780000007</v>
      </c>
      <c r="O1248" s="339">
        <v>271617.74255999998</v>
      </c>
      <c r="P1248" s="339">
        <v>228116.70121</v>
      </c>
      <c r="Q1248" s="339">
        <v>36773.18361</v>
      </c>
      <c r="R1248" s="340">
        <v>264889.88481999998</v>
      </c>
    </row>
    <row r="1249" spans="1:18" s="315" customFormat="1" ht="13.5">
      <c r="A1249" s="341"/>
      <c r="B1249" s="341"/>
      <c r="C1249" s="341"/>
      <c r="D1249" s="341"/>
      <c r="E1249" s="342">
        <v>55</v>
      </c>
      <c r="F1249" s="343">
        <v>46391.072890000003</v>
      </c>
      <c r="G1249" s="344">
        <v>43230.839359999998</v>
      </c>
      <c r="H1249" s="344">
        <v>89621.912249999994</v>
      </c>
      <c r="I1249" s="344">
        <v>127654.11739</v>
      </c>
      <c r="J1249" s="344">
        <v>108532.09468000001</v>
      </c>
      <c r="K1249" s="344">
        <v>236186.21206999998</v>
      </c>
      <c r="L1249" s="344">
        <v>59361.892169999999</v>
      </c>
      <c r="M1249" s="344">
        <v>54914.408020000003</v>
      </c>
      <c r="N1249" s="344">
        <v>114276.30018999999</v>
      </c>
      <c r="O1249" s="344">
        <v>440084.42450999998</v>
      </c>
      <c r="P1249" s="344">
        <v>383510.93258999998</v>
      </c>
      <c r="Q1249" s="344">
        <v>69683.000349999988</v>
      </c>
      <c r="R1249" s="345">
        <v>453193.93293999997</v>
      </c>
    </row>
    <row r="1250" spans="1:18" s="315" customFormat="1" ht="13.5">
      <c r="A1250" s="341"/>
      <c r="B1250" s="341"/>
      <c r="C1250" s="341"/>
      <c r="D1250" s="341"/>
      <c r="E1250" s="342">
        <v>56</v>
      </c>
      <c r="F1250" s="343">
        <v>52431.908229999994</v>
      </c>
      <c r="G1250" s="344">
        <v>34181.600299999998</v>
      </c>
      <c r="H1250" s="344">
        <v>86613.508530000006</v>
      </c>
      <c r="I1250" s="344">
        <v>47272.157299999999</v>
      </c>
      <c r="J1250" s="344">
        <v>24863.39487</v>
      </c>
      <c r="K1250" s="344">
        <v>72135.552169999995</v>
      </c>
      <c r="L1250" s="344">
        <v>15755.431140000001</v>
      </c>
      <c r="M1250" s="344">
        <v>12849.016609999999</v>
      </c>
      <c r="N1250" s="344">
        <v>28604.447749999999</v>
      </c>
      <c r="O1250" s="344">
        <v>187353.50844999999</v>
      </c>
      <c r="P1250" s="344">
        <v>83637.334260000003</v>
      </c>
      <c r="Q1250" s="344">
        <v>13040.03398</v>
      </c>
      <c r="R1250" s="345">
        <v>96677.368239999996</v>
      </c>
    </row>
    <row r="1251" spans="1:18" s="315" customFormat="1" ht="13.5">
      <c r="A1251" s="341"/>
      <c r="B1251" s="341"/>
      <c r="C1251" s="341"/>
      <c r="D1251" s="341"/>
      <c r="E1251" s="342">
        <v>60</v>
      </c>
      <c r="F1251" s="343">
        <v>20879.695350000002</v>
      </c>
      <c r="G1251" s="344">
        <v>37883.449860000001</v>
      </c>
      <c r="H1251" s="344">
        <v>58763.145210000002</v>
      </c>
      <c r="I1251" s="344">
        <v>32739.143640000002</v>
      </c>
      <c r="J1251" s="344">
        <v>21725.437329999997</v>
      </c>
      <c r="K1251" s="344">
        <v>54464.580969999995</v>
      </c>
      <c r="L1251" s="344">
        <v>10050.96235</v>
      </c>
      <c r="M1251" s="344">
        <v>10151.320009999999</v>
      </c>
      <c r="N1251" s="344">
        <v>20202.282360000001</v>
      </c>
      <c r="O1251" s="344">
        <v>133430.00854000001</v>
      </c>
      <c r="P1251" s="344">
        <v>115810.6446</v>
      </c>
      <c r="Q1251" s="344">
        <v>11274.37407</v>
      </c>
      <c r="R1251" s="345">
        <v>127085.01867</v>
      </c>
    </row>
    <row r="1252" spans="1:18" s="315" customFormat="1" ht="13.5">
      <c r="A1252" s="341"/>
      <c r="B1252" s="341"/>
      <c r="C1252" s="341"/>
      <c r="D1252" s="341"/>
      <c r="E1252" s="342">
        <v>124</v>
      </c>
      <c r="F1252" s="343">
        <v>379285.71906999999</v>
      </c>
      <c r="G1252" s="344">
        <v>267748.10463999998</v>
      </c>
      <c r="H1252" s="344">
        <v>647033.82371000003</v>
      </c>
      <c r="I1252" s="344">
        <v>91226.573569999993</v>
      </c>
      <c r="J1252" s="344">
        <v>92785.08124</v>
      </c>
      <c r="K1252" s="344">
        <v>184011.65481000001</v>
      </c>
      <c r="L1252" s="344">
        <v>90711.637159999998</v>
      </c>
      <c r="M1252" s="344">
        <v>55664.427109999997</v>
      </c>
      <c r="N1252" s="344">
        <v>146376.06427</v>
      </c>
      <c r="O1252" s="344">
        <v>977421.54278999998</v>
      </c>
      <c r="P1252" s="344">
        <v>804186.68342999998</v>
      </c>
      <c r="Q1252" s="344">
        <v>580544.96044000005</v>
      </c>
      <c r="R1252" s="345">
        <v>1384731.6438699998</v>
      </c>
    </row>
    <row r="1253" spans="1:18" s="315" customFormat="1" ht="13.5">
      <c r="A1253" s="341"/>
      <c r="B1253" s="341"/>
      <c r="C1253" s="341"/>
      <c r="D1253" s="341"/>
      <c r="E1253" s="342">
        <v>199</v>
      </c>
      <c r="F1253" s="343">
        <v>95392.87870999999</v>
      </c>
      <c r="G1253" s="344">
        <v>19493.180329999999</v>
      </c>
      <c r="H1253" s="344">
        <v>114886.05904000001</v>
      </c>
      <c r="I1253" s="344">
        <v>24831.99481</v>
      </c>
      <c r="J1253" s="344">
        <v>14701.51427</v>
      </c>
      <c r="K1253" s="344">
        <v>39533.509079999996</v>
      </c>
      <c r="L1253" s="344">
        <v>5575.9611299999997</v>
      </c>
      <c r="M1253" s="344">
        <v>6739.2906299999995</v>
      </c>
      <c r="N1253" s="344">
        <v>12315.251759999999</v>
      </c>
      <c r="O1253" s="344">
        <v>166734.81988</v>
      </c>
      <c r="P1253" s="344">
        <v>76224.807119999998</v>
      </c>
      <c r="Q1253" s="344">
        <v>8775.9459800000004</v>
      </c>
      <c r="R1253" s="345">
        <v>85000.753099999987</v>
      </c>
    </row>
    <row r="1254" spans="1:18" s="315" customFormat="1" ht="13.5">
      <c r="A1254" s="341"/>
      <c r="B1254" s="341"/>
      <c r="C1254" s="341"/>
      <c r="D1254" s="341"/>
      <c r="E1254" s="342">
        <v>202</v>
      </c>
      <c r="F1254" s="343">
        <v>10664.355609999999</v>
      </c>
      <c r="G1254" s="344">
        <v>50617.070530000005</v>
      </c>
      <c r="H1254" s="344">
        <v>61281.426140000003</v>
      </c>
      <c r="I1254" s="344">
        <v>26150.75848</v>
      </c>
      <c r="J1254" s="344">
        <v>12891.408539999999</v>
      </c>
      <c r="K1254" s="344">
        <v>39042.167020000001</v>
      </c>
      <c r="L1254" s="344">
        <v>6542.8880300000001</v>
      </c>
      <c r="M1254" s="344">
        <v>16000.983970000001</v>
      </c>
      <c r="N1254" s="344">
        <v>22543.871999999999</v>
      </c>
      <c r="O1254" s="344">
        <v>122867.46515999999</v>
      </c>
      <c r="P1254" s="344">
        <v>94702.05803</v>
      </c>
      <c r="Q1254" s="344">
        <v>4940.5680899999998</v>
      </c>
      <c r="R1254" s="345">
        <v>99642.626120000001</v>
      </c>
    </row>
    <row r="1255" spans="1:18" s="315" customFormat="1" ht="13.5">
      <c r="A1255" s="341"/>
      <c r="B1255" s="341"/>
      <c r="C1255" s="341"/>
      <c r="D1255" s="341"/>
      <c r="E1255" s="342">
        <v>228</v>
      </c>
      <c r="F1255" s="343">
        <v>13187.902840000001</v>
      </c>
      <c r="G1255" s="344">
        <v>3003.7389800000001</v>
      </c>
      <c r="H1255" s="344">
        <v>16191.641820000001</v>
      </c>
      <c r="I1255" s="344">
        <v>43621.514880000002</v>
      </c>
      <c r="J1255" s="344">
        <v>10474.97293</v>
      </c>
      <c r="K1255" s="344">
        <v>54096.487810000006</v>
      </c>
      <c r="L1255" s="344">
        <v>5917.1637599999995</v>
      </c>
      <c r="M1255" s="344">
        <v>8686.3039399999998</v>
      </c>
      <c r="N1255" s="344">
        <v>14603.467699999999</v>
      </c>
      <c r="O1255" s="344">
        <v>84891.597330000004</v>
      </c>
      <c r="P1255" s="344">
        <v>59355.028130000006</v>
      </c>
      <c r="Q1255" s="344">
        <v>3726.45885</v>
      </c>
      <c r="R1255" s="345">
        <v>63081.486979999994</v>
      </c>
    </row>
    <row r="1256" spans="1:18" s="315" customFormat="1" ht="13.5">
      <c r="A1256" s="341"/>
      <c r="B1256" s="341"/>
      <c r="C1256" s="341"/>
      <c r="D1256" s="341"/>
      <c r="E1256" s="342">
        <v>235</v>
      </c>
      <c r="F1256" s="343">
        <v>20208.976739999998</v>
      </c>
      <c r="G1256" s="344">
        <v>13924.520349999999</v>
      </c>
      <c r="H1256" s="344">
        <v>34133.497090000004</v>
      </c>
      <c r="I1256" s="344">
        <v>37637.052729999996</v>
      </c>
      <c r="J1256" s="344">
        <v>12582.631449999999</v>
      </c>
      <c r="K1256" s="344">
        <v>50219.684179999997</v>
      </c>
      <c r="L1256" s="344">
        <v>15710.458769999999</v>
      </c>
      <c r="M1256" s="344">
        <v>9582.1036700000004</v>
      </c>
      <c r="N1256" s="344">
        <v>25292.562440000002</v>
      </c>
      <c r="O1256" s="344">
        <v>109645.74371</v>
      </c>
      <c r="P1256" s="344">
        <v>92064.165890000004</v>
      </c>
      <c r="Q1256" s="344">
        <v>4333.7993899999992</v>
      </c>
      <c r="R1256" s="345">
        <v>96397.965280000004</v>
      </c>
    </row>
    <row r="1257" spans="1:18" s="315" customFormat="1" ht="13.5">
      <c r="A1257" s="341"/>
      <c r="B1257" s="341"/>
      <c r="C1257" s="341"/>
      <c r="D1257" s="341"/>
      <c r="E1257" s="342">
        <v>336</v>
      </c>
      <c r="F1257" s="343">
        <v>9235.5823299999993</v>
      </c>
      <c r="G1257" s="344">
        <v>4731.6682699999992</v>
      </c>
      <c r="H1257" s="344">
        <v>13967.250599999999</v>
      </c>
      <c r="I1257" s="344">
        <v>22392.3557</v>
      </c>
      <c r="J1257" s="344">
        <v>12699.564390000001</v>
      </c>
      <c r="K1257" s="344">
        <v>35091.920090000007</v>
      </c>
      <c r="L1257" s="344">
        <v>6022.2107999999998</v>
      </c>
      <c r="M1257" s="344">
        <v>3735.9903100000001</v>
      </c>
      <c r="N1257" s="344">
        <v>9758.20111</v>
      </c>
      <c r="O1257" s="344">
        <v>58817.371799999994</v>
      </c>
      <c r="P1257" s="344">
        <v>75265.985249999998</v>
      </c>
      <c r="Q1257" s="344">
        <v>4028.53044</v>
      </c>
      <c r="R1257" s="345">
        <v>79294.51569</v>
      </c>
    </row>
    <row r="1258" spans="1:18" s="315" customFormat="1" ht="13.5">
      <c r="A1258" s="341"/>
      <c r="B1258" s="341"/>
      <c r="C1258" s="341"/>
      <c r="D1258" s="341"/>
      <c r="E1258" s="342">
        <v>455</v>
      </c>
      <c r="F1258" s="343">
        <v>69738.886480000001</v>
      </c>
      <c r="G1258" s="344">
        <v>112022.43820999999</v>
      </c>
      <c r="H1258" s="344">
        <v>181761.32469000001</v>
      </c>
      <c r="I1258" s="344">
        <v>43841.23171</v>
      </c>
      <c r="J1258" s="344">
        <v>157727.62658000001</v>
      </c>
      <c r="K1258" s="344">
        <v>201568.85829</v>
      </c>
      <c r="L1258" s="344">
        <v>150066.32322999998</v>
      </c>
      <c r="M1258" s="344">
        <v>661089.30600999994</v>
      </c>
      <c r="N1258" s="344">
        <v>811155.62924000004</v>
      </c>
      <c r="O1258" s="344">
        <v>1194485.81222</v>
      </c>
      <c r="P1258" s="344">
        <v>115541.42023999999</v>
      </c>
      <c r="Q1258" s="344">
        <v>178423.51042999999</v>
      </c>
      <c r="R1258" s="345">
        <v>293964.93067000003</v>
      </c>
    </row>
    <row r="1259" spans="1:18" s="315" customFormat="1" ht="13.5">
      <c r="A1259" s="341"/>
      <c r="B1259" s="341"/>
      <c r="C1259" s="341"/>
      <c r="D1259" s="341"/>
      <c r="E1259" s="342">
        <v>382</v>
      </c>
      <c r="F1259" s="343">
        <v>401493.12718000001</v>
      </c>
      <c r="G1259" s="344">
        <v>330497.99945999996</v>
      </c>
      <c r="H1259" s="344">
        <v>731991.12664000003</v>
      </c>
      <c r="I1259" s="344">
        <v>77786.360419999997</v>
      </c>
      <c r="J1259" s="344">
        <v>121772.05695</v>
      </c>
      <c r="K1259" s="344">
        <v>199558.41737000001</v>
      </c>
      <c r="L1259" s="344">
        <v>104796.92995000001</v>
      </c>
      <c r="M1259" s="344">
        <v>60638.446969999997</v>
      </c>
      <c r="N1259" s="344">
        <v>165435.37691999998</v>
      </c>
      <c r="O1259" s="344">
        <v>1096984.92093</v>
      </c>
      <c r="P1259" s="344">
        <v>759201.76887999999</v>
      </c>
      <c r="Q1259" s="344">
        <v>722697.71257000009</v>
      </c>
      <c r="R1259" s="345">
        <v>1481899.4814500001</v>
      </c>
    </row>
    <row r="1260" spans="1:18" s="315" customFormat="1" ht="13.5">
      <c r="A1260" s="341"/>
      <c r="B1260" s="341"/>
      <c r="C1260" s="341"/>
      <c r="D1260" s="341"/>
      <c r="E1260" s="342">
        <v>394</v>
      </c>
      <c r="F1260" s="343">
        <v>26264.86752</v>
      </c>
      <c r="G1260" s="344">
        <v>18760.053789999998</v>
      </c>
      <c r="H1260" s="344">
        <v>45024.921310000005</v>
      </c>
      <c r="I1260" s="344">
        <v>57105.607189999995</v>
      </c>
      <c r="J1260" s="344">
        <v>18413.453140000001</v>
      </c>
      <c r="K1260" s="344">
        <v>75519.060329999993</v>
      </c>
      <c r="L1260" s="344">
        <v>18366.145280000001</v>
      </c>
      <c r="M1260" s="344">
        <v>7912.2885099999994</v>
      </c>
      <c r="N1260" s="344">
        <v>26278.433789999999</v>
      </c>
      <c r="O1260" s="344">
        <v>146822.41542999999</v>
      </c>
      <c r="P1260" s="344">
        <v>140225.92118</v>
      </c>
      <c r="Q1260" s="344">
        <v>6004.1633099999999</v>
      </c>
      <c r="R1260" s="345">
        <v>146230.08449000001</v>
      </c>
    </row>
    <row r="1261" spans="1:18" s="315" customFormat="1" ht="13.5">
      <c r="A1261" s="341"/>
      <c r="B1261" s="341"/>
      <c r="C1261" s="341"/>
      <c r="D1261" s="341"/>
      <c r="E1261" s="342">
        <v>423</v>
      </c>
      <c r="F1261" s="343">
        <v>22635.27576</v>
      </c>
      <c r="G1261" s="344">
        <v>18741.06177</v>
      </c>
      <c r="H1261" s="344">
        <v>41376.337530000004</v>
      </c>
      <c r="I1261" s="344">
        <v>32816.245159999999</v>
      </c>
      <c r="J1261" s="344">
        <v>20731.16044</v>
      </c>
      <c r="K1261" s="344">
        <v>53547.405599999998</v>
      </c>
      <c r="L1261" s="344">
        <v>10268.18346</v>
      </c>
      <c r="M1261" s="344">
        <v>6316.49269</v>
      </c>
      <c r="N1261" s="344">
        <v>16584.676149999999</v>
      </c>
      <c r="O1261" s="344">
        <v>111508.41928</v>
      </c>
      <c r="P1261" s="344">
        <v>55435.184240000002</v>
      </c>
      <c r="Q1261" s="344">
        <v>4692.7121999999999</v>
      </c>
      <c r="R1261" s="345">
        <v>60127.896439999997</v>
      </c>
    </row>
    <row r="1262" spans="1:18" s="315" customFormat="1" ht="13.5">
      <c r="A1262" s="341"/>
      <c r="B1262" s="341"/>
      <c r="C1262" s="341"/>
      <c r="D1262" s="336" t="s">
        <v>82</v>
      </c>
      <c r="E1262" s="337">
        <v>292</v>
      </c>
      <c r="F1262" s="338">
        <v>24584.949929999999</v>
      </c>
      <c r="G1262" s="339">
        <v>12766.03514</v>
      </c>
      <c r="H1262" s="339">
        <v>37350.985070000002</v>
      </c>
      <c r="I1262" s="339">
        <v>78856.075169999996</v>
      </c>
      <c r="J1262" s="339">
        <v>15353.611140000001</v>
      </c>
      <c r="K1262" s="339">
        <v>94209.686310000005</v>
      </c>
      <c r="L1262" s="339">
        <v>22338.267050000002</v>
      </c>
      <c r="M1262" s="339">
        <v>4193.3370199999999</v>
      </c>
      <c r="N1262" s="339">
        <v>26531.604070000001</v>
      </c>
      <c r="O1262" s="339">
        <v>158092.27544999999</v>
      </c>
      <c r="P1262" s="339">
        <v>151854.96093</v>
      </c>
      <c r="Q1262" s="339">
        <v>3182.5794900000001</v>
      </c>
      <c r="R1262" s="340">
        <v>155037.54041999998</v>
      </c>
    </row>
    <row r="1263" spans="1:18" s="315" customFormat="1" ht="13.5">
      <c r="A1263" s="341"/>
      <c r="B1263" s="341"/>
      <c r="C1263" s="341"/>
      <c r="D1263" s="336" t="s">
        <v>67</v>
      </c>
      <c r="E1263" s="337">
        <v>116</v>
      </c>
      <c r="F1263" s="338">
        <v>5598.6523099999995</v>
      </c>
      <c r="G1263" s="339">
        <v>4683.0873000000001</v>
      </c>
      <c r="H1263" s="339">
        <v>10281.739609999999</v>
      </c>
      <c r="I1263" s="339">
        <v>98637.357629999999</v>
      </c>
      <c r="J1263" s="339">
        <v>20795.678609999999</v>
      </c>
      <c r="K1263" s="339">
        <v>119433.03624</v>
      </c>
      <c r="L1263" s="339">
        <v>15065.72839</v>
      </c>
      <c r="M1263" s="339">
        <v>12420.603939999999</v>
      </c>
      <c r="N1263" s="339">
        <v>27486.332329999997</v>
      </c>
      <c r="O1263" s="339">
        <v>157201.10818000001</v>
      </c>
      <c r="P1263" s="339">
        <v>151617.52165000001</v>
      </c>
      <c r="Q1263" s="339">
        <v>4850.8978699999998</v>
      </c>
      <c r="R1263" s="340">
        <v>156468.41952000002</v>
      </c>
    </row>
    <row r="1264" spans="1:18" s="315" customFormat="1" ht="13.5">
      <c r="A1264" s="341"/>
      <c r="B1264" s="341"/>
      <c r="C1264" s="341"/>
      <c r="D1264" s="341"/>
      <c r="E1264" s="342">
        <v>113</v>
      </c>
      <c r="F1264" s="343">
        <v>33907.289899999996</v>
      </c>
      <c r="G1264" s="344">
        <v>21840.593670000002</v>
      </c>
      <c r="H1264" s="344">
        <v>55747.883569999998</v>
      </c>
      <c r="I1264" s="344">
        <v>76345.676209999991</v>
      </c>
      <c r="J1264" s="344">
        <v>60406.02259</v>
      </c>
      <c r="K1264" s="344">
        <v>136751.69880000001</v>
      </c>
      <c r="L1264" s="344">
        <v>51924.499969999997</v>
      </c>
      <c r="M1264" s="344">
        <v>41776.878779999999</v>
      </c>
      <c r="N1264" s="344">
        <v>93701.378750000003</v>
      </c>
      <c r="O1264" s="344">
        <v>286200.96111999999</v>
      </c>
      <c r="P1264" s="344">
        <v>340984.33073000005</v>
      </c>
      <c r="Q1264" s="344">
        <v>41150.63321</v>
      </c>
      <c r="R1264" s="345">
        <v>382134.96393999999</v>
      </c>
    </row>
    <row r="1265" spans="1:18" s="315" customFormat="1" ht="13.5">
      <c r="A1265" s="341"/>
      <c r="B1265" s="341"/>
      <c r="C1265" s="341"/>
      <c r="D1265" s="341"/>
      <c r="E1265" s="342">
        <v>194</v>
      </c>
      <c r="F1265" s="343">
        <v>30029.721389999999</v>
      </c>
      <c r="G1265" s="344">
        <v>11423.979300000001</v>
      </c>
      <c r="H1265" s="344">
        <v>41453.700689999998</v>
      </c>
      <c r="I1265" s="344">
        <v>72630.808749999997</v>
      </c>
      <c r="J1265" s="344">
        <v>32584.140670000001</v>
      </c>
      <c r="K1265" s="344">
        <v>105214.94942</v>
      </c>
      <c r="L1265" s="344">
        <v>29723.04636</v>
      </c>
      <c r="M1265" s="344">
        <v>19291.237799999999</v>
      </c>
      <c r="N1265" s="344">
        <v>49014.284159999996</v>
      </c>
      <c r="O1265" s="344">
        <v>195682.93427</v>
      </c>
      <c r="P1265" s="344">
        <v>98419.423670000004</v>
      </c>
      <c r="Q1265" s="344">
        <v>8621.4600800000007</v>
      </c>
      <c r="R1265" s="345">
        <v>107040.88374999999</v>
      </c>
    </row>
    <row r="1266" spans="1:18" s="315" customFormat="1" ht="13.5">
      <c r="A1266" s="341"/>
      <c r="B1266" s="341"/>
      <c r="C1266" s="341"/>
      <c r="D1266" s="341"/>
      <c r="E1266" s="342">
        <v>195</v>
      </c>
      <c r="F1266" s="343">
        <v>12414.19247</v>
      </c>
      <c r="G1266" s="344">
        <v>8960.3438800000004</v>
      </c>
      <c r="H1266" s="344">
        <v>21374.536350000002</v>
      </c>
      <c r="I1266" s="344">
        <v>36800.460960000004</v>
      </c>
      <c r="J1266" s="344">
        <v>22215.843820000002</v>
      </c>
      <c r="K1266" s="344">
        <v>59016.304779999999</v>
      </c>
      <c r="L1266" s="344">
        <v>13736.87084</v>
      </c>
      <c r="M1266" s="344">
        <v>13105.5663</v>
      </c>
      <c r="N1266" s="344">
        <v>26842.437140000002</v>
      </c>
      <c r="O1266" s="344">
        <v>107233.27827</v>
      </c>
      <c r="P1266" s="344">
        <v>79567.232409999997</v>
      </c>
      <c r="Q1266" s="344">
        <v>5924.3308899999993</v>
      </c>
      <c r="R1266" s="345">
        <v>85491.563299999994</v>
      </c>
    </row>
    <row r="1267" spans="1:18" s="315" customFormat="1" ht="13.5">
      <c r="A1267" s="341"/>
      <c r="B1267" s="341"/>
      <c r="C1267" s="341"/>
      <c r="D1267" s="341"/>
      <c r="E1267" s="342">
        <v>231</v>
      </c>
      <c r="F1267" s="343">
        <v>33331.636780000001</v>
      </c>
      <c r="G1267" s="344">
        <v>27424.662090000002</v>
      </c>
      <c r="H1267" s="344">
        <v>60756.298869999999</v>
      </c>
      <c r="I1267" s="344">
        <v>69108.671109999996</v>
      </c>
      <c r="J1267" s="344">
        <v>52513.481420000004</v>
      </c>
      <c r="K1267" s="344">
        <v>121622.15253000001</v>
      </c>
      <c r="L1267" s="344">
        <v>39782.157630000002</v>
      </c>
      <c r="M1267" s="344">
        <v>29330.15178</v>
      </c>
      <c r="N1267" s="344">
        <v>69112.309410000002</v>
      </c>
      <c r="O1267" s="344">
        <v>251490.76081000001</v>
      </c>
      <c r="P1267" s="344">
        <v>225782.79119999998</v>
      </c>
      <c r="Q1267" s="344">
        <v>26482.534309999999</v>
      </c>
      <c r="R1267" s="345">
        <v>252265.32551</v>
      </c>
    </row>
    <row r="1268" spans="1:18" s="315" customFormat="1" ht="13.5">
      <c r="A1268" s="341"/>
      <c r="B1268" s="341"/>
      <c r="C1268" s="341"/>
      <c r="D1268" s="341"/>
      <c r="E1268" s="342">
        <v>237</v>
      </c>
      <c r="F1268" s="343">
        <v>16902.567030000002</v>
      </c>
      <c r="G1268" s="344">
        <v>10099.65157</v>
      </c>
      <c r="H1268" s="344">
        <v>27002.2186</v>
      </c>
      <c r="I1268" s="344">
        <v>25050.414629999999</v>
      </c>
      <c r="J1268" s="344">
        <v>14862.325560000001</v>
      </c>
      <c r="K1268" s="344">
        <v>39912.740189999997</v>
      </c>
      <c r="L1268" s="344">
        <v>10109.93816</v>
      </c>
      <c r="M1268" s="344">
        <v>7900.4903299999996</v>
      </c>
      <c r="N1268" s="344">
        <v>18010.428489999998</v>
      </c>
      <c r="O1268" s="344">
        <v>84925.387279999995</v>
      </c>
      <c r="P1268" s="344">
        <v>73721.662650000013</v>
      </c>
      <c r="Q1268" s="344">
        <v>3981.3623199999997</v>
      </c>
      <c r="R1268" s="345">
        <v>77703.024969999999</v>
      </c>
    </row>
    <row r="1269" spans="1:18" s="315" customFormat="1" ht="13.5">
      <c r="A1269" s="341"/>
      <c r="B1269" s="341"/>
      <c r="C1269" s="341"/>
      <c r="D1269" s="341"/>
      <c r="E1269" s="342">
        <v>408</v>
      </c>
      <c r="F1269" s="343">
        <v>15003.477949999999</v>
      </c>
      <c r="G1269" s="344">
        <v>37793.713579999996</v>
      </c>
      <c r="H1269" s="344">
        <v>52797.191530000004</v>
      </c>
      <c r="I1269" s="344">
        <v>55317.356490000006</v>
      </c>
      <c r="J1269" s="344">
        <v>50241.62096</v>
      </c>
      <c r="K1269" s="344">
        <v>105558.97745000001</v>
      </c>
      <c r="L1269" s="344">
        <v>29738.253260000001</v>
      </c>
      <c r="M1269" s="344">
        <v>49936.664750000004</v>
      </c>
      <c r="N1269" s="344">
        <v>79674.918010000009</v>
      </c>
      <c r="O1269" s="344">
        <v>238031.08699000001</v>
      </c>
      <c r="P1269" s="344">
        <v>216553.48580000002</v>
      </c>
      <c r="Q1269" s="344">
        <v>19208.275239999999</v>
      </c>
      <c r="R1269" s="345">
        <v>235761.76103999998</v>
      </c>
    </row>
    <row r="1270" spans="1:18" s="315" customFormat="1" ht="13.5">
      <c r="A1270" s="341"/>
      <c r="B1270" s="341"/>
      <c r="C1270" s="341"/>
      <c r="D1270" s="341"/>
      <c r="E1270" s="342">
        <v>427</v>
      </c>
      <c r="F1270" s="343">
        <v>30626.463079999998</v>
      </c>
      <c r="G1270" s="344">
        <v>27813.799950000001</v>
      </c>
      <c r="H1270" s="344">
        <v>58440.263030000002</v>
      </c>
      <c r="I1270" s="344">
        <v>91455.890329999995</v>
      </c>
      <c r="J1270" s="344">
        <v>68774.090100000001</v>
      </c>
      <c r="K1270" s="344">
        <v>160229.98043</v>
      </c>
      <c r="L1270" s="344">
        <v>45908.225359999997</v>
      </c>
      <c r="M1270" s="344">
        <v>42944.156320000002</v>
      </c>
      <c r="N1270" s="344">
        <v>88852.381680000006</v>
      </c>
      <c r="O1270" s="344">
        <v>307522.62513999996</v>
      </c>
      <c r="P1270" s="344">
        <v>265274.51524000004</v>
      </c>
      <c r="Q1270" s="344">
        <v>24275.64546</v>
      </c>
      <c r="R1270" s="345">
        <v>289550.16070000001</v>
      </c>
    </row>
    <row r="1271" spans="1:18" s="315" customFormat="1" ht="13.5">
      <c r="A1271" s="341"/>
      <c r="B1271" s="341"/>
      <c r="C1271" s="341"/>
      <c r="D1271" s="336" t="s">
        <v>63</v>
      </c>
      <c r="E1271" s="337">
        <v>65</v>
      </c>
      <c r="F1271" s="338">
        <v>34088.291939999996</v>
      </c>
      <c r="G1271" s="339">
        <v>42250.956020000005</v>
      </c>
      <c r="H1271" s="339">
        <v>76339.247959999993</v>
      </c>
      <c r="I1271" s="339">
        <v>45310.386500000001</v>
      </c>
      <c r="J1271" s="339">
        <v>56058.031450000002</v>
      </c>
      <c r="K1271" s="339">
        <v>101368.41795</v>
      </c>
      <c r="L1271" s="339">
        <v>22195.79479</v>
      </c>
      <c r="M1271" s="339">
        <v>22117.54796</v>
      </c>
      <c r="N1271" s="339">
        <v>44313.342750000003</v>
      </c>
      <c r="O1271" s="339">
        <v>222021.00865999999</v>
      </c>
      <c r="P1271" s="339">
        <v>367122.50151999999</v>
      </c>
      <c r="Q1271" s="339">
        <v>38334.936240000003</v>
      </c>
      <c r="R1271" s="340">
        <v>405457.43776</v>
      </c>
    </row>
    <row r="1272" spans="1:18" s="315" customFormat="1" ht="13.5">
      <c r="A1272" s="341"/>
      <c r="B1272" s="341"/>
      <c r="C1272" s="341"/>
      <c r="D1272" s="341"/>
      <c r="E1272" s="342">
        <v>66</v>
      </c>
      <c r="F1272" s="343">
        <v>43695.351609999998</v>
      </c>
      <c r="G1272" s="344">
        <v>138796.30971999999</v>
      </c>
      <c r="H1272" s="344">
        <v>182491.66133</v>
      </c>
      <c r="I1272" s="344">
        <v>98709.535400000008</v>
      </c>
      <c r="J1272" s="344">
        <v>63479.822229999998</v>
      </c>
      <c r="K1272" s="344">
        <v>162189.35762999998</v>
      </c>
      <c r="L1272" s="344">
        <v>33124.351139999999</v>
      </c>
      <c r="M1272" s="344">
        <v>22818.963500000002</v>
      </c>
      <c r="N1272" s="344">
        <v>55943.314640000004</v>
      </c>
      <c r="O1272" s="344">
        <v>400624.33360000001</v>
      </c>
      <c r="P1272" s="344">
        <v>312256.11307999998</v>
      </c>
      <c r="Q1272" s="344">
        <v>79948.179569999993</v>
      </c>
      <c r="R1272" s="345">
        <v>392204.29264999996</v>
      </c>
    </row>
    <row r="1273" spans="1:18" s="315" customFormat="1" ht="13.5">
      <c r="A1273" s="341"/>
      <c r="B1273" s="341"/>
      <c r="C1273" s="341"/>
      <c r="D1273" s="341"/>
      <c r="E1273" s="342">
        <v>67</v>
      </c>
      <c r="F1273" s="343">
        <v>17672.065329999998</v>
      </c>
      <c r="G1273" s="344">
        <v>27553.56597</v>
      </c>
      <c r="H1273" s="344">
        <v>45225.631299999994</v>
      </c>
      <c r="I1273" s="344">
        <v>23667.096659999999</v>
      </c>
      <c r="J1273" s="344">
        <v>13880.869640000001</v>
      </c>
      <c r="K1273" s="344">
        <v>37547.9663</v>
      </c>
      <c r="L1273" s="344">
        <v>10388.44579</v>
      </c>
      <c r="M1273" s="344">
        <v>9935.1921700000003</v>
      </c>
      <c r="N1273" s="344">
        <v>20323.63796</v>
      </c>
      <c r="O1273" s="344">
        <v>103097.23556</v>
      </c>
      <c r="P1273" s="344">
        <v>91475.922609999994</v>
      </c>
      <c r="Q1273" s="344">
        <v>8513.7430700000004</v>
      </c>
      <c r="R1273" s="345">
        <v>99989.665680000006</v>
      </c>
    </row>
    <row r="1274" spans="1:18" s="315" customFormat="1" ht="13.5">
      <c r="A1274" s="341"/>
      <c r="B1274" s="341"/>
      <c r="C1274" s="341"/>
      <c r="D1274" s="341"/>
      <c r="E1274" s="342">
        <v>68</v>
      </c>
      <c r="F1274" s="343">
        <v>60985.874840000004</v>
      </c>
      <c r="G1274" s="344">
        <v>46474.908619999995</v>
      </c>
      <c r="H1274" s="344">
        <v>107460.78345999999</v>
      </c>
      <c r="I1274" s="344">
        <v>96014.394750000007</v>
      </c>
      <c r="J1274" s="344">
        <v>48749.169540000003</v>
      </c>
      <c r="K1274" s="344">
        <v>144763.56428999998</v>
      </c>
      <c r="L1274" s="344">
        <v>33304.701959999999</v>
      </c>
      <c r="M1274" s="344">
        <v>18006.840550000001</v>
      </c>
      <c r="N1274" s="344">
        <v>51311.542509999999</v>
      </c>
      <c r="O1274" s="344">
        <v>303535.89026000001</v>
      </c>
      <c r="P1274" s="344">
        <v>189682.94178999998</v>
      </c>
      <c r="Q1274" s="344">
        <v>13820.9069</v>
      </c>
      <c r="R1274" s="345">
        <v>203503.84868999998</v>
      </c>
    </row>
    <row r="1275" spans="1:18" s="315" customFormat="1" ht="13.5">
      <c r="A1275" s="341"/>
      <c r="B1275" s="341"/>
      <c r="C1275" s="341"/>
      <c r="D1275" s="341"/>
      <c r="E1275" s="342">
        <v>70</v>
      </c>
      <c r="F1275" s="343">
        <v>16594.347990000002</v>
      </c>
      <c r="G1275" s="344">
        <v>17227.802530000001</v>
      </c>
      <c r="H1275" s="344">
        <v>33822.150520000003</v>
      </c>
      <c r="I1275" s="344">
        <v>20903.722389999999</v>
      </c>
      <c r="J1275" s="344">
        <v>19077.54869</v>
      </c>
      <c r="K1275" s="344">
        <v>39981.271079999999</v>
      </c>
      <c r="L1275" s="344">
        <v>11169.72005</v>
      </c>
      <c r="M1275" s="344">
        <v>9879.3916300000001</v>
      </c>
      <c r="N1275" s="344">
        <v>21049.111679999998</v>
      </c>
      <c r="O1275" s="344">
        <v>94852.533280000003</v>
      </c>
      <c r="P1275" s="344">
        <v>117429.70593000001</v>
      </c>
      <c r="Q1275" s="344">
        <v>4975.0704999999998</v>
      </c>
      <c r="R1275" s="345">
        <v>122404.77643000001</v>
      </c>
    </row>
    <row r="1276" spans="1:18" s="315" customFormat="1" ht="13.5">
      <c r="A1276" s="341"/>
      <c r="B1276" s="341"/>
      <c r="C1276" s="341"/>
      <c r="D1276" s="341"/>
      <c r="E1276" s="342">
        <v>71</v>
      </c>
      <c r="F1276" s="343">
        <v>7115796.7325799996</v>
      </c>
      <c r="G1276" s="344">
        <v>6393128.2047100002</v>
      </c>
      <c r="H1276" s="344">
        <v>13508924.937290002</v>
      </c>
      <c r="I1276" s="344">
        <v>1775210.2115799999</v>
      </c>
      <c r="J1276" s="344">
        <v>2543915.9676000001</v>
      </c>
      <c r="K1276" s="344">
        <v>4319126.17918</v>
      </c>
      <c r="L1276" s="344">
        <v>7365843.5165600004</v>
      </c>
      <c r="M1276" s="344">
        <v>6541846.4817700004</v>
      </c>
      <c r="N1276" s="344">
        <v>13907689.998330001</v>
      </c>
      <c r="O1276" s="344">
        <v>31735741.114799999</v>
      </c>
      <c r="P1276" s="344">
        <v>15798767.350860002</v>
      </c>
      <c r="Q1276" s="344">
        <v>11040383.085889999</v>
      </c>
      <c r="R1276" s="345">
        <v>26839150.436749998</v>
      </c>
    </row>
    <row r="1277" spans="1:18" s="315" customFormat="1" ht="13.5">
      <c r="A1277" s="341"/>
      <c r="B1277" s="341"/>
      <c r="C1277" s="341"/>
      <c r="D1277" s="341"/>
      <c r="E1277" s="342">
        <v>216</v>
      </c>
      <c r="F1277" s="343">
        <v>43560.66001</v>
      </c>
      <c r="G1277" s="344">
        <v>38358.946170000003</v>
      </c>
      <c r="H1277" s="344">
        <v>81919.606180000002</v>
      </c>
      <c r="I1277" s="344">
        <v>81512.702540000013</v>
      </c>
      <c r="J1277" s="344">
        <v>90476.076189999992</v>
      </c>
      <c r="K1277" s="344">
        <v>171988.77872999999</v>
      </c>
      <c r="L1277" s="344">
        <v>53003.587310000003</v>
      </c>
      <c r="M1277" s="344">
        <v>65157.768990000004</v>
      </c>
      <c r="N1277" s="344">
        <v>118161.3563</v>
      </c>
      <c r="O1277" s="344">
        <v>372069.74121000001</v>
      </c>
      <c r="P1277" s="344">
        <v>338011.16273000004</v>
      </c>
      <c r="Q1277" s="344">
        <v>83450.809840000002</v>
      </c>
      <c r="R1277" s="345">
        <v>421461.97256999998</v>
      </c>
    </row>
    <row r="1278" spans="1:18" s="315" customFormat="1" ht="13.5">
      <c r="A1278" s="341"/>
      <c r="B1278" s="341"/>
      <c r="C1278" s="341"/>
      <c r="D1278" s="341"/>
      <c r="E1278" s="342">
        <v>241</v>
      </c>
      <c r="F1278" s="343">
        <v>14404.29754</v>
      </c>
      <c r="G1278" s="344">
        <v>18549.047030000002</v>
      </c>
      <c r="H1278" s="344">
        <v>32953.344570000001</v>
      </c>
      <c r="I1278" s="344">
        <v>46099.868609999998</v>
      </c>
      <c r="J1278" s="344">
        <v>27384.605629999998</v>
      </c>
      <c r="K1278" s="344">
        <v>73484.474239999996</v>
      </c>
      <c r="L1278" s="344">
        <v>19814.774550000002</v>
      </c>
      <c r="M1278" s="344">
        <v>14539.03801</v>
      </c>
      <c r="N1278" s="344">
        <v>34353.812560000006</v>
      </c>
      <c r="O1278" s="344">
        <v>140791.63137000002</v>
      </c>
      <c r="P1278" s="344">
        <v>244969.92809</v>
      </c>
      <c r="Q1278" s="344">
        <v>58531.5121</v>
      </c>
      <c r="R1278" s="345">
        <v>303501.44018999999</v>
      </c>
    </row>
    <row r="1279" spans="1:18" s="315" customFormat="1" ht="13.5">
      <c r="A1279" s="341"/>
      <c r="B1279" s="341"/>
      <c r="C1279" s="341"/>
      <c r="D1279" s="341"/>
      <c r="E1279" s="342">
        <v>247</v>
      </c>
      <c r="F1279" s="343">
        <v>233360.35288999998</v>
      </c>
      <c r="G1279" s="344">
        <v>193497.71627999999</v>
      </c>
      <c r="H1279" s="344">
        <v>426858.06917000003</v>
      </c>
      <c r="I1279" s="344">
        <v>58943.679469999995</v>
      </c>
      <c r="J1279" s="344">
        <v>48870.999659999994</v>
      </c>
      <c r="K1279" s="344">
        <v>107814.67912999999</v>
      </c>
      <c r="L1279" s="344">
        <v>28898.890179999999</v>
      </c>
      <c r="M1279" s="344">
        <v>64283.314210000004</v>
      </c>
      <c r="N1279" s="344">
        <v>93182.204389999999</v>
      </c>
      <c r="O1279" s="344">
        <v>627854.95269000006</v>
      </c>
      <c r="P1279" s="344">
        <v>466601.65181999997</v>
      </c>
      <c r="Q1279" s="344">
        <v>627253.33033999999</v>
      </c>
      <c r="R1279" s="345">
        <v>1093854.9821600001</v>
      </c>
    </row>
    <row r="1280" spans="1:18" s="315" customFormat="1" ht="13.5">
      <c r="A1280" s="341"/>
      <c r="B1280" s="341"/>
      <c r="C1280" s="341"/>
      <c r="D1280" s="341"/>
      <c r="E1280" s="342">
        <v>251</v>
      </c>
      <c r="F1280" s="343">
        <v>26334.845799999999</v>
      </c>
      <c r="G1280" s="344">
        <v>28226.763609999998</v>
      </c>
      <c r="H1280" s="344">
        <v>54561.609409999997</v>
      </c>
      <c r="I1280" s="344">
        <v>37714.505859999997</v>
      </c>
      <c r="J1280" s="344">
        <v>18596.373579999999</v>
      </c>
      <c r="K1280" s="344">
        <v>56310.879439999997</v>
      </c>
      <c r="L1280" s="344">
        <v>10665.15634</v>
      </c>
      <c r="M1280" s="344">
        <v>8580.9939200000008</v>
      </c>
      <c r="N1280" s="344">
        <v>19246.150260000002</v>
      </c>
      <c r="O1280" s="344">
        <v>130118.63911</v>
      </c>
      <c r="P1280" s="344">
        <v>103838.95006</v>
      </c>
      <c r="Q1280" s="344">
        <v>6185.1610599999995</v>
      </c>
      <c r="R1280" s="345">
        <v>110024.11112</v>
      </c>
    </row>
    <row r="1281" spans="1:18" s="315" customFormat="1" ht="13.5">
      <c r="A1281" s="341"/>
      <c r="B1281" s="341"/>
      <c r="C1281" s="341"/>
      <c r="D1281" s="336" t="s">
        <v>64</v>
      </c>
      <c r="E1281" s="337">
        <v>107</v>
      </c>
      <c r="F1281" s="338">
        <v>16297.398449999999</v>
      </c>
      <c r="G1281" s="339">
        <v>11265.80205</v>
      </c>
      <c r="H1281" s="339">
        <v>27563.200499999999</v>
      </c>
      <c r="I1281" s="339">
        <v>52111.592799999999</v>
      </c>
      <c r="J1281" s="339">
        <v>14519.2675</v>
      </c>
      <c r="K1281" s="339">
        <v>66630.8603</v>
      </c>
      <c r="L1281" s="339">
        <v>17407.488170000001</v>
      </c>
      <c r="M1281" s="339">
        <v>6659.6402699999999</v>
      </c>
      <c r="N1281" s="339">
        <v>24067.12844</v>
      </c>
      <c r="O1281" s="339">
        <v>118261.18923999999</v>
      </c>
      <c r="P1281" s="339">
        <v>93222.64903</v>
      </c>
      <c r="Q1281" s="339">
        <v>11867.728210000001</v>
      </c>
      <c r="R1281" s="340">
        <v>105090.37724</v>
      </c>
    </row>
    <row r="1282" spans="1:18" s="315" customFormat="1" ht="13.5">
      <c r="A1282" s="341"/>
      <c r="B1282" s="341"/>
      <c r="C1282" s="341"/>
      <c r="D1282" s="341"/>
      <c r="E1282" s="342">
        <v>338</v>
      </c>
      <c r="F1282" s="343">
        <v>23076.576719999997</v>
      </c>
      <c r="G1282" s="344">
        <v>3900.5250799999999</v>
      </c>
      <c r="H1282" s="344">
        <v>26977.1018</v>
      </c>
      <c r="I1282" s="344">
        <v>92278.479090000008</v>
      </c>
      <c r="J1282" s="344">
        <v>34920.072030000003</v>
      </c>
      <c r="K1282" s="344">
        <v>127198.55112</v>
      </c>
      <c r="L1282" s="344">
        <v>76691.310799999992</v>
      </c>
      <c r="M1282" s="344">
        <v>27327.781329999998</v>
      </c>
      <c r="N1282" s="344">
        <v>104019.09212999999</v>
      </c>
      <c r="O1282" s="344">
        <v>258194.74505</v>
      </c>
      <c r="P1282" s="344">
        <v>164539.17872999999</v>
      </c>
      <c r="Q1282" s="344">
        <v>28396.9234</v>
      </c>
      <c r="R1282" s="345">
        <v>192936.10212999998</v>
      </c>
    </row>
    <row r="1283" spans="1:18" s="315" customFormat="1" ht="13.5">
      <c r="A1283" s="341"/>
      <c r="B1283" s="341"/>
      <c r="C1283" s="341"/>
      <c r="D1283" s="341"/>
      <c r="E1283" s="342">
        <v>468</v>
      </c>
      <c r="F1283" s="343">
        <v>3081.5189399999999</v>
      </c>
      <c r="G1283" s="344">
        <v>443.13842999999997</v>
      </c>
      <c r="H1283" s="344">
        <v>3524.6573699999999</v>
      </c>
      <c r="I1283" s="344">
        <v>44500.018020000003</v>
      </c>
      <c r="J1283" s="344">
        <v>8607.3047100000003</v>
      </c>
      <c r="K1283" s="344">
        <v>53107.32273</v>
      </c>
      <c r="L1283" s="344">
        <v>9199.4171900000001</v>
      </c>
      <c r="M1283" s="344">
        <v>2811.2277899999999</v>
      </c>
      <c r="N1283" s="344">
        <v>12010.644980000001</v>
      </c>
      <c r="O1283" s="344">
        <v>68642.625079999998</v>
      </c>
      <c r="P1283" s="344">
        <v>52589.505870000001</v>
      </c>
      <c r="Q1283" s="344">
        <v>2580.6656800000001</v>
      </c>
      <c r="R1283" s="345">
        <v>55170.171549999999</v>
      </c>
    </row>
    <row r="1284" spans="1:18" s="315" customFormat="1" ht="13.5">
      <c r="A1284" s="341"/>
      <c r="B1284" s="341"/>
      <c r="C1284" s="341"/>
      <c r="D1284" s="341"/>
      <c r="E1284" s="342">
        <v>278</v>
      </c>
      <c r="F1284" s="343">
        <v>18176.92541</v>
      </c>
      <c r="G1284" s="344">
        <v>1936.14104</v>
      </c>
      <c r="H1284" s="344">
        <v>20113.066449999998</v>
      </c>
      <c r="I1284" s="344">
        <v>47659.888399999996</v>
      </c>
      <c r="J1284" s="344">
        <v>9801.7090200000002</v>
      </c>
      <c r="K1284" s="344">
        <v>57461.597419999998</v>
      </c>
      <c r="L1284" s="344">
        <v>22922.309149999997</v>
      </c>
      <c r="M1284" s="344">
        <v>7713.4916499999999</v>
      </c>
      <c r="N1284" s="344">
        <v>30635.800800000001</v>
      </c>
      <c r="O1284" s="344">
        <v>108210.46467</v>
      </c>
      <c r="P1284" s="344">
        <v>68654.361609999993</v>
      </c>
      <c r="Q1284" s="344">
        <v>7844.2472600000001</v>
      </c>
      <c r="R1284" s="345">
        <v>76498.608870000011</v>
      </c>
    </row>
    <row r="1285" spans="1:18" s="315" customFormat="1" ht="13.5">
      <c r="A1285" s="341"/>
      <c r="B1285" s="341"/>
      <c r="C1285" s="341"/>
      <c r="D1285" s="341"/>
      <c r="E1285" s="342">
        <v>293</v>
      </c>
      <c r="F1285" s="343">
        <v>14137.46595</v>
      </c>
      <c r="G1285" s="344">
        <v>6903.3697699999993</v>
      </c>
      <c r="H1285" s="344">
        <v>21040.835719999999</v>
      </c>
      <c r="I1285" s="344">
        <v>37484.272619999996</v>
      </c>
      <c r="J1285" s="344">
        <v>5526.6536299999998</v>
      </c>
      <c r="K1285" s="344">
        <v>43010.926249999997</v>
      </c>
      <c r="L1285" s="344">
        <v>14762.593630000001</v>
      </c>
      <c r="M1285" s="344">
        <v>2586.7501899999997</v>
      </c>
      <c r="N1285" s="344">
        <v>17349.343820000002</v>
      </c>
      <c r="O1285" s="344">
        <v>81401.105790000001</v>
      </c>
      <c r="P1285" s="344">
        <v>69743.736409999998</v>
      </c>
      <c r="Q1285" s="344">
        <v>5571.9883099999997</v>
      </c>
      <c r="R1285" s="345">
        <v>75315.724719999998</v>
      </c>
    </row>
    <row r="1286" spans="1:18" s="315" customFormat="1" ht="13.5">
      <c r="A1286" s="341"/>
      <c r="B1286" s="341"/>
      <c r="C1286" s="341"/>
      <c r="D1286" s="341"/>
      <c r="E1286" s="342">
        <v>339</v>
      </c>
      <c r="F1286" s="343">
        <v>5815.0391300000001</v>
      </c>
      <c r="G1286" s="344">
        <v>870.77518999999995</v>
      </c>
      <c r="H1286" s="344">
        <v>6685.8143200000004</v>
      </c>
      <c r="I1286" s="344">
        <v>42363.587799999994</v>
      </c>
      <c r="J1286" s="344">
        <v>5050.4535700000006</v>
      </c>
      <c r="K1286" s="344">
        <v>47414.041369999999</v>
      </c>
      <c r="L1286" s="344">
        <v>17994.393800000002</v>
      </c>
      <c r="M1286" s="344">
        <v>2386.3455899999999</v>
      </c>
      <c r="N1286" s="344">
        <v>20380.739389999999</v>
      </c>
      <c r="O1286" s="344">
        <v>74480.595079999999</v>
      </c>
      <c r="P1286" s="344">
        <v>57863.569600000003</v>
      </c>
      <c r="Q1286" s="344">
        <v>2044.8030700000002</v>
      </c>
      <c r="R1286" s="345">
        <v>59908.372670000004</v>
      </c>
    </row>
    <row r="1287" spans="1:18" s="315" customFormat="1" ht="13.5">
      <c r="A1287" s="341"/>
      <c r="B1287" s="341"/>
      <c r="C1287" s="341"/>
      <c r="D1287" s="341"/>
      <c r="E1287" s="342">
        <v>386</v>
      </c>
      <c r="F1287" s="343">
        <v>8480.5804000000007</v>
      </c>
      <c r="G1287" s="344">
        <v>2746.8005899999998</v>
      </c>
      <c r="H1287" s="344">
        <v>11227.38099</v>
      </c>
      <c r="I1287" s="344">
        <v>64349.426439999996</v>
      </c>
      <c r="J1287" s="344">
        <v>14630.10965</v>
      </c>
      <c r="K1287" s="344">
        <v>78979.536090000009</v>
      </c>
      <c r="L1287" s="344">
        <v>19673.65668</v>
      </c>
      <c r="M1287" s="344">
        <v>9560.0881399999998</v>
      </c>
      <c r="N1287" s="344">
        <v>29233.74482</v>
      </c>
      <c r="O1287" s="344">
        <v>119440.66190000001</v>
      </c>
      <c r="P1287" s="344">
        <v>80767.796000000002</v>
      </c>
      <c r="Q1287" s="344">
        <v>1907.33484</v>
      </c>
      <c r="R1287" s="345">
        <v>82675.130839999998</v>
      </c>
    </row>
    <row r="1288" spans="1:18" s="315" customFormat="1" ht="13.5">
      <c r="A1288" s="341"/>
      <c r="B1288" s="341"/>
      <c r="C1288" s="341"/>
      <c r="D1288" s="336" t="s">
        <v>84</v>
      </c>
      <c r="E1288" s="337">
        <v>103</v>
      </c>
      <c r="F1288" s="338">
        <v>11751.55378</v>
      </c>
      <c r="G1288" s="339">
        <v>5194.84004</v>
      </c>
      <c r="H1288" s="339">
        <v>16946.393820000001</v>
      </c>
      <c r="I1288" s="339">
        <v>63653.624029999999</v>
      </c>
      <c r="J1288" s="339">
        <v>9099.6573599999992</v>
      </c>
      <c r="K1288" s="339">
        <v>72753.281390000004</v>
      </c>
      <c r="L1288" s="339">
        <v>26300.152020000001</v>
      </c>
      <c r="M1288" s="339">
        <v>5088.4836399999995</v>
      </c>
      <c r="N1288" s="339">
        <v>31388.63566</v>
      </c>
      <c r="O1288" s="339">
        <v>121088.31087</v>
      </c>
      <c r="P1288" s="339">
        <v>123516.49778000001</v>
      </c>
      <c r="Q1288" s="339">
        <v>22590.386899999998</v>
      </c>
      <c r="R1288" s="340">
        <v>146106.88468000002</v>
      </c>
    </row>
    <row r="1289" spans="1:18" s="315" customFormat="1" ht="13.5">
      <c r="A1289" s="341"/>
      <c r="B1289" s="341"/>
      <c r="C1289" s="341"/>
      <c r="D1289" s="341"/>
      <c r="E1289" s="342">
        <v>337</v>
      </c>
      <c r="F1289" s="343">
        <v>18578.657420000003</v>
      </c>
      <c r="G1289" s="344">
        <v>4486.3679299999994</v>
      </c>
      <c r="H1289" s="344">
        <v>23065.02535</v>
      </c>
      <c r="I1289" s="344">
        <v>44088.734250000001</v>
      </c>
      <c r="J1289" s="344">
        <v>8678.967349999999</v>
      </c>
      <c r="K1289" s="344">
        <v>52767.7016</v>
      </c>
      <c r="L1289" s="344">
        <v>17959.404140000002</v>
      </c>
      <c r="M1289" s="344">
        <v>5527.9329900000002</v>
      </c>
      <c r="N1289" s="344">
        <v>23487.33713</v>
      </c>
      <c r="O1289" s="344">
        <v>99320.064079999996</v>
      </c>
      <c r="P1289" s="344">
        <v>85585.253549999994</v>
      </c>
      <c r="Q1289" s="344">
        <v>7362.0775700000004</v>
      </c>
      <c r="R1289" s="345">
        <v>92947.331120000003</v>
      </c>
    </row>
    <row r="1290" spans="1:18" s="315" customFormat="1" ht="13.5">
      <c r="A1290" s="341"/>
      <c r="B1290" s="341"/>
      <c r="C1290" s="341"/>
      <c r="D1290" s="341"/>
      <c r="E1290" s="342">
        <v>395</v>
      </c>
      <c r="F1290" s="343">
        <v>13163.806470000001</v>
      </c>
      <c r="G1290" s="344">
        <v>1954.9563999999998</v>
      </c>
      <c r="H1290" s="344">
        <v>15118.762869999999</v>
      </c>
      <c r="I1290" s="344">
        <v>81334.766340000002</v>
      </c>
      <c r="J1290" s="344">
        <v>29993.084800000001</v>
      </c>
      <c r="K1290" s="344">
        <v>111327.85114</v>
      </c>
      <c r="L1290" s="344">
        <v>59443.203719999998</v>
      </c>
      <c r="M1290" s="344">
        <v>26147.210489999998</v>
      </c>
      <c r="N1290" s="344">
        <v>85590.414209999988</v>
      </c>
      <c r="O1290" s="344">
        <v>212037.02822000001</v>
      </c>
      <c r="P1290" s="344">
        <v>197222.03277000002</v>
      </c>
      <c r="Q1290" s="344">
        <v>8864.1448900000014</v>
      </c>
      <c r="R1290" s="345">
        <v>206086.17765999999</v>
      </c>
    </row>
    <row r="1291" spans="1:18" s="315" customFormat="1" ht="13.5">
      <c r="A1291" s="341"/>
      <c r="B1291" s="341"/>
      <c r="C1291" s="341"/>
      <c r="D1291" s="341"/>
      <c r="E1291" s="342">
        <v>302</v>
      </c>
      <c r="F1291" s="343">
        <v>7820.1733700000004</v>
      </c>
      <c r="G1291" s="344">
        <v>2230.30807</v>
      </c>
      <c r="H1291" s="344">
        <v>10050.48144</v>
      </c>
      <c r="I1291" s="344">
        <v>39250.823069999999</v>
      </c>
      <c r="J1291" s="344">
        <v>10137.48077</v>
      </c>
      <c r="K1291" s="344">
        <v>49388.30384</v>
      </c>
      <c r="L1291" s="344">
        <v>13910.670890000001</v>
      </c>
      <c r="M1291" s="344">
        <v>3425.98936</v>
      </c>
      <c r="N1291" s="344">
        <v>17336.660250000001</v>
      </c>
      <c r="O1291" s="344">
        <v>76775.445529999997</v>
      </c>
      <c r="P1291" s="344">
        <v>57181.370849999999</v>
      </c>
      <c r="Q1291" s="344">
        <v>1228.99279</v>
      </c>
      <c r="R1291" s="345">
        <v>58410.363640000003</v>
      </c>
    </row>
    <row r="1292" spans="1:18" s="315" customFormat="1" ht="13.5">
      <c r="A1292" s="341"/>
      <c r="B1292" s="341"/>
      <c r="C1292" s="341"/>
      <c r="D1292" s="336" t="s">
        <v>274</v>
      </c>
      <c r="E1292" s="337">
        <v>84</v>
      </c>
      <c r="F1292" s="338">
        <v>21051.357929999998</v>
      </c>
      <c r="G1292" s="339">
        <v>4154.6736600000004</v>
      </c>
      <c r="H1292" s="339">
        <v>25206.031589999999</v>
      </c>
      <c r="I1292" s="339">
        <v>63085.991240000003</v>
      </c>
      <c r="J1292" s="339">
        <v>18618.833320000002</v>
      </c>
      <c r="K1292" s="339">
        <v>81704.824560000008</v>
      </c>
      <c r="L1292" s="339">
        <v>15438.602919999999</v>
      </c>
      <c r="M1292" s="339">
        <v>7326.7004500000003</v>
      </c>
      <c r="N1292" s="339">
        <v>22765.303370000001</v>
      </c>
      <c r="O1292" s="339">
        <v>129676.15952</v>
      </c>
      <c r="P1292" s="339">
        <v>107188.23095</v>
      </c>
      <c r="Q1292" s="339">
        <v>9149.2358699999986</v>
      </c>
      <c r="R1292" s="340">
        <v>116337.46681999999</v>
      </c>
    </row>
    <row r="1293" spans="1:18" s="315" customFormat="1" ht="13.5">
      <c r="A1293" s="341"/>
      <c r="B1293" s="341"/>
      <c r="C1293" s="341"/>
      <c r="D1293" s="341"/>
      <c r="E1293" s="342">
        <v>91</v>
      </c>
      <c r="F1293" s="343">
        <v>14464.36852</v>
      </c>
      <c r="G1293" s="344">
        <v>4308.5523400000002</v>
      </c>
      <c r="H1293" s="344">
        <v>18772.920859999998</v>
      </c>
      <c r="I1293" s="344">
        <v>43734.529499999997</v>
      </c>
      <c r="J1293" s="344">
        <v>9885.3939499999997</v>
      </c>
      <c r="K1293" s="344">
        <v>53619.923450000002</v>
      </c>
      <c r="L1293" s="344">
        <v>26870.983850000001</v>
      </c>
      <c r="M1293" s="344">
        <v>9768.3713499999994</v>
      </c>
      <c r="N1293" s="344">
        <v>36639.355200000005</v>
      </c>
      <c r="O1293" s="344">
        <v>109032.19951000001</v>
      </c>
      <c r="P1293" s="344">
        <v>67892.590609999999</v>
      </c>
      <c r="Q1293" s="344">
        <v>3134.84258</v>
      </c>
      <c r="R1293" s="345">
        <v>71027.433189999996</v>
      </c>
    </row>
    <row r="1294" spans="1:18" s="315" customFormat="1" ht="13.5">
      <c r="A1294" s="341"/>
      <c r="B1294" s="341"/>
      <c r="C1294" s="341"/>
      <c r="D1294" s="341"/>
      <c r="E1294" s="342">
        <v>208</v>
      </c>
      <c r="F1294" s="343">
        <v>16924.470399999998</v>
      </c>
      <c r="G1294" s="344">
        <v>12410.95883</v>
      </c>
      <c r="H1294" s="344">
        <v>29335.429230000002</v>
      </c>
      <c r="I1294" s="344">
        <v>128727.13629000001</v>
      </c>
      <c r="J1294" s="344">
        <v>73148.812669999999</v>
      </c>
      <c r="K1294" s="344">
        <v>201875.94896000001</v>
      </c>
      <c r="L1294" s="344">
        <v>139024.21863999998</v>
      </c>
      <c r="M1294" s="344">
        <v>83670.502309999996</v>
      </c>
      <c r="N1294" s="344">
        <v>222694.72094999999</v>
      </c>
      <c r="O1294" s="344">
        <v>453906.09914000001</v>
      </c>
      <c r="P1294" s="344">
        <v>365790.69462999998</v>
      </c>
      <c r="Q1294" s="344">
        <v>43620.771289999997</v>
      </c>
      <c r="R1294" s="345">
        <v>409411.46591999999</v>
      </c>
    </row>
    <row r="1295" spans="1:18" s="315" customFormat="1" ht="13.5">
      <c r="A1295" s="341"/>
      <c r="B1295" s="341"/>
      <c r="C1295" s="341"/>
      <c r="D1295" s="341"/>
      <c r="E1295" s="342">
        <v>280</v>
      </c>
      <c r="F1295" s="343">
        <v>3014.8774900000003</v>
      </c>
      <c r="G1295" s="344">
        <v>654.40393000000006</v>
      </c>
      <c r="H1295" s="344">
        <v>3669.2814199999998</v>
      </c>
      <c r="I1295" s="344">
        <v>24381.565019999998</v>
      </c>
      <c r="J1295" s="344">
        <v>4971.3489300000001</v>
      </c>
      <c r="K1295" s="344">
        <v>29352.913949999998</v>
      </c>
      <c r="L1295" s="344">
        <v>14785.552460000001</v>
      </c>
      <c r="M1295" s="344">
        <v>3795.4927000000002</v>
      </c>
      <c r="N1295" s="344">
        <v>18581.045160000001</v>
      </c>
      <c r="O1295" s="344">
        <v>51603.240530000003</v>
      </c>
      <c r="P1295" s="344">
        <v>44899.348319999997</v>
      </c>
      <c r="Q1295" s="344">
        <v>945.90204000000006</v>
      </c>
      <c r="R1295" s="345">
        <v>45845.250359999998</v>
      </c>
    </row>
    <row r="1296" spans="1:18" s="315" customFormat="1" ht="13.5">
      <c r="A1296" s="341"/>
      <c r="B1296" s="341"/>
      <c r="C1296" s="341"/>
      <c r="D1296" s="336" t="s">
        <v>68</v>
      </c>
      <c r="E1296" s="337">
        <v>73</v>
      </c>
      <c r="F1296" s="338">
        <v>8850.2954900000004</v>
      </c>
      <c r="G1296" s="339">
        <v>4034.0398100000002</v>
      </c>
      <c r="H1296" s="339">
        <v>12884.335300000001</v>
      </c>
      <c r="I1296" s="339">
        <v>33154.675320000002</v>
      </c>
      <c r="J1296" s="339">
        <v>12213.58476</v>
      </c>
      <c r="K1296" s="339">
        <v>45368.26008</v>
      </c>
      <c r="L1296" s="339">
        <v>14061.802029999999</v>
      </c>
      <c r="M1296" s="339">
        <v>6751.3882599999997</v>
      </c>
      <c r="N1296" s="339">
        <v>20813.190289999999</v>
      </c>
      <c r="O1296" s="339">
        <v>79065.785669999997</v>
      </c>
      <c r="P1296" s="339">
        <v>90526.619739999995</v>
      </c>
      <c r="Q1296" s="339">
        <v>2596.2269000000001</v>
      </c>
      <c r="R1296" s="340">
        <v>93122.846640000003</v>
      </c>
    </row>
    <row r="1297" spans="1:18" s="315" customFormat="1" ht="13.5">
      <c r="A1297" s="341"/>
      <c r="B1297" s="341"/>
      <c r="C1297" s="341"/>
      <c r="D1297" s="341"/>
      <c r="E1297" s="342">
        <v>76</v>
      </c>
      <c r="F1297" s="343">
        <v>21296.53297</v>
      </c>
      <c r="G1297" s="344">
        <v>19039.625899999999</v>
      </c>
      <c r="H1297" s="344">
        <v>40336.158869999999</v>
      </c>
      <c r="I1297" s="344">
        <v>119217.53362999999</v>
      </c>
      <c r="J1297" s="344">
        <v>60243.960500000001</v>
      </c>
      <c r="K1297" s="344">
        <v>179461.49413000001</v>
      </c>
      <c r="L1297" s="344">
        <v>54073.290430000001</v>
      </c>
      <c r="M1297" s="344">
        <v>38671.263709999999</v>
      </c>
      <c r="N1297" s="344">
        <v>92744.554140000007</v>
      </c>
      <c r="O1297" s="344">
        <v>312542.20714000001</v>
      </c>
      <c r="P1297" s="344">
        <v>280121.06958000001</v>
      </c>
      <c r="Q1297" s="344">
        <v>25836.654010000002</v>
      </c>
      <c r="R1297" s="345">
        <v>305957.72358999995</v>
      </c>
    </row>
    <row r="1298" spans="1:18" s="315" customFormat="1" ht="13.5">
      <c r="A1298" s="341"/>
      <c r="B1298" s="341"/>
      <c r="C1298" s="341"/>
      <c r="D1298" s="341"/>
      <c r="E1298" s="342">
        <v>75</v>
      </c>
      <c r="F1298" s="343">
        <v>6422.0329199999996</v>
      </c>
      <c r="G1298" s="344">
        <v>6878.4430000000002</v>
      </c>
      <c r="H1298" s="344">
        <v>13300.475920000001</v>
      </c>
      <c r="I1298" s="344">
        <v>37421.880299999997</v>
      </c>
      <c r="J1298" s="344">
        <v>14346.466400000001</v>
      </c>
      <c r="K1298" s="344">
        <v>51768.346700000002</v>
      </c>
      <c r="L1298" s="344">
        <v>12239.05882</v>
      </c>
      <c r="M1298" s="344">
        <v>8224.2827600000001</v>
      </c>
      <c r="N1298" s="344">
        <v>20463.341579999997</v>
      </c>
      <c r="O1298" s="344">
        <v>85532.164199999999</v>
      </c>
      <c r="P1298" s="344">
        <v>84160.612370000003</v>
      </c>
      <c r="Q1298" s="344">
        <v>3979.03224</v>
      </c>
      <c r="R1298" s="345">
        <v>88139.644610000003</v>
      </c>
    </row>
    <row r="1299" spans="1:18" s="315" customFormat="1" ht="13.5">
      <c r="A1299" s="341"/>
      <c r="B1299" s="341"/>
      <c r="C1299" s="341"/>
      <c r="D1299" s="341"/>
      <c r="E1299" s="342">
        <v>212</v>
      </c>
      <c r="F1299" s="343">
        <v>11349.08113</v>
      </c>
      <c r="G1299" s="344">
        <v>2521.4919199999999</v>
      </c>
      <c r="H1299" s="344">
        <v>13870.573050000001</v>
      </c>
      <c r="I1299" s="344">
        <v>58453.699740000004</v>
      </c>
      <c r="J1299" s="344">
        <v>20944.18519</v>
      </c>
      <c r="K1299" s="344">
        <v>79397.88493</v>
      </c>
      <c r="L1299" s="344">
        <v>30232.21848</v>
      </c>
      <c r="M1299" s="344">
        <v>24362.44904</v>
      </c>
      <c r="N1299" s="344">
        <v>54594.667520000003</v>
      </c>
      <c r="O1299" s="344">
        <v>147863.12549999999</v>
      </c>
      <c r="P1299" s="344">
        <v>143090.22321</v>
      </c>
      <c r="Q1299" s="344">
        <v>6812.7428300000001</v>
      </c>
      <c r="R1299" s="345">
        <v>149902.96604</v>
      </c>
    </row>
    <row r="1300" spans="1:18" s="315" customFormat="1" ht="13.5">
      <c r="A1300" s="341"/>
      <c r="B1300" s="341"/>
      <c r="C1300" s="341"/>
      <c r="D1300" s="341"/>
      <c r="E1300" s="342">
        <v>248</v>
      </c>
      <c r="F1300" s="343">
        <v>10704.694079999999</v>
      </c>
      <c r="G1300" s="344">
        <v>6400.0225</v>
      </c>
      <c r="H1300" s="344">
        <v>17104.716579999997</v>
      </c>
      <c r="I1300" s="344">
        <v>37571.792840000002</v>
      </c>
      <c r="J1300" s="344">
        <v>13164.416429999999</v>
      </c>
      <c r="K1300" s="344">
        <v>50736.209270000007</v>
      </c>
      <c r="L1300" s="344">
        <v>23262.299569999999</v>
      </c>
      <c r="M1300" s="344">
        <v>10957.054779999999</v>
      </c>
      <c r="N1300" s="344">
        <v>34219.354350000001</v>
      </c>
      <c r="O1300" s="344">
        <v>102060.28020000001</v>
      </c>
      <c r="P1300" s="344">
        <v>68182.831999999995</v>
      </c>
      <c r="Q1300" s="344">
        <v>6597.2401</v>
      </c>
      <c r="R1300" s="345">
        <v>74780.07209999999</v>
      </c>
    </row>
    <row r="1301" spans="1:18" s="315" customFormat="1" ht="13.5">
      <c r="A1301" s="341"/>
      <c r="B1301" s="341"/>
      <c r="C1301" s="341"/>
      <c r="D1301" s="341"/>
      <c r="E1301" s="342">
        <v>306</v>
      </c>
      <c r="F1301" s="343">
        <v>297.05685999999997</v>
      </c>
      <c r="G1301" s="344">
        <v>0.67664999999999997</v>
      </c>
      <c r="H1301" s="344">
        <v>297.73351000000002</v>
      </c>
      <c r="I1301" s="344">
        <v>3523.9835699999999</v>
      </c>
      <c r="J1301" s="344">
        <v>1082.3960900000002</v>
      </c>
      <c r="K1301" s="344">
        <v>4606.3796600000005</v>
      </c>
      <c r="L1301" s="344">
        <v>208.08447000000001</v>
      </c>
      <c r="M1301" s="344">
        <v>133.71806000000001</v>
      </c>
      <c r="N1301" s="344">
        <v>341.80253000000005</v>
      </c>
      <c r="O1301" s="344">
        <v>5245.9157000000005</v>
      </c>
      <c r="P1301" s="344">
        <v>3712.2029500000003</v>
      </c>
      <c r="Q1301" s="344">
        <v>160.40329</v>
      </c>
      <c r="R1301" s="345">
        <v>3872.6062400000001</v>
      </c>
    </row>
    <row r="1302" spans="1:18" s="315" customFormat="1" ht="13.5">
      <c r="A1302" s="341"/>
      <c r="B1302" s="341"/>
      <c r="C1302" s="341"/>
      <c r="D1302" s="341"/>
      <c r="E1302" s="342">
        <v>319</v>
      </c>
      <c r="F1302" s="343">
        <v>22861.386170000002</v>
      </c>
      <c r="G1302" s="344">
        <v>16218.31611</v>
      </c>
      <c r="H1302" s="344">
        <v>39079.702279999998</v>
      </c>
      <c r="I1302" s="344">
        <v>78322.307979999998</v>
      </c>
      <c r="J1302" s="344">
        <v>50712.078179999997</v>
      </c>
      <c r="K1302" s="344">
        <v>129034.38615999999</v>
      </c>
      <c r="L1302" s="344">
        <v>72318.169689999995</v>
      </c>
      <c r="M1302" s="344">
        <v>45005.376490000002</v>
      </c>
      <c r="N1302" s="344">
        <v>117323.54618</v>
      </c>
      <c r="O1302" s="344">
        <v>285437.63462000003</v>
      </c>
      <c r="P1302" s="344">
        <v>300031.74716999999</v>
      </c>
      <c r="Q1302" s="344">
        <v>29950.338370000001</v>
      </c>
      <c r="R1302" s="345">
        <v>329982.08554</v>
      </c>
    </row>
    <row r="1303" spans="1:18" s="315" customFormat="1" ht="13.5">
      <c r="A1303" s="341"/>
      <c r="B1303" s="341"/>
      <c r="C1303" s="341"/>
      <c r="D1303" s="336" t="s">
        <v>83</v>
      </c>
      <c r="E1303" s="337">
        <v>31</v>
      </c>
      <c r="F1303" s="338">
        <v>31402.694030000002</v>
      </c>
      <c r="G1303" s="339">
        <v>29108.345819999999</v>
      </c>
      <c r="H1303" s="339">
        <v>60511.039850000001</v>
      </c>
      <c r="I1303" s="339">
        <v>111730.72406000001</v>
      </c>
      <c r="J1303" s="339">
        <v>39233.12745</v>
      </c>
      <c r="K1303" s="339">
        <v>150963.85150999998</v>
      </c>
      <c r="L1303" s="339">
        <v>49714.538630000003</v>
      </c>
      <c r="M1303" s="339">
        <v>33386.093580000001</v>
      </c>
      <c r="N1303" s="339">
        <v>83100.632209999996</v>
      </c>
      <c r="O1303" s="339">
        <v>294575.52357000002</v>
      </c>
      <c r="P1303" s="339">
        <v>173544.85341000001</v>
      </c>
      <c r="Q1303" s="339">
        <v>16487.859700000001</v>
      </c>
      <c r="R1303" s="340">
        <v>190032.71311000001</v>
      </c>
    </row>
    <row r="1304" spans="1:18" s="315" customFormat="1" ht="13.5">
      <c r="A1304" s="341"/>
      <c r="B1304" s="341"/>
      <c r="C1304" s="341"/>
      <c r="D1304" s="341"/>
      <c r="E1304" s="342">
        <v>282</v>
      </c>
      <c r="F1304" s="343">
        <v>21629.443289999999</v>
      </c>
      <c r="G1304" s="344">
        <v>4711.1657000000005</v>
      </c>
      <c r="H1304" s="344">
        <v>26340.608989999997</v>
      </c>
      <c r="I1304" s="344">
        <v>30090.53081</v>
      </c>
      <c r="J1304" s="344">
        <v>6024.7984999999999</v>
      </c>
      <c r="K1304" s="344">
        <v>36115.329310000001</v>
      </c>
      <c r="L1304" s="344">
        <v>8432.4161500000009</v>
      </c>
      <c r="M1304" s="344">
        <v>4108.2190399999999</v>
      </c>
      <c r="N1304" s="344">
        <v>12540.635189999999</v>
      </c>
      <c r="O1304" s="344">
        <v>74996.573489999995</v>
      </c>
      <c r="P1304" s="344">
        <v>75833.173420000006</v>
      </c>
      <c r="Q1304" s="344">
        <v>5335.6921500000008</v>
      </c>
      <c r="R1304" s="345">
        <v>81168.865569999994</v>
      </c>
    </row>
    <row r="1305" spans="1:18" s="315" customFormat="1" ht="13.5">
      <c r="A1305" s="341"/>
      <c r="B1305" s="341"/>
      <c r="C1305" s="341"/>
      <c r="D1305" s="341"/>
      <c r="E1305" s="342">
        <v>412</v>
      </c>
      <c r="F1305" s="343">
        <v>19991.993140000002</v>
      </c>
      <c r="G1305" s="344">
        <v>9988.5789299999997</v>
      </c>
      <c r="H1305" s="344">
        <v>29980.572070000002</v>
      </c>
      <c r="I1305" s="344">
        <v>60517.479319999999</v>
      </c>
      <c r="J1305" s="344">
        <v>10014.285320000001</v>
      </c>
      <c r="K1305" s="344">
        <v>70531.764639999994</v>
      </c>
      <c r="L1305" s="344">
        <v>19713.9103</v>
      </c>
      <c r="M1305" s="344">
        <v>4775.7116699999997</v>
      </c>
      <c r="N1305" s="344">
        <v>24489.62197</v>
      </c>
      <c r="O1305" s="344">
        <v>125001.95868000001</v>
      </c>
      <c r="P1305" s="344">
        <v>94588.720170000001</v>
      </c>
      <c r="Q1305" s="344">
        <v>2153.8727699999999</v>
      </c>
      <c r="R1305" s="345">
        <v>96742.592940000002</v>
      </c>
    </row>
    <row r="1306" spans="1:18" s="315" customFormat="1" ht="13.5">
      <c r="A1306" s="341"/>
      <c r="B1306" s="341"/>
      <c r="C1306" s="341"/>
      <c r="D1306" s="336" t="s">
        <v>69</v>
      </c>
      <c r="E1306" s="337">
        <v>77</v>
      </c>
      <c r="F1306" s="338">
        <v>22345.972180000001</v>
      </c>
      <c r="G1306" s="339">
        <v>7735.1082300000007</v>
      </c>
      <c r="H1306" s="339">
        <v>30081.080409999999</v>
      </c>
      <c r="I1306" s="339">
        <v>43516.976600000002</v>
      </c>
      <c r="J1306" s="339">
        <v>18635.705160000001</v>
      </c>
      <c r="K1306" s="339">
        <v>62152.681759999999</v>
      </c>
      <c r="L1306" s="339">
        <v>16800.869340000001</v>
      </c>
      <c r="M1306" s="339">
        <v>13481.436810000001</v>
      </c>
      <c r="N1306" s="339">
        <v>30282.306149999997</v>
      </c>
      <c r="O1306" s="339">
        <v>122516.06831999999</v>
      </c>
      <c r="P1306" s="339">
        <v>88086.41214</v>
      </c>
      <c r="Q1306" s="339">
        <v>2359.7543799999999</v>
      </c>
      <c r="R1306" s="340">
        <v>90446.166519999999</v>
      </c>
    </row>
    <row r="1307" spans="1:18" s="315" customFormat="1" ht="13.5">
      <c r="A1307" s="341"/>
      <c r="B1307" s="341"/>
      <c r="C1307" s="341"/>
      <c r="D1307" s="341"/>
      <c r="E1307" s="342">
        <v>79</v>
      </c>
      <c r="F1307" s="343">
        <v>19656.372489999998</v>
      </c>
      <c r="G1307" s="344">
        <v>18268.776129999998</v>
      </c>
      <c r="H1307" s="344">
        <v>37925.14862</v>
      </c>
      <c r="I1307" s="344">
        <v>36227.167590000005</v>
      </c>
      <c r="J1307" s="344">
        <v>28572.891620000002</v>
      </c>
      <c r="K1307" s="344">
        <v>64800.059209999999</v>
      </c>
      <c r="L1307" s="344">
        <v>12882.41021</v>
      </c>
      <c r="M1307" s="344">
        <v>12516.030449999998</v>
      </c>
      <c r="N1307" s="344">
        <v>25398.44066</v>
      </c>
      <c r="O1307" s="344">
        <v>128123.64848999999</v>
      </c>
      <c r="P1307" s="344">
        <v>110180.76850000001</v>
      </c>
      <c r="Q1307" s="344">
        <v>14190.90691</v>
      </c>
      <c r="R1307" s="345">
        <v>124371.67541</v>
      </c>
    </row>
    <row r="1308" spans="1:18" s="315" customFormat="1" ht="13.5">
      <c r="A1308" s="341"/>
      <c r="B1308" s="341"/>
      <c r="C1308" s="341"/>
      <c r="D1308" s="341"/>
      <c r="E1308" s="342">
        <v>80</v>
      </c>
      <c r="F1308" s="343">
        <v>279366.77077</v>
      </c>
      <c r="G1308" s="344">
        <v>247742.38430999999</v>
      </c>
      <c r="H1308" s="344">
        <v>527109.15507999994</v>
      </c>
      <c r="I1308" s="344">
        <v>78651.262870000006</v>
      </c>
      <c r="J1308" s="344">
        <v>82645.535780000006</v>
      </c>
      <c r="K1308" s="344">
        <v>161296.79865000001</v>
      </c>
      <c r="L1308" s="344">
        <v>43995.282659999997</v>
      </c>
      <c r="M1308" s="344">
        <v>58160.847560000002</v>
      </c>
      <c r="N1308" s="344">
        <v>102156.13021999999</v>
      </c>
      <c r="O1308" s="344">
        <v>790562.08395</v>
      </c>
      <c r="P1308" s="344">
        <v>623131.24442</v>
      </c>
      <c r="Q1308" s="344">
        <v>636743.56209999998</v>
      </c>
      <c r="R1308" s="345">
        <v>1259874.8065199999</v>
      </c>
    </row>
    <row r="1309" spans="1:18" s="315" customFormat="1" ht="13.5">
      <c r="A1309" s="341"/>
      <c r="B1309" s="341"/>
      <c r="C1309" s="341"/>
      <c r="D1309" s="341"/>
      <c r="E1309" s="342">
        <v>201</v>
      </c>
      <c r="F1309" s="343">
        <v>27088.973140000002</v>
      </c>
      <c r="G1309" s="344">
        <v>18774.040219999999</v>
      </c>
      <c r="H1309" s="344">
        <v>45863.013359999997</v>
      </c>
      <c r="I1309" s="344">
        <v>92030.947879999992</v>
      </c>
      <c r="J1309" s="344">
        <v>56142.404780000004</v>
      </c>
      <c r="K1309" s="344">
        <v>148173.35266</v>
      </c>
      <c r="L1309" s="344">
        <v>27447.701129999998</v>
      </c>
      <c r="M1309" s="344">
        <v>22932.134449999998</v>
      </c>
      <c r="N1309" s="344">
        <v>50379.835579999999</v>
      </c>
      <c r="O1309" s="344">
        <v>244416.2016</v>
      </c>
      <c r="P1309" s="344">
        <v>160010.60728999999</v>
      </c>
      <c r="Q1309" s="344">
        <v>13428.683939999999</v>
      </c>
      <c r="R1309" s="345">
        <v>173439.29123</v>
      </c>
    </row>
    <row r="1310" spans="1:18" s="315" customFormat="1" ht="13.5">
      <c r="A1310" s="341"/>
      <c r="B1310" s="341"/>
      <c r="C1310" s="341"/>
      <c r="D1310" s="341"/>
      <c r="E1310" s="342">
        <v>215</v>
      </c>
      <c r="F1310" s="343">
        <v>15364.455890000001</v>
      </c>
      <c r="G1310" s="344">
        <v>5847.8996399999996</v>
      </c>
      <c r="H1310" s="344">
        <v>21212.355530000001</v>
      </c>
      <c r="I1310" s="344">
        <v>28287.586739999999</v>
      </c>
      <c r="J1310" s="344">
        <v>11950.13486</v>
      </c>
      <c r="K1310" s="344">
        <v>40237.721600000004</v>
      </c>
      <c r="L1310" s="344">
        <v>14552.66157</v>
      </c>
      <c r="M1310" s="344">
        <v>5959.0928800000002</v>
      </c>
      <c r="N1310" s="344">
        <v>20511.75445</v>
      </c>
      <c r="O1310" s="344">
        <v>81961.831579999998</v>
      </c>
      <c r="P1310" s="344">
        <v>80494.249859999996</v>
      </c>
      <c r="Q1310" s="344">
        <v>8792.9758199999997</v>
      </c>
      <c r="R1310" s="345">
        <v>89287.225680000003</v>
      </c>
    </row>
    <row r="1311" spans="1:18" s="315" customFormat="1" ht="13.5">
      <c r="A1311" s="341"/>
      <c r="B1311" s="341"/>
      <c r="C1311" s="341"/>
      <c r="D1311" s="341"/>
      <c r="E1311" s="342">
        <v>351</v>
      </c>
      <c r="F1311" s="343">
        <v>42011.57847</v>
      </c>
      <c r="G1311" s="344">
        <v>63232.36174</v>
      </c>
      <c r="H1311" s="344">
        <v>105243.94021</v>
      </c>
      <c r="I1311" s="344">
        <v>106720.92200000001</v>
      </c>
      <c r="J1311" s="344">
        <v>126318.30847</v>
      </c>
      <c r="K1311" s="344">
        <v>233039.23047000001</v>
      </c>
      <c r="L1311" s="344">
        <v>68171.170459999994</v>
      </c>
      <c r="M1311" s="344">
        <v>77106.984110000005</v>
      </c>
      <c r="N1311" s="344">
        <v>145278.15456999998</v>
      </c>
      <c r="O1311" s="344">
        <v>483561.32524999999</v>
      </c>
      <c r="P1311" s="344">
        <v>407437.10514</v>
      </c>
      <c r="Q1311" s="344">
        <v>102775.07296999999</v>
      </c>
      <c r="R1311" s="345">
        <v>510212.17811000004</v>
      </c>
    </row>
    <row r="1312" spans="1:18" s="315" customFormat="1" ht="13.5">
      <c r="A1312" s="341"/>
      <c r="B1312" s="341"/>
      <c r="C1312" s="341"/>
      <c r="D1312" s="341"/>
      <c r="E1312" s="342">
        <v>366</v>
      </c>
      <c r="F1312" s="343">
        <v>23651.701239999999</v>
      </c>
      <c r="G1312" s="344">
        <v>17049.783809999997</v>
      </c>
      <c r="H1312" s="344">
        <v>40701.485049999996</v>
      </c>
      <c r="I1312" s="344">
        <v>21165.55586</v>
      </c>
      <c r="J1312" s="344">
        <v>18300.031910000002</v>
      </c>
      <c r="K1312" s="344">
        <v>39465.587770000006</v>
      </c>
      <c r="L1312" s="344">
        <v>6049.70435</v>
      </c>
      <c r="M1312" s="344">
        <v>11038.180710000001</v>
      </c>
      <c r="N1312" s="344">
        <v>17087.885059999997</v>
      </c>
      <c r="O1312" s="344">
        <v>97254.957880000002</v>
      </c>
      <c r="P1312" s="344">
        <v>73433.486650000006</v>
      </c>
      <c r="Q1312" s="344">
        <v>4494.0383499999998</v>
      </c>
      <c r="R1312" s="345">
        <v>77927.524999999994</v>
      </c>
    </row>
    <row r="1313" spans="1:18" s="315" customFormat="1" ht="13.5">
      <c r="A1313" s="341"/>
      <c r="B1313" s="341"/>
      <c r="C1313" s="341"/>
      <c r="D1313" s="341"/>
      <c r="E1313" s="342">
        <v>374</v>
      </c>
      <c r="F1313" s="343">
        <v>16070.795820000001</v>
      </c>
      <c r="G1313" s="344">
        <v>10590.52239</v>
      </c>
      <c r="H1313" s="344">
        <v>26661.318210000001</v>
      </c>
      <c r="I1313" s="344">
        <v>49355.717960000002</v>
      </c>
      <c r="J1313" s="344">
        <v>39577.328970000002</v>
      </c>
      <c r="K1313" s="344">
        <v>88933.046930000011</v>
      </c>
      <c r="L1313" s="344">
        <v>26834.346329999997</v>
      </c>
      <c r="M1313" s="344">
        <v>27751.793670000003</v>
      </c>
      <c r="N1313" s="344">
        <v>54586.14</v>
      </c>
      <c r="O1313" s="344">
        <v>170180.50513999999</v>
      </c>
      <c r="P1313" s="344">
        <v>224194.7696</v>
      </c>
      <c r="Q1313" s="344">
        <v>27241.480820000001</v>
      </c>
      <c r="R1313" s="345">
        <v>251436.25042</v>
      </c>
    </row>
    <row r="1314" spans="1:18" s="315" customFormat="1" ht="13.5">
      <c r="A1314" s="341"/>
      <c r="B1314" s="341"/>
      <c r="C1314" s="341"/>
      <c r="D1314" s="341"/>
      <c r="E1314" s="342">
        <v>377</v>
      </c>
      <c r="F1314" s="343">
        <v>8993.9128199999996</v>
      </c>
      <c r="G1314" s="344">
        <v>2019.44103</v>
      </c>
      <c r="H1314" s="344">
        <v>11013.35385</v>
      </c>
      <c r="I1314" s="344">
        <v>47420.085060000005</v>
      </c>
      <c r="J1314" s="344">
        <v>18910.516500000002</v>
      </c>
      <c r="K1314" s="344">
        <v>66330.601559999996</v>
      </c>
      <c r="L1314" s="344">
        <v>18563.842479999999</v>
      </c>
      <c r="M1314" s="344">
        <v>7202.8984</v>
      </c>
      <c r="N1314" s="344">
        <v>25766.740879999998</v>
      </c>
      <c r="O1314" s="344">
        <v>103110.69629000001</v>
      </c>
      <c r="P1314" s="344">
        <v>95764.729099999997</v>
      </c>
      <c r="Q1314" s="344">
        <v>5815.9053199999998</v>
      </c>
      <c r="R1314" s="345">
        <v>101580.63442</v>
      </c>
    </row>
    <row r="1315" spans="1:18" s="315" customFormat="1" ht="13.5">
      <c r="A1315" s="341"/>
      <c r="B1315" s="341"/>
      <c r="C1315" s="341"/>
      <c r="D1315" s="341"/>
      <c r="E1315" s="342">
        <v>379</v>
      </c>
      <c r="F1315" s="343">
        <v>138523.74015999999</v>
      </c>
      <c r="G1315" s="344">
        <v>37859.82763</v>
      </c>
      <c r="H1315" s="344">
        <v>176383.56779</v>
      </c>
      <c r="I1315" s="344">
        <v>73797.996159999995</v>
      </c>
      <c r="J1315" s="344">
        <v>171845.37075</v>
      </c>
      <c r="K1315" s="344">
        <v>245643.36690999998</v>
      </c>
      <c r="L1315" s="344">
        <v>148306.40790000002</v>
      </c>
      <c r="M1315" s="344">
        <v>339201.53230999998</v>
      </c>
      <c r="N1315" s="344">
        <v>487507.94020999997</v>
      </c>
      <c r="O1315" s="344">
        <v>909534.87491000001</v>
      </c>
      <c r="P1315" s="344">
        <v>44681.658670000004</v>
      </c>
      <c r="Q1315" s="344">
        <v>130048.68059999999</v>
      </c>
      <c r="R1315" s="345">
        <v>174730.33927</v>
      </c>
    </row>
    <row r="1316" spans="1:18" s="315" customFormat="1" ht="13.5">
      <c r="A1316" s="341"/>
      <c r="B1316" s="341"/>
      <c r="C1316" s="341"/>
      <c r="D1316" s="341"/>
      <c r="E1316" s="342">
        <v>398</v>
      </c>
      <c r="F1316" s="343">
        <v>0</v>
      </c>
      <c r="G1316" s="344">
        <v>0</v>
      </c>
      <c r="H1316" s="344">
        <v>0</v>
      </c>
      <c r="I1316" s="344">
        <v>34.556319999999999</v>
      </c>
      <c r="J1316" s="344">
        <v>36.94576</v>
      </c>
      <c r="K1316" s="344">
        <v>71.502080000000007</v>
      </c>
      <c r="L1316" s="344">
        <v>165.88897</v>
      </c>
      <c r="M1316" s="344">
        <v>3.718</v>
      </c>
      <c r="N1316" s="344">
        <v>169.60696999999999</v>
      </c>
      <c r="O1316" s="344">
        <v>241.10905</v>
      </c>
      <c r="P1316" s="344">
        <v>4.9981299999999997</v>
      </c>
      <c r="Q1316" s="344">
        <v>10.86561</v>
      </c>
      <c r="R1316" s="345">
        <v>15.86374</v>
      </c>
    </row>
    <row r="1317" spans="1:18" s="315" customFormat="1" ht="13.5">
      <c r="A1317" s="341"/>
      <c r="B1317" s="341"/>
      <c r="C1317" s="341"/>
      <c r="D1317" s="341"/>
      <c r="E1317" s="342">
        <v>456</v>
      </c>
      <c r="F1317" s="343">
        <v>11077.75872</v>
      </c>
      <c r="G1317" s="344">
        <v>9109.4445799999994</v>
      </c>
      <c r="H1317" s="344">
        <v>20187.203300000001</v>
      </c>
      <c r="I1317" s="344">
        <v>38105.54578</v>
      </c>
      <c r="J1317" s="344">
        <v>23324.6512</v>
      </c>
      <c r="K1317" s="344">
        <v>61430.196979999993</v>
      </c>
      <c r="L1317" s="344">
        <v>13993.09311</v>
      </c>
      <c r="M1317" s="344">
        <v>9704.3480299999992</v>
      </c>
      <c r="N1317" s="344">
        <v>23697.441139999999</v>
      </c>
      <c r="O1317" s="344">
        <v>105314.84142</v>
      </c>
      <c r="P1317" s="344">
        <v>69669.438949999996</v>
      </c>
      <c r="Q1317" s="344">
        <v>7567.9367599999996</v>
      </c>
      <c r="R1317" s="345">
        <v>77237.375709999993</v>
      </c>
    </row>
    <row r="1318" spans="1:18" s="315" customFormat="1" ht="13.5">
      <c r="A1318" s="341"/>
      <c r="B1318" s="341"/>
      <c r="C1318" s="341"/>
      <c r="D1318" s="341"/>
      <c r="E1318" s="342">
        <v>371</v>
      </c>
      <c r="F1318" s="343">
        <v>27038.111399999998</v>
      </c>
      <c r="G1318" s="344">
        <v>28061.54291</v>
      </c>
      <c r="H1318" s="344">
        <v>55099.654310000005</v>
      </c>
      <c r="I1318" s="344">
        <v>75136.366190000001</v>
      </c>
      <c r="J1318" s="344">
        <v>83769.1734</v>
      </c>
      <c r="K1318" s="344">
        <v>158905.53959</v>
      </c>
      <c r="L1318" s="344">
        <v>58314.6054</v>
      </c>
      <c r="M1318" s="344">
        <v>64993.587530000004</v>
      </c>
      <c r="N1318" s="344">
        <v>123308.19293</v>
      </c>
      <c r="O1318" s="344">
        <v>337313.38682999997</v>
      </c>
      <c r="P1318" s="344">
        <v>263013.62868000002</v>
      </c>
      <c r="Q1318" s="344">
        <v>61065.102570000003</v>
      </c>
      <c r="R1318" s="345">
        <v>324078.73125000001</v>
      </c>
    </row>
    <row r="1319" spans="1:18" s="315" customFormat="1" ht="13.5">
      <c r="A1319" s="341"/>
      <c r="B1319" s="341"/>
      <c r="C1319" s="341"/>
      <c r="D1319" s="341"/>
      <c r="E1319" s="342">
        <v>385</v>
      </c>
      <c r="F1319" s="343">
        <v>20752.857800000002</v>
      </c>
      <c r="G1319" s="344">
        <v>20373.767390000001</v>
      </c>
      <c r="H1319" s="344">
        <v>41126.625189999999</v>
      </c>
      <c r="I1319" s="344">
        <v>76184.774430000005</v>
      </c>
      <c r="J1319" s="344">
        <v>71699.209540000011</v>
      </c>
      <c r="K1319" s="344">
        <v>147883.98397</v>
      </c>
      <c r="L1319" s="344">
        <v>51344.943140000003</v>
      </c>
      <c r="M1319" s="344">
        <v>52527.007709999998</v>
      </c>
      <c r="N1319" s="344">
        <v>103871.95084999999</v>
      </c>
      <c r="O1319" s="344">
        <v>292882.56001000002</v>
      </c>
      <c r="P1319" s="344">
        <v>417286.54110000003</v>
      </c>
      <c r="Q1319" s="344">
        <v>49856.117570000002</v>
      </c>
      <c r="R1319" s="345">
        <v>467142.65867000003</v>
      </c>
    </row>
    <row r="1320" spans="1:18" s="315" customFormat="1" ht="13.5">
      <c r="A1320" s="341"/>
      <c r="B1320" s="341"/>
      <c r="C1320" s="341"/>
      <c r="D1320" s="341"/>
      <c r="E1320" s="342">
        <v>271</v>
      </c>
      <c r="F1320" s="343">
        <v>74317.695599999992</v>
      </c>
      <c r="G1320" s="344">
        <v>23496.09103</v>
      </c>
      <c r="H1320" s="344">
        <v>97813.786630000002</v>
      </c>
      <c r="I1320" s="344">
        <v>84133.383419999998</v>
      </c>
      <c r="J1320" s="344">
        <v>42346.73227</v>
      </c>
      <c r="K1320" s="344">
        <v>126480.11568999999</v>
      </c>
      <c r="L1320" s="344">
        <v>39514.264609999998</v>
      </c>
      <c r="M1320" s="344">
        <v>25744.426030000002</v>
      </c>
      <c r="N1320" s="344">
        <v>65258.690640000001</v>
      </c>
      <c r="O1320" s="344">
        <v>289552.59295999998</v>
      </c>
      <c r="P1320" s="344">
        <v>186829.94959</v>
      </c>
      <c r="Q1320" s="344">
        <v>35031.025900000001</v>
      </c>
      <c r="R1320" s="345">
        <v>221860.97549000001</v>
      </c>
    </row>
    <row r="1321" spans="1:18" s="315" customFormat="1" ht="13.5">
      <c r="A1321" s="341"/>
      <c r="B1321" s="341"/>
      <c r="C1321" s="341"/>
      <c r="D1321" s="336" t="s">
        <v>86</v>
      </c>
      <c r="E1321" s="337">
        <v>334</v>
      </c>
      <c r="F1321" s="338">
        <v>22736.631149999997</v>
      </c>
      <c r="G1321" s="339">
        <v>5613.3209699999998</v>
      </c>
      <c r="H1321" s="339">
        <v>28349.952120000002</v>
      </c>
      <c r="I1321" s="339">
        <v>51110.540479999996</v>
      </c>
      <c r="J1321" s="339">
        <v>6872.6062599999996</v>
      </c>
      <c r="K1321" s="339">
        <v>57983.146740000004</v>
      </c>
      <c r="L1321" s="339">
        <v>15739.248449999999</v>
      </c>
      <c r="M1321" s="339">
        <v>4605.0081399999999</v>
      </c>
      <c r="N1321" s="339">
        <v>20344.256590000001</v>
      </c>
      <c r="O1321" s="339">
        <v>106677.35545</v>
      </c>
      <c r="P1321" s="339">
        <v>111706.96393000001</v>
      </c>
      <c r="Q1321" s="339">
        <v>2125.3026199999999</v>
      </c>
      <c r="R1321" s="340">
        <v>113832.26655</v>
      </c>
    </row>
    <row r="1322" spans="1:18" s="315" customFormat="1" ht="13.5">
      <c r="A1322" s="341"/>
      <c r="B1322" s="341"/>
      <c r="C1322" s="341"/>
      <c r="D1322" s="341"/>
      <c r="E1322" s="342">
        <v>294</v>
      </c>
      <c r="F1322" s="343">
        <v>10570.33944</v>
      </c>
      <c r="G1322" s="344">
        <v>2026.3766499999999</v>
      </c>
      <c r="H1322" s="344">
        <v>12596.71609</v>
      </c>
      <c r="I1322" s="344">
        <v>58975.686820000003</v>
      </c>
      <c r="J1322" s="344">
        <v>7559.1767</v>
      </c>
      <c r="K1322" s="344">
        <v>66534.863519999999</v>
      </c>
      <c r="L1322" s="344">
        <v>21593.334930000001</v>
      </c>
      <c r="M1322" s="344">
        <v>6994.1697100000001</v>
      </c>
      <c r="N1322" s="344">
        <v>28587.504639999999</v>
      </c>
      <c r="O1322" s="344">
        <v>107719.08425</v>
      </c>
      <c r="P1322" s="344">
        <v>61660.496399999996</v>
      </c>
      <c r="Q1322" s="344">
        <v>1627.9379299999998</v>
      </c>
      <c r="R1322" s="345">
        <v>63288.434329999996</v>
      </c>
    </row>
    <row r="1323" spans="1:18" s="315" customFormat="1" ht="13.5">
      <c r="A1323" s="341"/>
      <c r="B1323" s="341"/>
      <c r="C1323" s="341"/>
      <c r="D1323" s="341"/>
      <c r="E1323" s="342">
        <v>440</v>
      </c>
      <c r="F1323" s="343">
        <v>7785.0801900000006</v>
      </c>
      <c r="G1323" s="344">
        <v>1963.8360500000001</v>
      </c>
      <c r="H1323" s="344">
        <v>9748.9162400000005</v>
      </c>
      <c r="I1323" s="344">
        <v>43394.376250000001</v>
      </c>
      <c r="J1323" s="344">
        <v>5655.2194200000004</v>
      </c>
      <c r="K1323" s="344">
        <v>49049.595670000002</v>
      </c>
      <c r="L1323" s="344">
        <v>11194.318859999999</v>
      </c>
      <c r="M1323" s="344">
        <v>3254.41563</v>
      </c>
      <c r="N1323" s="344">
        <v>14448.734490000001</v>
      </c>
      <c r="O1323" s="344">
        <v>73247.246400000004</v>
      </c>
      <c r="P1323" s="344">
        <v>99663.831279999999</v>
      </c>
      <c r="Q1323" s="344">
        <v>1772.6188100000002</v>
      </c>
      <c r="R1323" s="345">
        <v>101436.45009</v>
      </c>
    </row>
    <row r="1324" spans="1:18" s="315" customFormat="1" ht="13.5">
      <c r="A1324" s="341"/>
      <c r="B1324" s="341"/>
      <c r="C1324" s="341"/>
      <c r="D1324" s="336" t="s">
        <v>275</v>
      </c>
      <c r="E1324" s="337">
        <v>94</v>
      </c>
      <c r="F1324" s="338">
        <v>10110.81841</v>
      </c>
      <c r="G1324" s="339">
        <v>9058.3380199999992</v>
      </c>
      <c r="H1324" s="339">
        <v>19169.156429999999</v>
      </c>
      <c r="I1324" s="339">
        <v>61135.102049999994</v>
      </c>
      <c r="J1324" s="339">
        <v>9097.0354299999999</v>
      </c>
      <c r="K1324" s="339">
        <v>70232.137480000005</v>
      </c>
      <c r="L1324" s="339">
        <v>17616.002519999998</v>
      </c>
      <c r="M1324" s="339">
        <v>6260.9864000000007</v>
      </c>
      <c r="N1324" s="339">
        <v>23876.988920000003</v>
      </c>
      <c r="O1324" s="339">
        <v>113278.28283</v>
      </c>
      <c r="P1324" s="339">
        <v>85003.569540000011</v>
      </c>
      <c r="Q1324" s="339">
        <v>2017.7827199999999</v>
      </c>
      <c r="R1324" s="340">
        <v>87021.35226</v>
      </c>
    </row>
    <row r="1325" spans="1:18" s="315" customFormat="1" ht="13.5">
      <c r="A1325" s="341"/>
      <c r="B1325" s="341"/>
      <c r="C1325" s="341"/>
      <c r="D1325" s="336" t="s">
        <v>77</v>
      </c>
      <c r="E1325" s="337">
        <v>347</v>
      </c>
      <c r="F1325" s="338">
        <v>12145.607169999999</v>
      </c>
      <c r="G1325" s="339">
        <v>5631.3805999999995</v>
      </c>
      <c r="H1325" s="339">
        <v>17776.98777</v>
      </c>
      <c r="I1325" s="339">
        <v>84677.019060000006</v>
      </c>
      <c r="J1325" s="339">
        <v>13869.37342</v>
      </c>
      <c r="K1325" s="339">
        <v>98546.39248000001</v>
      </c>
      <c r="L1325" s="339">
        <v>44762.567159999999</v>
      </c>
      <c r="M1325" s="339">
        <v>17653.805700000001</v>
      </c>
      <c r="N1325" s="339">
        <v>62416.372859999996</v>
      </c>
      <c r="O1325" s="339">
        <v>178739.75311000002</v>
      </c>
      <c r="P1325" s="339">
        <v>84821.783949999997</v>
      </c>
      <c r="Q1325" s="339">
        <v>2180.1292599999997</v>
      </c>
      <c r="R1325" s="340">
        <v>87001.913209999999</v>
      </c>
    </row>
    <row r="1326" spans="1:18" s="315" customFormat="1" ht="13.5">
      <c r="A1326" s="341"/>
      <c r="B1326" s="341"/>
      <c r="C1326" s="341"/>
      <c r="D1326" s="341"/>
      <c r="E1326" s="342">
        <v>273</v>
      </c>
      <c r="F1326" s="343">
        <v>161101.7598</v>
      </c>
      <c r="G1326" s="344">
        <v>84777.835000000006</v>
      </c>
      <c r="H1326" s="344">
        <v>245879.59480000002</v>
      </c>
      <c r="I1326" s="344">
        <v>104936.72403</v>
      </c>
      <c r="J1326" s="344">
        <v>33715.273880000001</v>
      </c>
      <c r="K1326" s="344">
        <v>138651.99791000001</v>
      </c>
      <c r="L1326" s="344">
        <v>50368.685770000004</v>
      </c>
      <c r="M1326" s="344">
        <v>20947.859579999997</v>
      </c>
      <c r="N1326" s="344">
        <v>71316.54535</v>
      </c>
      <c r="O1326" s="344">
        <v>455848.13806000003</v>
      </c>
      <c r="P1326" s="344">
        <v>360538.00586000003</v>
      </c>
      <c r="Q1326" s="344">
        <v>299547.55199000001</v>
      </c>
      <c r="R1326" s="345">
        <v>660085.55784999998</v>
      </c>
    </row>
    <row r="1327" spans="1:18" s="315" customFormat="1" ht="13.5">
      <c r="A1327" s="341"/>
      <c r="B1327" s="341"/>
      <c r="C1327" s="341"/>
      <c r="D1327" s="341"/>
      <c r="E1327" s="342">
        <v>308</v>
      </c>
      <c r="F1327" s="343">
        <v>7706.7640300000003</v>
      </c>
      <c r="G1327" s="344">
        <v>2556.8505800000003</v>
      </c>
      <c r="H1327" s="344">
        <v>10263.614609999999</v>
      </c>
      <c r="I1327" s="344">
        <v>49348.487729999993</v>
      </c>
      <c r="J1327" s="344">
        <v>7623.38555</v>
      </c>
      <c r="K1327" s="344">
        <v>56971.87328</v>
      </c>
      <c r="L1327" s="344">
        <v>16124.061240000001</v>
      </c>
      <c r="M1327" s="344">
        <v>2773.1294700000003</v>
      </c>
      <c r="N1327" s="344">
        <v>18897.190710000003</v>
      </c>
      <c r="O1327" s="344">
        <v>86132.678599999999</v>
      </c>
      <c r="P1327" s="344">
        <v>51562.993430000002</v>
      </c>
      <c r="Q1327" s="344">
        <v>1588.8770500000001</v>
      </c>
      <c r="R1327" s="345">
        <v>53151.870479999998</v>
      </c>
    </row>
    <row r="1328" spans="1:18" s="315" customFormat="1" ht="13.5">
      <c r="A1328" s="341"/>
      <c r="B1328" s="341"/>
      <c r="C1328" s="341"/>
      <c r="D1328" s="341"/>
      <c r="E1328" s="342">
        <v>429</v>
      </c>
      <c r="F1328" s="343">
        <v>80.390230000000003</v>
      </c>
      <c r="G1328" s="344">
        <v>6.3000000000000003E-4</v>
      </c>
      <c r="H1328" s="344">
        <v>80.390860000000004</v>
      </c>
      <c r="I1328" s="344">
        <v>10623.42776</v>
      </c>
      <c r="J1328" s="344">
        <v>1018.8217</v>
      </c>
      <c r="K1328" s="344">
        <v>11642.249460000001</v>
      </c>
      <c r="L1328" s="344">
        <v>1460.4364699999999</v>
      </c>
      <c r="M1328" s="344">
        <v>186.54445000000001</v>
      </c>
      <c r="N1328" s="344">
        <v>1646.98092</v>
      </c>
      <c r="O1328" s="344">
        <v>13369.62124</v>
      </c>
      <c r="P1328" s="344">
        <v>7608.1919000000007</v>
      </c>
      <c r="Q1328" s="344">
        <v>141.15789999999998</v>
      </c>
      <c r="R1328" s="345">
        <v>7749.3498</v>
      </c>
    </row>
    <row r="1329" spans="1:18" s="315" customFormat="1" ht="13.5">
      <c r="A1329" s="341"/>
      <c r="B1329" s="341"/>
      <c r="C1329" s="341"/>
      <c r="D1329" s="336" t="s">
        <v>53</v>
      </c>
      <c r="E1329" s="337">
        <v>36</v>
      </c>
      <c r="F1329" s="338">
        <v>17201.679479999999</v>
      </c>
      <c r="G1329" s="339">
        <v>14929.8251</v>
      </c>
      <c r="H1329" s="339">
        <v>32131.504579999997</v>
      </c>
      <c r="I1329" s="339">
        <v>50794.32965</v>
      </c>
      <c r="J1329" s="339">
        <v>14490.150390000001</v>
      </c>
      <c r="K1329" s="339">
        <v>65284.480040000002</v>
      </c>
      <c r="L1329" s="339">
        <v>18384.254980000002</v>
      </c>
      <c r="M1329" s="339">
        <v>7819.1795099999999</v>
      </c>
      <c r="N1329" s="339">
        <v>26203.43449</v>
      </c>
      <c r="O1329" s="339">
        <v>123619.41911</v>
      </c>
      <c r="P1329" s="339">
        <v>95676.705300000001</v>
      </c>
      <c r="Q1329" s="339">
        <v>19112.955870000002</v>
      </c>
      <c r="R1329" s="340">
        <v>114789.66117000001</v>
      </c>
    </row>
    <row r="1330" spans="1:18" s="315" customFormat="1" ht="13.5">
      <c r="A1330" s="341"/>
      <c r="B1330" s="341"/>
      <c r="C1330" s="341"/>
      <c r="D1330" s="341"/>
      <c r="E1330" s="342">
        <v>37</v>
      </c>
      <c r="F1330" s="343">
        <v>7730.7279200000003</v>
      </c>
      <c r="G1330" s="344">
        <v>3930.86753</v>
      </c>
      <c r="H1330" s="344">
        <v>11661.595449999999</v>
      </c>
      <c r="I1330" s="344">
        <v>40461.981959999997</v>
      </c>
      <c r="J1330" s="344">
        <v>13961.516820000001</v>
      </c>
      <c r="K1330" s="344">
        <v>54423.498780000002</v>
      </c>
      <c r="L1330" s="344">
        <v>13340.48135</v>
      </c>
      <c r="M1330" s="344">
        <v>6678.7138700000005</v>
      </c>
      <c r="N1330" s="344">
        <v>20019.195219999998</v>
      </c>
      <c r="O1330" s="344">
        <v>86104.289449999997</v>
      </c>
      <c r="P1330" s="344">
        <v>101246.27593999999</v>
      </c>
      <c r="Q1330" s="344">
        <v>4928.8410400000002</v>
      </c>
      <c r="R1330" s="345">
        <v>106175.11698000001</v>
      </c>
    </row>
    <row r="1331" spans="1:18" s="315" customFormat="1" ht="13.5">
      <c r="A1331" s="341"/>
      <c r="B1331" s="341"/>
      <c r="C1331" s="341"/>
      <c r="D1331" s="336" t="s">
        <v>276</v>
      </c>
      <c r="E1331" s="337">
        <v>117</v>
      </c>
      <c r="F1331" s="338">
        <v>10932.077869999999</v>
      </c>
      <c r="G1331" s="339">
        <v>7187.0066100000004</v>
      </c>
      <c r="H1331" s="339">
        <v>18119.084480000001</v>
      </c>
      <c r="I1331" s="339">
        <v>42184.761659999996</v>
      </c>
      <c r="J1331" s="339">
        <v>17965.918730000001</v>
      </c>
      <c r="K1331" s="339">
        <v>60150.680390000001</v>
      </c>
      <c r="L1331" s="339">
        <v>21346.974460000001</v>
      </c>
      <c r="M1331" s="339">
        <v>15854.877480000001</v>
      </c>
      <c r="N1331" s="339">
        <v>37201.85194</v>
      </c>
      <c r="O1331" s="339">
        <v>115471.61681000001</v>
      </c>
      <c r="P1331" s="339">
        <v>153411.44077000002</v>
      </c>
      <c r="Q1331" s="339">
        <v>8796.3899199999996</v>
      </c>
      <c r="R1331" s="340">
        <v>162207.83069</v>
      </c>
    </row>
    <row r="1332" spans="1:18" s="315" customFormat="1" ht="13.5">
      <c r="A1332" s="341"/>
      <c r="B1332" s="341"/>
      <c r="C1332" s="341"/>
      <c r="D1332" s="341"/>
      <c r="E1332" s="342">
        <v>221</v>
      </c>
      <c r="F1332" s="343">
        <v>15470.38703</v>
      </c>
      <c r="G1332" s="344">
        <v>8207.0481</v>
      </c>
      <c r="H1332" s="344">
        <v>23677.435129999998</v>
      </c>
      <c r="I1332" s="344">
        <v>105644.78973</v>
      </c>
      <c r="J1332" s="344">
        <v>61435.275130000002</v>
      </c>
      <c r="K1332" s="344">
        <v>167080.06486000001</v>
      </c>
      <c r="L1332" s="344">
        <v>58692.429490000002</v>
      </c>
      <c r="M1332" s="344">
        <v>48691.358009999996</v>
      </c>
      <c r="N1332" s="344">
        <v>107383.78750000001</v>
      </c>
      <c r="O1332" s="344">
        <v>298141.28749000002</v>
      </c>
      <c r="P1332" s="344">
        <v>310258.08564</v>
      </c>
      <c r="Q1332" s="344">
        <v>10980.325070000001</v>
      </c>
      <c r="R1332" s="345">
        <v>321238.41070999997</v>
      </c>
    </row>
    <row r="1333" spans="1:18" s="315" customFormat="1" ht="13.5">
      <c r="A1333" s="341"/>
      <c r="B1333" s="341"/>
      <c r="C1333" s="341"/>
      <c r="D1333" s="341"/>
      <c r="E1333" s="342">
        <v>236</v>
      </c>
      <c r="F1333" s="343">
        <v>26617.666410000002</v>
      </c>
      <c r="G1333" s="344">
        <v>16656.859349999999</v>
      </c>
      <c r="H1333" s="344">
        <v>43274.525759999997</v>
      </c>
      <c r="I1333" s="344">
        <v>26507.86321</v>
      </c>
      <c r="J1333" s="344">
        <v>9414.99172</v>
      </c>
      <c r="K1333" s="344">
        <v>35922.854930000001</v>
      </c>
      <c r="L1333" s="344">
        <v>12953.52233</v>
      </c>
      <c r="M1333" s="344">
        <v>6498.5185999999994</v>
      </c>
      <c r="N1333" s="344">
        <v>19452.040929999999</v>
      </c>
      <c r="O1333" s="344">
        <v>98649.421620000008</v>
      </c>
      <c r="P1333" s="344">
        <v>144329.95266000001</v>
      </c>
      <c r="Q1333" s="344">
        <v>4834.0875999999998</v>
      </c>
      <c r="R1333" s="345">
        <v>149164.04025999998</v>
      </c>
    </row>
    <row r="1334" spans="1:18" s="315" customFormat="1" ht="13.5">
      <c r="A1334" s="341"/>
      <c r="B1334" s="341"/>
      <c r="C1334" s="341"/>
      <c r="D1334" s="336" t="s">
        <v>54</v>
      </c>
      <c r="E1334" s="337">
        <v>38</v>
      </c>
      <c r="F1334" s="338">
        <v>10657.42985</v>
      </c>
      <c r="G1334" s="339">
        <v>3997.3891400000002</v>
      </c>
      <c r="H1334" s="339">
        <v>14654.81899</v>
      </c>
      <c r="I1334" s="339">
        <v>39767.280859999999</v>
      </c>
      <c r="J1334" s="339">
        <v>7294.3931399999992</v>
      </c>
      <c r="K1334" s="339">
        <v>47061.673999999999</v>
      </c>
      <c r="L1334" s="339">
        <v>13121.119409999999</v>
      </c>
      <c r="M1334" s="339">
        <v>3419.1404300000004</v>
      </c>
      <c r="N1334" s="339">
        <v>16540.259839999999</v>
      </c>
      <c r="O1334" s="339">
        <v>78256.752829999998</v>
      </c>
      <c r="P1334" s="339">
        <v>129873.59022</v>
      </c>
      <c r="Q1334" s="339">
        <v>4650.0438800000002</v>
      </c>
      <c r="R1334" s="340">
        <v>134523.6341</v>
      </c>
    </row>
    <row r="1335" spans="1:18" s="315" customFormat="1" ht="13.5">
      <c r="A1335" s="341"/>
      <c r="B1335" s="341"/>
      <c r="C1335" s="341"/>
      <c r="D1335" s="341"/>
      <c r="E1335" s="342">
        <v>39</v>
      </c>
      <c r="F1335" s="343">
        <v>14466.422130000001</v>
      </c>
      <c r="G1335" s="344">
        <v>3714.71967</v>
      </c>
      <c r="H1335" s="344">
        <v>18181.141800000001</v>
      </c>
      <c r="I1335" s="344">
        <v>32784.623930000002</v>
      </c>
      <c r="J1335" s="344">
        <v>7679.4507699999995</v>
      </c>
      <c r="K1335" s="344">
        <v>40464.074700000005</v>
      </c>
      <c r="L1335" s="344">
        <v>13720.11434</v>
      </c>
      <c r="M1335" s="344">
        <v>5144.4858099999992</v>
      </c>
      <c r="N1335" s="344">
        <v>18864.600149999998</v>
      </c>
      <c r="O1335" s="344">
        <v>77509.816650000008</v>
      </c>
      <c r="P1335" s="344">
        <v>85004.399109999998</v>
      </c>
      <c r="Q1335" s="344">
        <v>3047.6098700000002</v>
      </c>
      <c r="R1335" s="345">
        <v>88052.008979999999</v>
      </c>
    </row>
    <row r="1336" spans="1:18" s="315" customFormat="1" ht="13.5">
      <c r="A1336" s="341"/>
      <c r="B1336" s="341"/>
      <c r="C1336" s="341"/>
      <c r="D1336" s="341"/>
      <c r="E1336" s="342">
        <v>211</v>
      </c>
      <c r="F1336" s="343">
        <v>2537.6553199999998</v>
      </c>
      <c r="G1336" s="344">
        <v>2183.0578399999999</v>
      </c>
      <c r="H1336" s="344">
        <v>4720.7131600000002</v>
      </c>
      <c r="I1336" s="344">
        <v>21438.979190000002</v>
      </c>
      <c r="J1336" s="344">
        <v>26451.076590000001</v>
      </c>
      <c r="K1336" s="344">
        <v>47890.055780000002</v>
      </c>
      <c r="L1336" s="344">
        <v>20025.39848</v>
      </c>
      <c r="M1336" s="344">
        <v>24148.702229999999</v>
      </c>
      <c r="N1336" s="344">
        <v>44174.100709999999</v>
      </c>
      <c r="O1336" s="344">
        <v>96784.869650000008</v>
      </c>
      <c r="P1336" s="344">
        <v>75463.670259999999</v>
      </c>
      <c r="Q1336" s="344">
        <v>8195.6882299999997</v>
      </c>
      <c r="R1336" s="345">
        <v>83659.358489999999</v>
      </c>
    </row>
    <row r="1337" spans="1:18" s="315" customFormat="1" ht="13.5">
      <c r="A1337" s="341"/>
      <c r="B1337" s="341"/>
      <c r="C1337" s="341"/>
      <c r="D1337" s="341"/>
      <c r="E1337" s="342">
        <v>295</v>
      </c>
      <c r="F1337" s="343">
        <v>19924.10125</v>
      </c>
      <c r="G1337" s="344">
        <v>4393.5649599999997</v>
      </c>
      <c r="H1337" s="344">
        <v>24317.666209999999</v>
      </c>
      <c r="I1337" s="344">
        <v>51137.375909999995</v>
      </c>
      <c r="J1337" s="344">
        <v>17506.805769999999</v>
      </c>
      <c r="K1337" s="344">
        <v>68644.181680000009</v>
      </c>
      <c r="L1337" s="344">
        <v>20611.806969999998</v>
      </c>
      <c r="M1337" s="344">
        <v>9526.9062200000008</v>
      </c>
      <c r="N1337" s="344">
        <v>30138.713190000002</v>
      </c>
      <c r="O1337" s="344">
        <v>123100.56108</v>
      </c>
      <c r="P1337" s="344">
        <v>115470.1363</v>
      </c>
      <c r="Q1337" s="344">
        <v>3416.9022500000001</v>
      </c>
      <c r="R1337" s="345">
        <v>118887.03855</v>
      </c>
    </row>
    <row r="1338" spans="1:18" s="315" customFormat="1" ht="13.5">
      <c r="A1338" s="341"/>
      <c r="B1338" s="341"/>
      <c r="C1338" s="341"/>
      <c r="D1338" s="341"/>
      <c r="E1338" s="342">
        <v>393</v>
      </c>
      <c r="F1338" s="343">
        <v>6925.3741900000005</v>
      </c>
      <c r="G1338" s="344">
        <v>7270.5514299999995</v>
      </c>
      <c r="H1338" s="344">
        <v>14195.92562</v>
      </c>
      <c r="I1338" s="344">
        <v>43741.70205</v>
      </c>
      <c r="J1338" s="344">
        <v>14454.65926</v>
      </c>
      <c r="K1338" s="344">
        <v>58196.36131</v>
      </c>
      <c r="L1338" s="344">
        <v>13751.74459</v>
      </c>
      <c r="M1338" s="344">
        <v>5012.3061500000003</v>
      </c>
      <c r="N1338" s="344">
        <v>18764.050739999999</v>
      </c>
      <c r="O1338" s="344">
        <v>91156.337670000008</v>
      </c>
      <c r="P1338" s="344">
        <v>60277.621899999998</v>
      </c>
      <c r="Q1338" s="344">
        <v>7409.8261299999995</v>
      </c>
      <c r="R1338" s="345">
        <v>67687.44803</v>
      </c>
    </row>
    <row r="1339" spans="1:18" s="315" customFormat="1" ht="13.5">
      <c r="A1339" s="341"/>
      <c r="B1339" s="341"/>
      <c r="C1339" s="341"/>
      <c r="D1339" s="336" t="s">
        <v>277</v>
      </c>
      <c r="E1339" s="337">
        <v>207</v>
      </c>
      <c r="F1339" s="338">
        <v>11535.905369999999</v>
      </c>
      <c r="G1339" s="339">
        <v>6592.4328299999997</v>
      </c>
      <c r="H1339" s="339">
        <v>18128.338199999998</v>
      </c>
      <c r="I1339" s="339">
        <v>67513.975120000003</v>
      </c>
      <c r="J1339" s="339">
        <v>16679.01326</v>
      </c>
      <c r="K1339" s="339">
        <v>84192.988379999995</v>
      </c>
      <c r="L1339" s="339">
        <v>23143.787600000003</v>
      </c>
      <c r="M1339" s="339">
        <v>7264.9293799999996</v>
      </c>
      <c r="N1339" s="339">
        <v>30408.716980000001</v>
      </c>
      <c r="O1339" s="339">
        <v>132730.04355999999</v>
      </c>
      <c r="P1339" s="339">
        <v>117586.65248999999</v>
      </c>
      <c r="Q1339" s="339">
        <v>7392.37896</v>
      </c>
      <c r="R1339" s="340">
        <v>124979.03145000001</v>
      </c>
    </row>
    <row r="1340" spans="1:18" s="315" customFormat="1" ht="13.5">
      <c r="A1340" s="341"/>
      <c r="B1340" s="341"/>
      <c r="C1340" s="341"/>
      <c r="D1340" s="336" t="s">
        <v>52</v>
      </c>
      <c r="E1340" s="337">
        <v>72</v>
      </c>
      <c r="F1340" s="338">
        <v>12534.613670000001</v>
      </c>
      <c r="G1340" s="339">
        <v>8269.4277600000005</v>
      </c>
      <c r="H1340" s="339">
        <v>20804.041430000001</v>
      </c>
      <c r="I1340" s="339">
        <v>58629.127079999998</v>
      </c>
      <c r="J1340" s="339">
        <v>43245.675210000001</v>
      </c>
      <c r="K1340" s="339">
        <v>101874.80229000001</v>
      </c>
      <c r="L1340" s="339">
        <v>33432.405019999998</v>
      </c>
      <c r="M1340" s="339">
        <v>24271.375649999998</v>
      </c>
      <c r="N1340" s="339">
        <v>57703.78067</v>
      </c>
      <c r="O1340" s="339">
        <v>180382.62438999998</v>
      </c>
      <c r="P1340" s="339">
        <v>252265.31959999999</v>
      </c>
      <c r="Q1340" s="339">
        <v>23780.88076</v>
      </c>
      <c r="R1340" s="340">
        <v>276046.20036000002</v>
      </c>
    </row>
    <row r="1341" spans="1:18" s="315" customFormat="1" ht="13.5">
      <c r="A1341" s="341"/>
      <c r="B1341" s="341"/>
      <c r="C1341" s="341"/>
      <c r="D1341" s="341"/>
      <c r="E1341" s="342">
        <v>364</v>
      </c>
      <c r="F1341" s="343">
        <v>6008.9926799999994</v>
      </c>
      <c r="G1341" s="344">
        <v>4379.6202800000001</v>
      </c>
      <c r="H1341" s="344">
        <v>10388.61296</v>
      </c>
      <c r="I1341" s="344">
        <v>24371.130140000001</v>
      </c>
      <c r="J1341" s="344">
        <v>8475.1281500000005</v>
      </c>
      <c r="K1341" s="344">
        <v>32846.258289999998</v>
      </c>
      <c r="L1341" s="344">
        <v>11003.70131</v>
      </c>
      <c r="M1341" s="344">
        <v>5587.6366699999999</v>
      </c>
      <c r="N1341" s="344">
        <v>16591.33798</v>
      </c>
      <c r="O1341" s="344">
        <v>59826.209229999993</v>
      </c>
      <c r="P1341" s="344">
        <v>92037.835779999994</v>
      </c>
      <c r="Q1341" s="344">
        <v>2899.4229399999999</v>
      </c>
      <c r="R1341" s="345">
        <v>94937.258719999998</v>
      </c>
    </row>
    <row r="1342" spans="1:18" s="315" customFormat="1" ht="13.5">
      <c r="A1342" s="341"/>
      <c r="B1342" s="341"/>
      <c r="C1342" s="341"/>
      <c r="D1342" s="336" t="s">
        <v>76</v>
      </c>
      <c r="E1342" s="337">
        <v>340</v>
      </c>
      <c r="F1342" s="338">
        <v>5676.9860099999996</v>
      </c>
      <c r="G1342" s="339">
        <v>4084.39167</v>
      </c>
      <c r="H1342" s="339">
        <v>9761.3776799999996</v>
      </c>
      <c r="I1342" s="339">
        <v>38843.106200000002</v>
      </c>
      <c r="J1342" s="339">
        <v>7278.4154500000004</v>
      </c>
      <c r="K1342" s="339">
        <v>46121.521649999995</v>
      </c>
      <c r="L1342" s="339">
        <v>15139.632369999999</v>
      </c>
      <c r="M1342" s="339">
        <v>3773.6501899999998</v>
      </c>
      <c r="N1342" s="339">
        <v>18913.28256</v>
      </c>
      <c r="O1342" s="339">
        <v>74796.181890000007</v>
      </c>
      <c r="P1342" s="339">
        <v>55284.761749999998</v>
      </c>
      <c r="Q1342" s="339">
        <v>712.93944999999997</v>
      </c>
      <c r="R1342" s="340">
        <v>55997.701200000003</v>
      </c>
    </row>
    <row r="1343" spans="1:18" s="315" customFormat="1" ht="13.5">
      <c r="A1343" s="341"/>
      <c r="B1343" s="341"/>
      <c r="C1343" s="341"/>
      <c r="D1343" s="341"/>
      <c r="E1343" s="342">
        <v>372</v>
      </c>
      <c r="F1343" s="343">
        <v>179.40235000000001</v>
      </c>
      <c r="G1343" s="344">
        <v>0</v>
      </c>
      <c r="H1343" s="344">
        <v>179.40235000000001</v>
      </c>
      <c r="I1343" s="344">
        <v>9942.0225200000004</v>
      </c>
      <c r="J1343" s="344">
        <v>374.04674</v>
      </c>
      <c r="K1343" s="344">
        <v>10316.06926</v>
      </c>
      <c r="L1343" s="344">
        <v>2178.4631800000002</v>
      </c>
      <c r="M1343" s="344">
        <v>421.49751000000003</v>
      </c>
      <c r="N1343" s="344">
        <v>2599.9606899999999</v>
      </c>
      <c r="O1343" s="344">
        <v>13095.4323</v>
      </c>
      <c r="P1343" s="344">
        <v>17010.01396</v>
      </c>
      <c r="Q1343" s="344">
        <v>281.89715999999999</v>
      </c>
      <c r="R1343" s="345">
        <v>17291.911120000001</v>
      </c>
    </row>
    <row r="1344" spans="1:18" s="315" customFormat="1" ht="13.5">
      <c r="A1344" s="341"/>
      <c r="B1344" s="341"/>
      <c r="C1344" s="341"/>
      <c r="D1344" s="336" t="s">
        <v>278</v>
      </c>
      <c r="E1344" s="337">
        <v>224</v>
      </c>
      <c r="F1344" s="338">
        <v>10843.204039999999</v>
      </c>
      <c r="G1344" s="339">
        <v>8092.6659500000005</v>
      </c>
      <c r="H1344" s="339">
        <v>18935.869989999999</v>
      </c>
      <c r="I1344" s="339">
        <v>38186.575870000001</v>
      </c>
      <c r="J1344" s="339">
        <v>7922.7052100000001</v>
      </c>
      <c r="K1344" s="339">
        <v>46109.281080000001</v>
      </c>
      <c r="L1344" s="339">
        <v>10731.476980000001</v>
      </c>
      <c r="M1344" s="339">
        <v>6179.3854099999999</v>
      </c>
      <c r="N1344" s="339">
        <v>16910.862390000002</v>
      </c>
      <c r="O1344" s="339">
        <v>81956.013459999987</v>
      </c>
      <c r="P1344" s="339">
        <v>44010.193869999996</v>
      </c>
      <c r="Q1344" s="339">
        <v>2757.0130899999999</v>
      </c>
      <c r="R1344" s="340">
        <v>46767.206960000003</v>
      </c>
    </row>
    <row r="1345" spans="1:18" s="315" customFormat="1" ht="13.5">
      <c r="A1345" s="341"/>
      <c r="B1345" s="341"/>
      <c r="C1345" s="341"/>
      <c r="D1345" s="341"/>
      <c r="E1345" s="342">
        <v>249</v>
      </c>
      <c r="F1345" s="343">
        <v>9944.4092799999999</v>
      </c>
      <c r="G1345" s="344">
        <v>9046.5693300000003</v>
      </c>
      <c r="H1345" s="344">
        <v>18990.978609999998</v>
      </c>
      <c r="I1345" s="344">
        <v>41914.364600000001</v>
      </c>
      <c r="J1345" s="344">
        <v>13663.00063</v>
      </c>
      <c r="K1345" s="344">
        <v>55577.365229999996</v>
      </c>
      <c r="L1345" s="344">
        <v>10715.576800000001</v>
      </c>
      <c r="M1345" s="344">
        <v>6097.6188400000001</v>
      </c>
      <c r="N1345" s="344">
        <v>16813.195640000002</v>
      </c>
      <c r="O1345" s="344">
        <v>91381.539480000007</v>
      </c>
      <c r="P1345" s="344">
        <v>47774.677729999996</v>
      </c>
      <c r="Q1345" s="344">
        <v>3891.9423400000001</v>
      </c>
      <c r="R1345" s="345">
        <v>51666.620069999997</v>
      </c>
    </row>
    <row r="1346" spans="1:18" s="315" customFormat="1" ht="13.5">
      <c r="A1346" s="341"/>
      <c r="B1346" s="341"/>
      <c r="C1346" s="341"/>
      <c r="D1346" s="336" t="s">
        <v>70</v>
      </c>
      <c r="E1346" s="337">
        <v>232</v>
      </c>
      <c r="F1346" s="338">
        <v>17130.66865</v>
      </c>
      <c r="G1346" s="339">
        <v>7678.6600499999995</v>
      </c>
      <c r="H1346" s="339">
        <v>24809.328699999998</v>
      </c>
      <c r="I1346" s="339">
        <v>32347.783809999997</v>
      </c>
      <c r="J1346" s="339">
        <v>13032.17879</v>
      </c>
      <c r="K1346" s="339">
        <v>45379.962599999999</v>
      </c>
      <c r="L1346" s="339">
        <v>7058.89228</v>
      </c>
      <c r="M1346" s="339">
        <v>8774.0900600000004</v>
      </c>
      <c r="N1346" s="339">
        <v>15832.98234</v>
      </c>
      <c r="O1346" s="339">
        <v>86022.273639999999</v>
      </c>
      <c r="P1346" s="339">
        <v>93284.901230000003</v>
      </c>
      <c r="Q1346" s="339">
        <v>4079.3028599999998</v>
      </c>
      <c r="R1346" s="340">
        <v>97364.204089999999</v>
      </c>
    </row>
    <row r="1347" spans="1:18" s="315" customFormat="1" ht="13.5">
      <c r="A1347" s="341"/>
      <c r="B1347" s="341"/>
      <c r="C1347" s="341"/>
      <c r="D1347" s="341"/>
      <c r="E1347" s="342">
        <v>352</v>
      </c>
      <c r="F1347" s="343">
        <v>14328.37981</v>
      </c>
      <c r="G1347" s="344">
        <v>3818.9301</v>
      </c>
      <c r="H1347" s="344">
        <v>18147.30991</v>
      </c>
      <c r="I1347" s="344">
        <v>50489.883560000002</v>
      </c>
      <c r="J1347" s="344">
        <v>21451.035960000001</v>
      </c>
      <c r="K1347" s="344">
        <v>71940.919519999996</v>
      </c>
      <c r="L1347" s="344">
        <v>15210.73515</v>
      </c>
      <c r="M1347" s="344">
        <v>11627.634689999999</v>
      </c>
      <c r="N1347" s="344">
        <v>26838.369839999999</v>
      </c>
      <c r="O1347" s="344">
        <v>116926.59926999999</v>
      </c>
      <c r="P1347" s="344">
        <v>139541.83994999999</v>
      </c>
      <c r="Q1347" s="344">
        <v>10304.599039999999</v>
      </c>
      <c r="R1347" s="345">
        <v>149846.43899</v>
      </c>
    </row>
    <row r="1348" spans="1:18" s="315" customFormat="1" ht="13.5">
      <c r="A1348" s="341"/>
      <c r="B1348" s="336" t="s">
        <v>17</v>
      </c>
      <c r="C1348" s="336" t="s">
        <v>279</v>
      </c>
      <c r="D1348" s="336" t="s">
        <v>280</v>
      </c>
      <c r="E1348" s="337">
        <v>139</v>
      </c>
      <c r="F1348" s="338">
        <v>12767.46429</v>
      </c>
      <c r="G1348" s="339">
        <v>90.248490000000004</v>
      </c>
      <c r="H1348" s="339">
        <v>12857.71278</v>
      </c>
      <c r="I1348" s="339">
        <v>44282.751710000004</v>
      </c>
      <c r="J1348" s="339">
        <v>3842.03496</v>
      </c>
      <c r="K1348" s="339">
        <v>48124.786670000001</v>
      </c>
      <c r="L1348" s="339">
        <v>13280.32525</v>
      </c>
      <c r="M1348" s="339">
        <v>4323.7573200000006</v>
      </c>
      <c r="N1348" s="339">
        <v>17604.082569999999</v>
      </c>
      <c r="O1348" s="339">
        <v>78586.582020000002</v>
      </c>
      <c r="P1348" s="339">
        <v>114735.07726000001</v>
      </c>
      <c r="Q1348" s="339">
        <v>312.91451000000001</v>
      </c>
      <c r="R1348" s="340">
        <v>115047.99176999999</v>
      </c>
    </row>
    <row r="1349" spans="1:18" s="315" customFormat="1" ht="13.5">
      <c r="A1349" s="341"/>
      <c r="B1349" s="341"/>
      <c r="C1349" s="336" t="s">
        <v>281</v>
      </c>
      <c r="D1349" s="336" t="s">
        <v>282</v>
      </c>
      <c r="E1349" s="337">
        <v>136</v>
      </c>
      <c r="F1349" s="338">
        <v>34391.515159999995</v>
      </c>
      <c r="G1349" s="339">
        <v>9583.8663800000013</v>
      </c>
      <c r="H1349" s="339">
        <v>43975.381540000002</v>
      </c>
      <c r="I1349" s="339">
        <v>104708.31545000001</v>
      </c>
      <c r="J1349" s="339">
        <v>28319.266809999997</v>
      </c>
      <c r="K1349" s="339">
        <v>133027.58226</v>
      </c>
      <c r="L1349" s="339">
        <v>51794.942219999997</v>
      </c>
      <c r="M1349" s="339">
        <v>20666.771510000002</v>
      </c>
      <c r="N1349" s="339">
        <v>72461.713730000003</v>
      </c>
      <c r="O1349" s="339">
        <v>249464.67753000002</v>
      </c>
      <c r="P1349" s="339">
        <v>307144.38617000001</v>
      </c>
      <c r="Q1349" s="339">
        <v>4573.6467300000004</v>
      </c>
      <c r="R1349" s="340">
        <v>311718.03289999999</v>
      </c>
    </row>
    <row r="1350" spans="1:18" s="315" customFormat="1" ht="13.5">
      <c r="A1350" s="341"/>
      <c r="B1350" s="341"/>
      <c r="C1350" s="341"/>
      <c r="D1350" s="341"/>
      <c r="E1350" s="342">
        <v>218</v>
      </c>
      <c r="F1350" s="343">
        <v>16875.090179999999</v>
      </c>
      <c r="G1350" s="344">
        <v>1003.7184999999999</v>
      </c>
      <c r="H1350" s="344">
        <v>17878.808679999998</v>
      </c>
      <c r="I1350" s="344">
        <v>29126.813690000003</v>
      </c>
      <c r="J1350" s="344">
        <v>2317.4407000000001</v>
      </c>
      <c r="K1350" s="344">
        <v>31444.254390000002</v>
      </c>
      <c r="L1350" s="344">
        <v>7346.5571100000006</v>
      </c>
      <c r="M1350" s="344">
        <v>2903.10131</v>
      </c>
      <c r="N1350" s="344">
        <v>10249.65842</v>
      </c>
      <c r="O1350" s="344">
        <v>59572.721490000004</v>
      </c>
      <c r="P1350" s="344">
        <v>112208.37493000001</v>
      </c>
      <c r="Q1350" s="344">
        <v>798.85222999999996</v>
      </c>
      <c r="R1350" s="345">
        <v>113007.22715999999</v>
      </c>
    </row>
    <row r="1351" spans="1:18" s="315" customFormat="1" ht="13.5">
      <c r="A1351" s="341"/>
      <c r="B1351" s="341"/>
      <c r="C1351" s="341"/>
      <c r="D1351" s="341"/>
      <c r="E1351" s="342">
        <v>431</v>
      </c>
      <c r="F1351" s="343">
        <v>4900.9554500000004</v>
      </c>
      <c r="G1351" s="344">
        <v>398.55977000000001</v>
      </c>
      <c r="H1351" s="344">
        <v>5299.5152199999993</v>
      </c>
      <c r="I1351" s="344">
        <v>33464.246980000004</v>
      </c>
      <c r="J1351" s="344">
        <v>1901.75161</v>
      </c>
      <c r="K1351" s="344">
        <v>35365.998590000003</v>
      </c>
      <c r="L1351" s="344">
        <v>3868.35977</v>
      </c>
      <c r="M1351" s="344">
        <v>318.20641999999998</v>
      </c>
      <c r="N1351" s="344">
        <v>4186.5661899999996</v>
      </c>
      <c r="O1351" s="344">
        <v>44852.08</v>
      </c>
      <c r="P1351" s="344">
        <v>66681.413639999999</v>
      </c>
      <c r="Q1351" s="344">
        <v>426.64884999999998</v>
      </c>
      <c r="R1351" s="345">
        <v>67108.062489999997</v>
      </c>
    </row>
    <row r="1352" spans="1:18" s="315" customFormat="1" ht="13.5">
      <c r="A1352" s="341"/>
      <c r="B1352" s="336" t="s">
        <v>18</v>
      </c>
      <c r="C1352" s="336" t="s">
        <v>284</v>
      </c>
      <c r="D1352" s="336" t="s">
        <v>284</v>
      </c>
      <c r="E1352" s="337">
        <v>369</v>
      </c>
      <c r="F1352" s="338">
        <v>26485.33496</v>
      </c>
      <c r="G1352" s="339">
        <v>2787.45811</v>
      </c>
      <c r="H1352" s="339">
        <v>29272.79307</v>
      </c>
      <c r="I1352" s="339">
        <v>63101.33915</v>
      </c>
      <c r="J1352" s="339">
        <v>7341.9536699999999</v>
      </c>
      <c r="K1352" s="339">
        <v>70443.292819999988</v>
      </c>
      <c r="L1352" s="339">
        <v>11527.817779999999</v>
      </c>
      <c r="M1352" s="339">
        <v>6412.7272800000001</v>
      </c>
      <c r="N1352" s="339">
        <v>17940.54506</v>
      </c>
      <c r="O1352" s="339">
        <v>117656.63095000001</v>
      </c>
      <c r="P1352" s="339">
        <v>78251.875319999992</v>
      </c>
      <c r="Q1352" s="339">
        <v>395.60876000000002</v>
      </c>
      <c r="R1352" s="340">
        <v>78647.484079999995</v>
      </c>
    </row>
    <row r="1353" spans="1:18" s="315" customFormat="1" ht="13.5">
      <c r="A1353" s="341"/>
      <c r="B1353" s="336" t="s">
        <v>19</v>
      </c>
      <c r="C1353" s="336" t="s">
        <v>285</v>
      </c>
      <c r="D1353" s="336" t="s">
        <v>285</v>
      </c>
      <c r="E1353" s="337">
        <v>203</v>
      </c>
      <c r="F1353" s="338">
        <v>9064.4735700000001</v>
      </c>
      <c r="G1353" s="339">
        <v>467.19592999999998</v>
      </c>
      <c r="H1353" s="339">
        <v>9531.6695</v>
      </c>
      <c r="I1353" s="339">
        <v>31279.340899999999</v>
      </c>
      <c r="J1353" s="339">
        <v>7008.9959200000003</v>
      </c>
      <c r="K1353" s="339">
        <v>38288.336819999997</v>
      </c>
      <c r="L1353" s="339">
        <v>31658.604670000001</v>
      </c>
      <c r="M1353" s="339">
        <v>8469.5185199999996</v>
      </c>
      <c r="N1353" s="339">
        <v>40128.123189999998</v>
      </c>
      <c r="O1353" s="339">
        <v>87948.129509999999</v>
      </c>
      <c r="P1353" s="339">
        <v>64310.794849999998</v>
      </c>
      <c r="Q1353" s="339">
        <v>1843.8245400000001</v>
      </c>
      <c r="R1353" s="340">
        <v>66154.619390000007</v>
      </c>
    </row>
    <row r="1354" spans="1:18" s="315" customFormat="1" ht="13.5">
      <c r="A1354" s="341"/>
      <c r="B1354" s="341"/>
      <c r="C1354" s="336" t="s">
        <v>287</v>
      </c>
      <c r="D1354" s="336" t="s">
        <v>19</v>
      </c>
      <c r="E1354" s="337">
        <v>466</v>
      </c>
      <c r="F1354" s="338">
        <v>3763.2028399999999</v>
      </c>
      <c r="G1354" s="339">
        <v>245.45229999999998</v>
      </c>
      <c r="H1354" s="339">
        <v>4008.6551400000003</v>
      </c>
      <c r="I1354" s="339">
        <v>13431.86441</v>
      </c>
      <c r="J1354" s="339">
        <v>2269.8949500000003</v>
      </c>
      <c r="K1354" s="339">
        <v>15701.75936</v>
      </c>
      <c r="L1354" s="339">
        <v>5949.9949999999999</v>
      </c>
      <c r="M1354" s="339">
        <v>2215.4603999999999</v>
      </c>
      <c r="N1354" s="339">
        <v>8165.4554000000007</v>
      </c>
      <c r="O1354" s="339">
        <v>27875.869899999998</v>
      </c>
      <c r="P1354" s="339">
        <v>51764.853619999994</v>
      </c>
      <c r="Q1354" s="339">
        <v>1601.0369699999999</v>
      </c>
      <c r="R1354" s="340">
        <v>53365.890590000003</v>
      </c>
    </row>
    <row r="1355" spans="1:18" s="315" customFormat="1" ht="13.5">
      <c r="A1355" s="341"/>
      <c r="B1355" s="336" t="s">
        <v>20</v>
      </c>
      <c r="C1355" s="336" t="s">
        <v>20</v>
      </c>
      <c r="D1355" s="336" t="s">
        <v>326</v>
      </c>
      <c r="E1355" s="337">
        <v>253</v>
      </c>
      <c r="F1355" s="338">
        <v>39447.630960000002</v>
      </c>
      <c r="G1355" s="339">
        <v>23755.180909999999</v>
      </c>
      <c r="H1355" s="339">
        <v>63202.811869999998</v>
      </c>
      <c r="I1355" s="339">
        <v>108564.33898999999</v>
      </c>
      <c r="J1355" s="339">
        <v>19302.876399999997</v>
      </c>
      <c r="K1355" s="339">
        <v>127867.21539</v>
      </c>
      <c r="L1355" s="339">
        <v>36561.903020000005</v>
      </c>
      <c r="M1355" s="339">
        <v>7769.3074100000003</v>
      </c>
      <c r="N1355" s="339">
        <v>44331.210429999999</v>
      </c>
      <c r="O1355" s="339">
        <v>235401.23769000001</v>
      </c>
      <c r="P1355" s="339">
        <v>126168.06690000001</v>
      </c>
      <c r="Q1355" s="339">
        <v>11831.61413</v>
      </c>
      <c r="R1355" s="340">
        <v>137999.68103000001</v>
      </c>
    </row>
    <row r="1356" spans="1:18" s="315" customFormat="1" ht="13.5">
      <c r="A1356" s="341"/>
      <c r="B1356" s="336" t="s">
        <v>21</v>
      </c>
      <c r="C1356" s="336" t="s">
        <v>293</v>
      </c>
      <c r="D1356" s="336" t="s">
        <v>293</v>
      </c>
      <c r="E1356" s="337">
        <v>183</v>
      </c>
      <c r="F1356" s="338">
        <v>6375.5727400000005</v>
      </c>
      <c r="G1356" s="339">
        <v>4212.1504500000001</v>
      </c>
      <c r="H1356" s="339">
        <v>10587.723189999999</v>
      </c>
      <c r="I1356" s="339">
        <v>25632.177210000002</v>
      </c>
      <c r="J1356" s="339">
        <v>3610.0232599999999</v>
      </c>
      <c r="K1356" s="339">
        <v>29242.20047</v>
      </c>
      <c r="L1356" s="339">
        <v>13601.40581</v>
      </c>
      <c r="M1356" s="339">
        <v>2823.2498399999999</v>
      </c>
      <c r="N1356" s="339">
        <v>16424.655650000001</v>
      </c>
      <c r="O1356" s="339">
        <v>56254.579310000001</v>
      </c>
      <c r="P1356" s="339">
        <v>34377.635240000003</v>
      </c>
      <c r="Q1356" s="339">
        <v>2176.5695000000001</v>
      </c>
      <c r="R1356" s="340">
        <v>36554.204740000001</v>
      </c>
    </row>
    <row r="1357" spans="1:18" s="315" customFormat="1" ht="13.5">
      <c r="A1357" s="341"/>
      <c r="B1357" s="341"/>
      <c r="C1357" s="336" t="s">
        <v>21</v>
      </c>
      <c r="D1357" s="336" t="s">
        <v>294</v>
      </c>
      <c r="E1357" s="337">
        <v>359</v>
      </c>
      <c r="F1357" s="338">
        <v>6854.7232599999998</v>
      </c>
      <c r="G1357" s="339">
        <v>2380.6072000000004</v>
      </c>
      <c r="H1357" s="339">
        <v>9235.330460000001</v>
      </c>
      <c r="I1357" s="339">
        <v>31420.359250000001</v>
      </c>
      <c r="J1357" s="339">
        <v>6921.2166900000002</v>
      </c>
      <c r="K1357" s="339">
        <v>38341.575939999995</v>
      </c>
      <c r="L1357" s="339">
        <v>9347.1493800000007</v>
      </c>
      <c r="M1357" s="339">
        <v>4776.8496399999995</v>
      </c>
      <c r="N1357" s="339">
        <v>14123.999019999999</v>
      </c>
      <c r="O1357" s="339">
        <v>61700.905420000003</v>
      </c>
      <c r="P1357" s="339">
        <v>68377.497530000008</v>
      </c>
      <c r="Q1357" s="339">
        <v>609.94591000000003</v>
      </c>
      <c r="R1357" s="340">
        <v>68987.443440000003</v>
      </c>
    </row>
    <row r="1358" spans="1:18" s="315" customFormat="1" ht="13.5">
      <c r="A1358" s="341"/>
      <c r="B1358" s="341"/>
      <c r="C1358" s="341"/>
      <c r="D1358" s="336" t="s">
        <v>21</v>
      </c>
      <c r="E1358" s="337">
        <v>181</v>
      </c>
      <c r="F1358" s="338">
        <v>127292.06333</v>
      </c>
      <c r="G1358" s="339">
        <v>144091.49122</v>
      </c>
      <c r="H1358" s="339">
        <v>271383.55455</v>
      </c>
      <c r="I1358" s="339">
        <v>138816.90234</v>
      </c>
      <c r="J1358" s="339">
        <v>14274.953390000001</v>
      </c>
      <c r="K1358" s="339">
        <v>153091.85572999998</v>
      </c>
      <c r="L1358" s="339">
        <v>20049.166960000002</v>
      </c>
      <c r="M1358" s="339">
        <v>9843.7396599999993</v>
      </c>
      <c r="N1358" s="339">
        <v>29892.906620000002</v>
      </c>
      <c r="O1358" s="339">
        <v>454368.31689999998</v>
      </c>
      <c r="P1358" s="339">
        <v>365572.01238999999</v>
      </c>
      <c r="Q1358" s="339">
        <v>602369.02734999999</v>
      </c>
      <c r="R1358" s="340">
        <v>967941.03974000004</v>
      </c>
    </row>
    <row r="1359" spans="1:18" s="315" customFormat="1" ht="13.5">
      <c r="A1359" s="341"/>
      <c r="B1359" s="341"/>
      <c r="C1359" s="341"/>
      <c r="D1359" s="341"/>
      <c r="E1359" s="342">
        <v>244</v>
      </c>
      <c r="F1359" s="343">
        <v>8238.4256800000003</v>
      </c>
      <c r="G1359" s="344">
        <v>2429.8987299999999</v>
      </c>
      <c r="H1359" s="344">
        <v>10668.324409999999</v>
      </c>
      <c r="I1359" s="344">
        <v>29654.543429999998</v>
      </c>
      <c r="J1359" s="344">
        <v>2697.38519</v>
      </c>
      <c r="K1359" s="344">
        <v>32351.928620000002</v>
      </c>
      <c r="L1359" s="344">
        <v>10061.18706</v>
      </c>
      <c r="M1359" s="344">
        <v>604.35299999999995</v>
      </c>
      <c r="N1359" s="344">
        <v>10665.540060000001</v>
      </c>
      <c r="O1359" s="344">
        <v>53685.793090000006</v>
      </c>
      <c r="P1359" s="344">
        <v>72936.972890000005</v>
      </c>
      <c r="Q1359" s="344">
        <v>513.44537000000003</v>
      </c>
      <c r="R1359" s="345">
        <v>73450.418260000006</v>
      </c>
    </row>
    <row r="1360" spans="1:18" s="315" customFormat="1" ht="13.5">
      <c r="A1360" s="341"/>
      <c r="B1360" s="341"/>
      <c r="C1360" s="341"/>
      <c r="D1360" s="341"/>
      <c r="E1360" s="342">
        <v>341</v>
      </c>
      <c r="F1360" s="343">
        <v>34285.821609999999</v>
      </c>
      <c r="G1360" s="344">
        <v>5049.3297699999994</v>
      </c>
      <c r="H1360" s="344">
        <v>39335.151380000003</v>
      </c>
      <c r="I1360" s="344">
        <v>67428.78572</v>
      </c>
      <c r="J1360" s="344">
        <v>27657.102589999999</v>
      </c>
      <c r="K1360" s="344">
        <v>95085.888310000009</v>
      </c>
      <c r="L1360" s="344">
        <v>53248.807630000003</v>
      </c>
      <c r="M1360" s="344">
        <v>36569.509119999995</v>
      </c>
      <c r="N1360" s="344">
        <v>89818.316749999998</v>
      </c>
      <c r="O1360" s="344">
        <v>224239.35644</v>
      </c>
      <c r="P1360" s="344">
        <v>217139.52955000001</v>
      </c>
      <c r="Q1360" s="344">
        <v>13426.56133</v>
      </c>
      <c r="R1360" s="345">
        <v>230566.09088</v>
      </c>
    </row>
    <row r="1361" spans="1:18" s="315" customFormat="1" ht="13.5">
      <c r="A1361" s="341"/>
      <c r="B1361" s="341"/>
      <c r="C1361" s="341"/>
      <c r="D1361" s="341"/>
      <c r="E1361" s="342">
        <v>416</v>
      </c>
      <c r="F1361" s="343">
        <v>13521.255720000001</v>
      </c>
      <c r="G1361" s="344">
        <v>2139.1129100000003</v>
      </c>
      <c r="H1361" s="344">
        <v>15660.368630000001</v>
      </c>
      <c r="I1361" s="344">
        <v>36154.082710000002</v>
      </c>
      <c r="J1361" s="344">
        <v>3915.2041099999997</v>
      </c>
      <c r="K1361" s="344">
        <v>40069.286820000001</v>
      </c>
      <c r="L1361" s="344">
        <v>7039.4704400000001</v>
      </c>
      <c r="M1361" s="344">
        <v>1762.8951200000001</v>
      </c>
      <c r="N1361" s="344">
        <v>8802.3655600000002</v>
      </c>
      <c r="O1361" s="344">
        <v>64532.021009999997</v>
      </c>
      <c r="P1361" s="344">
        <v>84850.605909999998</v>
      </c>
      <c r="Q1361" s="344">
        <v>1203.9723899999999</v>
      </c>
      <c r="R1361" s="345">
        <v>86054.578299999994</v>
      </c>
    </row>
    <row r="1362" spans="1:18" s="315" customFormat="1" ht="13.5">
      <c r="A1362" s="341"/>
      <c r="B1362" s="341"/>
      <c r="C1362" s="336" t="s">
        <v>297</v>
      </c>
      <c r="D1362" s="336" t="s">
        <v>297</v>
      </c>
      <c r="E1362" s="337">
        <v>182</v>
      </c>
      <c r="F1362" s="338">
        <v>12693.492619999999</v>
      </c>
      <c r="G1362" s="339">
        <v>3060.8090699999998</v>
      </c>
      <c r="H1362" s="339">
        <v>15754.30169</v>
      </c>
      <c r="I1362" s="339">
        <v>57193.393170000003</v>
      </c>
      <c r="J1362" s="339">
        <v>7779.0909699999993</v>
      </c>
      <c r="K1362" s="339">
        <v>64972.48414</v>
      </c>
      <c r="L1362" s="339">
        <v>16408.10585</v>
      </c>
      <c r="M1362" s="339">
        <v>5482.6913099999992</v>
      </c>
      <c r="N1362" s="339">
        <v>21890.797160000002</v>
      </c>
      <c r="O1362" s="339">
        <v>102617.58299</v>
      </c>
      <c r="P1362" s="339">
        <v>113211.25526999999</v>
      </c>
      <c r="Q1362" s="339">
        <v>804.78121999999996</v>
      </c>
      <c r="R1362" s="340">
        <v>114016.03649</v>
      </c>
    </row>
    <row r="1363" spans="1:18" s="315" customFormat="1" ht="13.5">
      <c r="A1363" s="341"/>
      <c r="B1363" s="341"/>
      <c r="C1363" s="336" t="s">
        <v>298</v>
      </c>
      <c r="D1363" s="336" t="s">
        <v>299</v>
      </c>
      <c r="E1363" s="337">
        <v>165</v>
      </c>
      <c r="F1363" s="338">
        <v>10456.4439</v>
      </c>
      <c r="G1363" s="339">
        <v>3425.3952899999999</v>
      </c>
      <c r="H1363" s="339">
        <v>13881.839189999999</v>
      </c>
      <c r="I1363" s="339">
        <v>34145.892439999996</v>
      </c>
      <c r="J1363" s="339">
        <v>9225.1722599999994</v>
      </c>
      <c r="K1363" s="339">
        <v>43371.064700000003</v>
      </c>
      <c r="L1363" s="339">
        <v>18096.213110000001</v>
      </c>
      <c r="M1363" s="339">
        <v>6271.07755</v>
      </c>
      <c r="N1363" s="339">
        <v>24367.290659999999</v>
      </c>
      <c r="O1363" s="339">
        <v>81620.19455</v>
      </c>
      <c r="P1363" s="339">
        <v>53392.444470000002</v>
      </c>
      <c r="Q1363" s="339">
        <v>1721.7882999999999</v>
      </c>
      <c r="R1363" s="340">
        <v>55114.232770000002</v>
      </c>
    </row>
    <row r="1364" spans="1:18" s="315" customFormat="1" ht="13.5">
      <c r="A1364" s="341"/>
      <c r="B1364" s="336" t="s">
        <v>22</v>
      </c>
      <c r="C1364" s="336" t="s">
        <v>22</v>
      </c>
      <c r="D1364" s="336" t="s">
        <v>22</v>
      </c>
      <c r="E1364" s="337">
        <v>155</v>
      </c>
      <c r="F1364" s="338">
        <v>21828.850409999999</v>
      </c>
      <c r="G1364" s="339">
        <v>2174.5697999999998</v>
      </c>
      <c r="H1364" s="339">
        <v>24003.42021</v>
      </c>
      <c r="I1364" s="339">
        <v>85869.133069999996</v>
      </c>
      <c r="J1364" s="339">
        <v>16524.753270000001</v>
      </c>
      <c r="K1364" s="339">
        <v>102393.88634</v>
      </c>
      <c r="L1364" s="339">
        <v>35592.606599999999</v>
      </c>
      <c r="M1364" s="339">
        <v>19747.463670000001</v>
      </c>
      <c r="N1364" s="339">
        <v>55340.070270000004</v>
      </c>
      <c r="O1364" s="339">
        <v>181737.37682</v>
      </c>
      <c r="P1364" s="339">
        <v>110927.75824</v>
      </c>
      <c r="Q1364" s="339">
        <v>2033.8924199999999</v>
      </c>
      <c r="R1364" s="340">
        <v>112961.65066</v>
      </c>
    </row>
    <row r="1365" spans="1:18" s="315" customFormat="1" ht="13.5">
      <c r="A1365" s="341"/>
      <c r="B1365" s="341"/>
      <c r="C1365" s="336" t="s">
        <v>300</v>
      </c>
      <c r="D1365" s="336" t="s">
        <v>301</v>
      </c>
      <c r="E1365" s="337">
        <v>156</v>
      </c>
      <c r="F1365" s="338">
        <v>27386.262149999999</v>
      </c>
      <c r="G1365" s="339">
        <v>9102.1873000000014</v>
      </c>
      <c r="H1365" s="339">
        <v>36488.44945</v>
      </c>
      <c r="I1365" s="339">
        <v>106745.0765</v>
      </c>
      <c r="J1365" s="339">
        <v>24245.957129999999</v>
      </c>
      <c r="K1365" s="339">
        <v>130991.03362999999</v>
      </c>
      <c r="L1365" s="339">
        <v>39985.250489999999</v>
      </c>
      <c r="M1365" s="339">
        <v>12670.424070000001</v>
      </c>
      <c r="N1365" s="339">
        <v>52655.674559999999</v>
      </c>
      <c r="O1365" s="339">
        <v>220135.15763999999</v>
      </c>
      <c r="P1365" s="339">
        <v>234664.85165</v>
      </c>
      <c r="Q1365" s="339">
        <v>1398.93902</v>
      </c>
      <c r="R1365" s="340">
        <v>236063.79066999999</v>
      </c>
    </row>
    <row r="1366" spans="1:18" s="315" customFormat="1" ht="13.5">
      <c r="A1366" s="341"/>
      <c r="B1366" s="341"/>
      <c r="C1366" s="341"/>
      <c r="D1366" s="341"/>
      <c r="E1366" s="342">
        <v>457</v>
      </c>
      <c r="F1366" s="343">
        <v>17692.97321</v>
      </c>
      <c r="G1366" s="344">
        <v>11050.291539999998</v>
      </c>
      <c r="H1366" s="344">
        <v>28743.264749999998</v>
      </c>
      <c r="I1366" s="344">
        <v>35678.337590000003</v>
      </c>
      <c r="J1366" s="344">
        <v>9400.9806399999998</v>
      </c>
      <c r="K1366" s="344">
        <v>45079.318229999997</v>
      </c>
      <c r="L1366" s="344">
        <v>11740.21566</v>
      </c>
      <c r="M1366" s="344">
        <v>7730.48596</v>
      </c>
      <c r="N1366" s="344">
        <v>19470.70162</v>
      </c>
      <c r="O1366" s="344">
        <v>93293.284599999999</v>
      </c>
      <c r="P1366" s="344">
        <v>92486.415599999993</v>
      </c>
      <c r="Q1366" s="344">
        <v>1318.34529</v>
      </c>
      <c r="R1366" s="345">
        <v>93804.760890000005</v>
      </c>
    </row>
    <row r="1367" spans="1:18" s="315" customFormat="1" ht="13.5">
      <c r="A1367" s="341"/>
      <c r="B1367" s="336" t="s">
        <v>302</v>
      </c>
      <c r="C1367" s="336" t="s">
        <v>89</v>
      </c>
      <c r="D1367" s="336" t="s">
        <v>89</v>
      </c>
      <c r="E1367" s="337">
        <v>348</v>
      </c>
      <c r="F1367" s="338">
        <v>10314.10737</v>
      </c>
      <c r="G1367" s="339">
        <v>1609.26746</v>
      </c>
      <c r="H1367" s="339">
        <v>11923.374830000001</v>
      </c>
      <c r="I1367" s="339">
        <v>41839.320500000002</v>
      </c>
      <c r="J1367" s="339">
        <v>1609.6643100000001</v>
      </c>
      <c r="K1367" s="339">
        <v>43448.984810000002</v>
      </c>
      <c r="L1367" s="339">
        <v>6087.0742</v>
      </c>
      <c r="M1367" s="339">
        <v>15.059340000000001</v>
      </c>
      <c r="N1367" s="339">
        <v>6102.1335399999998</v>
      </c>
      <c r="O1367" s="339">
        <v>61474.493179999998</v>
      </c>
      <c r="P1367" s="339">
        <v>52947.449090000002</v>
      </c>
      <c r="Q1367" s="339">
        <v>75.598230000000001</v>
      </c>
      <c r="R1367" s="340">
        <v>53023.047319999998</v>
      </c>
    </row>
    <row r="1368" spans="1:18" s="315" customFormat="1" ht="13.5">
      <c r="A1368" s="341"/>
      <c r="B1368" s="341"/>
      <c r="C1368" s="336" t="s">
        <v>303</v>
      </c>
      <c r="D1368" s="336" t="s">
        <v>304</v>
      </c>
      <c r="E1368" s="337">
        <v>142</v>
      </c>
      <c r="F1368" s="338">
        <v>15139.48301</v>
      </c>
      <c r="G1368" s="339">
        <v>369.28746999999998</v>
      </c>
      <c r="H1368" s="339">
        <v>15508.770480000001</v>
      </c>
      <c r="I1368" s="339">
        <v>35694.009669999999</v>
      </c>
      <c r="J1368" s="339">
        <v>1426.6589799999999</v>
      </c>
      <c r="K1368" s="339">
        <v>37120.66865</v>
      </c>
      <c r="L1368" s="339">
        <v>10824.62861</v>
      </c>
      <c r="M1368" s="339">
        <v>4266.1294500000004</v>
      </c>
      <c r="N1368" s="339">
        <v>15090.75806</v>
      </c>
      <c r="O1368" s="339">
        <v>67720.197189999992</v>
      </c>
      <c r="P1368" s="339">
        <v>74436.982099999994</v>
      </c>
      <c r="Q1368" s="339">
        <v>147.71863000000002</v>
      </c>
      <c r="R1368" s="340">
        <v>74584.700730000011</v>
      </c>
    </row>
    <row r="1369" spans="1:18" s="315" customFormat="1" ht="13.5">
      <c r="A1369" s="341"/>
      <c r="B1369" s="341"/>
      <c r="C1369" s="336" t="s">
        <v>305</v>
      </c>
      <c r="D1369" s="336" t="s">
        <v>305</v>
      </c>
      <c r="E1369" s="337">
        <v>141</v>
      </c>
      <c r="F1369" s="338">
        <v>17291.609510000002</v>
      </c>
      <c r="G1369" s="339">
        <v>5047.2840400000005</v>
      </c>
      <c r="H1369" s="339">
        <v>22338.893550000001</v>
      </c>
      <c r="I1369" s="339">
        <v>55362.362479999996</v>
      </c>
      <c r="J1369" s="339">
        <v>6323.14077</v>
      </c>
      <c r="K1369" s="339">
        <v>61685.503250000002</v>
      </c>
      <c r="L1369" s="339">
        <v>14061.55465</v>
      </c>
      <c r="M1369" s="339">
        <v>3161.9713099999999</v>
      </c>
      <c r="N1369" s="339">
        <v>17223.525960000003</v>
      </c>
      <c r="O1369" s="339">
        <v>101247.92276</v>
      </c>
      <c r="P1369" s="339">
        <v>123612.49601999999</v>
      </c>
      <c r="Q1369" s="339">
        <v>522.83933000000002</v>
      </c>
      <c r="R1369" s="340">
        <v>124135.33534999999</v>
      </c>
    </row>
    <row r="1370" spans="1:18" s="315" customFormat="1" ht="13.5">
      <c r="A1370" s="341"/>
      <c r="B1370" s="341"/>
      <c r="C1370" s="336" t="s">
        <v>306</v>
      </c>
      <c r="D1370" s="336" t="s">
        <v>306</v>
      </c>
      <c r="E1370" s="337">
        <v>410</v>
      </c>
      <c r="F1370" s="338">
        <v>8878.3728200000005</v>
      </c>
      <c r="G1370" s="339">
        <v>1353.24071</v>
      </c>
      <c r="H1370" s="339">
        <v>10231.613529999999</v>
      </c>
      <c r="I1370" s="339">
        <v>31751.91618</v>
      </c>
      <c r="J1370" s="339">
        <v>1777.78224</v>
      </c>
      <c r="K1370" s="339">
        <v>33529.698420000001</v>
      </c>
      <c r="L1370" s="339">
        <v>3642.44821</v>
      </c>
      <c r="M1370" s="339">
        <v>1204.74092</v>
      </c>
      <c r="N1370" s="339">
        <v>4847.1891299999997</v>
      </c>
      <c r="O1370" s="339">
        <v>48608.501080000002</v>
      </c>
      <c r="P1370" s="339">
        <v>76048.801069999987</v>
      </c>
      <c r="Q1370" s="339">
        <v>212.24741</v>
      </c>
      <c r="R1370" s="340">
        <v>76261.048479999998</v>
      </c>
    </row>
    <row r="1371" spans="1:18" s="315" customFormat="1" ht="13.5">
      <c r="A1371" s="341"/>
      <c r="B1371" s="341"/>
      <c r="C1371" s="336" t="s">
        <v>302</v>
      </c>
      <c r="D1371" s="336" t="s">
        <v>308</v>
      </c>
      <c r="E1371" s="337">
        <v>143</v>
      </c>
      <c r="F1371" s="338">
        <v>74447.653090000007</v>
      </c>
      <c r="G1371" s="339">
        <v>3759.55593</v>
      </c>
      <c r="H1371" s="339">
        <v>78207.209019999995</v>
      </c>
      <c r="I1371" s="339">
        <v>117088.76303</v>
      </c>
      <c r="J1371" s="339">
        <v>17238.798440000002</v>
      </c>
      <c r="K1371" s="339">
        <v>134327.56146999999</v>
      </c>
      <c r="L1371" s="339">
        <v>37965.542009999997</v>
      </c>
      <c r="M1371" s="339">
        <v>17884.650899999997</v>
      </c>
      <c r="N1371" s="339">
        <v>55850.192909999998</v>
      </c>
      <c r="O1371" s="339">
        <v>268384.96340000001</v>
      </c>
      <c r="P1371" s="339">
        <v>270266.07569999999</v>
      </c>
      <c r="Q1371" s="339">
        <v>6341.5603899999996</v>
      </c>
      <c r="R1371" s="340">
        <v>276607.63608999999</v>
      </c>
    </row>
    <row r="1372" spans="1:18" s="315" customFormat="1" ht="13.5">
      <c r="A1372" s="341"/>
      <c r="B1372" s="341"/>
      <c r="C1372" s="341"/>
      <c r="D1372" s="341"/>
      <c r="E1372" s="342">
        <v>460</v>
      </c>
      <c r="F1372" s="343">
        <v>7759.6408799999999</v>
      </c>
      <c r="G1372" s="344">
        <v>651.03980000000001</v>
      </c>
      <c r="H1372" s="344">
        <v>8410.6806799999995</v>
      </c>
      <c r="I1372" s="344">
        <v>38509.221279999998</v>
      </c>
      <c r="J1372" s="344">
        <v>2583.4860600000002</v>
      </c>
      <c r="K1372" s="344">
        <v>41092.707340000001</v>
      </c>
      <c r="L1372" s="344">
        <v>8944.8442799999993</v>
      </c>
      <c r="M1372" s="344">
        <v>2170.9182799999999</v>
      </c>
      <c r="N1372" s="344">
        <v>11115.762560000001</v>
      </c>
      <c r="O1372" s="344">
        <v>60619.150580000001</v>
      </c>
      <c r="P1372" s="344">
        <v>102277.25133</v>
      </c>
      <c r="Q1372" s="344">
        <v>505.35915999999997</v>
      </c>
      <c r="R1372" s="345">
        <v>102782.61048999999</v>
      </c>
    </row>
    <row r="1373" spans="1:18" s="315" customFormat="1" ht="13.5">
      <c r="A1373" s="341"/>
      <c r="B1373" s="336" t="s">
        <v>24</v>
      </c>
      <c r="C1373" s="336" t="s">
        <v>24</v>
      </c>
      <c r="D1373" s="336" t="s">
        <v>24</v>
      </c>
      <c r="E1373" s="337">
        <v>154</v>
      </c>
      <c r="F1373" s="338">
        <v>37661.465020000003</v>
      </c>
      <c r="G1373" s="339">
        <v>4454.4978700000001</v>
      </c>
      <c r="H1373" s="339">
        <v>42115.962890000003</v>
      </c>
      <c r="I1373" s="339">
        <v>118011.15578</v>
      </c>
      <c r="J1373" s="339">
        <v>34144.950049999999</v>
      </c>
      <c r="K1373" s="339">
        <v>152156.10583000001</v>
      </c>
      <c r="L1373" s="339">
        <v>67050.08481</v>
      </c>
      <c r="M1373" s="339">
        <v>39856.194670000004</v>
      </c>
      <c r="N1373" s="339">
        <v>106906.27948</v>
      </c>
      <c r="O1373" s="339">
        <v>301178.34820000001</v>
      </c>
      <c r="P1373" s="339">
        <v>209094.53543000002</v>
      </c>
      <c r="Q1373" s="339">
        <v>11092.019189999999</v>
      </c>
      <c r="R1373" s="340">
        <v>220186.55462000001</v>
      </c>
    </row>
    <row r="1374" spans="1:18" s="315" customFormat="1" ht="13.5">
      <c r="A1374" s="341"/>
      <c r="B1374" s="341"/>
      <c r="C1374" s="341"/>
      <c r="D1374" s="341"/>
      <c r="E1374" s="342">
        <v>312</v>
      </c>
      <c r="F1374" s="343">
        <v>2868.1534799999999</v>
      </c>
      <c r="G1374" s="344">
        <v>1240.46768</v>
      </c>
      <c r="H1374" s="344">
        <v>4108.6211600000006</v>
      </c>
      <c r="I1374" s="344">
        <v>29615.417100000002</v>
      </c>
      <c r="J1374" s="344">
        <v>6353.4400999999998</v>
      </c>
      <c r="K1374" s="344">
        <v>35968.857200000006</v>
      </c>
      <c r="L1374" s="344">
        <v>10104.457</v>
      </c>
      <c r="M1374" s="344">
        <v>1897.0551599999999</v>
      </c>
      <c r="N1374" s="344">
        <v>12001.51216</v>
      </c>
      <c r="O1374" s="344">
        <v>52078.990520000007</v>
      </c>
      <c r="P1374" s="344">
        <v>76150.066439999995</v>
      </c>
      <c r="Q1374" s="344">
        <v>5735.0032199999996</v>
      </c>
      <c r="R1374" s="345">
        <v>81885.069659999994</v>
      </c>
    </row>
    <row r="1375" spans="1:18" s="315" customFormat="1" ht="13.5">
      <c r="A1375" s="341"/>
      <c r="B1375" s="336" t="s">
        <v>25</v>
      </c>
      <c r="C1375" s="336" t="s">
        <v>25</v>
      </c>
      <c r="D1375" s="336" t="s">
        <v>25</v>
      </c>
      <c r="E1375" s="337">
        <v>187</v>
      </c>
      <c r="F1375" s="338">
        <v>12410.21918</v>
      </c>
      <c r="G1375" s="339">
        <v>1362.6951000000001</v>
      </c>
      <c r="H1375" s="339">
        <v>13772.914279999999</v>
      </c>
      <c r="I1375" s="339">
        <v>47866.375090000001</v>
      </c>
      <c r="J1375" s="339">
        <v>5851.6938</v>
      </c>
      <c r="K1375" s="339">
        <v>53718.068890000002</v>
      </c>
      <c r="L1375" s="339">
        <v>13065.700859999999</v>
      </c>
      <c r="M1375" s="339">
        <v>5970.2161799999994</v>
      </c>
      <c r="N1375" s="339">
        <v>19035.91704</v>
      </c>
      <c r="O1375" s="339">
        <v>86526.900209999993</v>
      </c>
      <c r="P1375" s="339">
        <v>78444.801609999995</v>
      </c>
      <c r="Q1375" s="339">
        <v>6171.2474599999996</v>
      </c>
      <c r="R1375" s="340">
        <v>84616.049069999994</v>
      </c>
    </row>
    <row r="1376" spans="1:18" s="315" customFormat="1" ht="13.5">
      <c r="A1376" s="341"/>
      <c r="B1376" s="336" t="s">
        <v>26</v>
      </c>
      <c r="C1376" s="336" t="s">
        <v>311</v>
      </c>
      <c r="D1376" s="336" t="s">
        <v>312</v>
      </c>
      <c r="E1376" s="337">
        <v>449</v>
      </c>
      <c r="F1376" s="338">
        <v>8562.7823599999992</v>
      </c>
      <c r="G1376" s="339">
        <v>456.95592999999997</v>
      </c>
      <c r="H1376" s="339">
        <v>9019.7382899999993</v>
      </c>
      <c r="I1376" s="339">
        <v>30046.08596</v>
      </c>
      <c r="J1376" s="339">
        <v>3161.54493</v>
      </c>
      <c r="K1376" s="339">
        <v>33207.63089</v>
      </c>
      <c r="L1376" s="339">
        <v>6561.0102100000004</v>
      </c>
      <c r="M1376" s="339">
        <v>1436.0289299999999</v>
      </c>
      <c r="N1376" s="339">
        <v>7997.0391399999999</v>
      </c>
      <c r="O1376" s="339">
        <v>50224.408320000002</v>
      </c>
      <c r="P1376" s="339">
        <v>91695.368220000004</v>
      </c>
      <c r="Q1376" s="339">
        <v>349.28593999999998</v>
      </c>
      <c r="R1376" s="340">
        <v>92044.654159999991</v>
      </c>
    </row>
    <row r="1377" spans="1:18" s="315" customFormat="1" ht="13.5">
      <c r="A1377" s="341"/>
      <c r="B1377" s="341"/>
      <c r="C1377" s="341"/>
      <c r="D1377" s="336" t="s">
        <v>313</v>
      </c>
      <c r="E1377" s="337">
        <v>144</v>
      </c>
      <c r="F1377" s="338">
        <v>115706.34398000001</v>
      </c>
      <c r="G1377" s="339">
        <v>16797.629280000001</v>
      </c>
      <c r="H1377" s="339">
        <v>132503.97326</v>
      </c>
      <c r="I1377" s="339">
        <v>122564.95336</v>
      </c>
      <c r="J1377" s="339">
        <v>19271.253800000002</v>
      </c>
      <c r="K1377" s="339">
        <v>141836.20715999999</v>
      </c>
      <c r="L1377" s="339">
        <v>45027.900310000005</v>
      </c>
      <c r="M1377" s="339">
        <v>33487.500120000004</v>
      </c>
      <c r="N1377" s="339">
        <v>78515.400430000009</v>
      </c>
      <c r="O1377" s="339">
        <v>352855.58085000003</v>
      </c>
      <c r="P1377" s="339">
        <v>228011.04347</v>
      </c>
      <c r="Q1377" s="339">
        <v>5016.7164499999999</v>
      </c>
      <c r="R1377" s="340">
        <v>233027.75991999998</v>
      </c>
    </row>
    <row r="1378" spans="1:18" s="315" customFormat="1" ht="13.5">
      <c r="A1378" s="341"/>
      <c r="B1378" s="341"/>
      <c r="C1378" s="341"/>
      <c r="D1378" s="341"/>
      <c r="E1378" s="342">
        <v>318</v>
      </c>
      <c r="F1378" s="343">
        <v>19886.48846</v>
      </c>
      <c r="G1378" s="344">
        <v>2802.7035000000001</v>
      </c>
      <c r="H1378" s="344">
        <v>22689.19196</v>
      </c>
      <c r="I1378" s="344">
        <v>46490.195770000006</v>
      </c>
      <c r="J1378" s="344">
        <v>3864.8655199999998</v>
      </c>
      <c r="K1378" s="344">
        <v>50355.061289999998</v>
      </c>
      <c r="L1378" s="344">
        <v>7821.4242800000002</v>
      </c>
      <c r="M1378" s="344">
        <v>1785.5099499999999</v>
      </c>
      <c r="N1378" s="344">
        <v>9606.9342300000008</v>
      </c>
      <c r="O1378" s="344">
        <v>82651.187480000008</v>
      </c>
      <c r="P1378" s="344">
        <v>126261.59181</v>
      </c>
      <c r="Q1378" s="344">
        <v>408.75763000000001</v>
      </c>
      <c r="R1378" s="345">
        <v>126670.34943999999</v>
      </c>
    </row>
    <row r="1379" spans="1:18" s="315" customFormat="1" ht="13.5">
      <c r="A1379" s="336" t="s">
        <v>454</v>
      </c>
      <c r="B1379" s="336" t="s">
        <v>16</v>
      </c>
      <c r="C1379" s="336" t="s">
        <v>16</v>
      </c>
      <c r="D1379" s="336" t="s">
        <v>63</v>
      </c>
      <c r="E1379" s="337">
        <v>1</v>
      </c>
      <c r="F1379" s="338">
        <v>168591.61752</v>
      </c>
      <c r="G1379" s="339">
        <v>331888.73975999997</v>
      </c>
      <c r="H1379" s="339">
        <v>500480.35728</v>
      </c>
      <c r="I1379" s="339">
        <v>64.649110000000007</v>
      </c>
      <c r="J1379" s="339">
        <v>986.49719999999991</v>
      </c>
      <c r="K1379" s="339">
        <v>1051.1463100000001</v>
      </c>
      <c r="L1379" s="339">
        <v>72918.693050000002</v>
      </c>
      <c r="M1379" s="339">
        <v>1786815.5115399999</v>
      </c>
      <c r="N1379" s="339">
        <v>1859734.20459</v>
      </c>
      <c r="O1379" s="339">
        <v>2361265.7081799996</v>
      </c>
      <c r="P1379" s="339">
        <v>108000</v>
      </c>
      <c r="Q1379" s="339">
        <v>105392</v>
      </c>
      <c r="R1379" s="340">
        <v>213392</v>
      </c>
    </row>
    <row r="1380" spans="1:18" s="315" customFormat="1" ht="13.5">
      <c r="A1380" s="336" t="s">
        <v>455</v>
      </c>
      <c r="B1380" s="336" t="s">
        <v>16</v>
      </c>
      <c r="C1380" s="336" t="s">
        <v>16</v>
      </c>
      <c r="D1380" s="336" t="s">
        <v>63</v>
      </c>
      <c r="E1380" s="337">
        <v>1</v>
      </c>
      <c r="F1380" s="338">
        <v>62259.842320000003</v>
      </c>
      <c r="G1380" s="339">
        <v>154897.39353</v>
      </c>
      <c r="H1380" s="339">
        <v>217157.23585</v>
      </c>
      <c r="I1380" s="339">
        <v>0</v>
      </c>
      <c r="J1380" s="339">
        <v>0</v>
      </c>
      <c r="K1380" s="339">
        <v>0</v>
      </c>
      <c r="L1380" s="339">
        <v>191476.55103</v>
      </c>
      <c r="M1380" s="339">
        <v>1262852.5127900001</v>
      </c>
      <c r="N1380" s="339">
        <v>1454329.06382</v>
      </c>
      <c r="O1380" s="339">
        <v>1671486.2996700001</v>
      </c>
      <c r="P1380" s="339">
        <v>226235.10540999999</v>
      </c>
      <c r="Q1380" s="339">
        <v>774294.64332999999</v>
      </c>
      <c r="R1380" s="340">
        <v>1000529.74874</v>
      </c>
    </row>
    <row r="1381" spans="1:18" s="315" customFormat="1" ht="13.5">
      <c r="A1381" s="336" t="s">
        <v>456</v>
      </c>
      <c r="B1381" s="336" t="s">
        <v>3</v>
      </c>
      <c r="C1381" s="336" t="s">
        <v>198</v>
      </c>
      <c r="D1381" s="336" t="s">
        <v>198</v>
      </c>
      <c r="E1381" s="337">
        <v>269</v>
      </c>
      <c r="F1381" s="338">
        <v>0</v>
      </c>
      <c r="G1381" s="339">
        <v>0</v>
      </c>
      <c r="H1381" s="339">
        <v>0</v>
      </c>
      <c r="I1381" s="339">
        <v>293.71546000000001</v>
      </c>
      <c r="J1381" s="339">
        <v>0.96262000000000003</v>
      </c>
      <c r="K1381" s="339">
        <v>294.67808000000002</v>
      </c>
      <c r="L1381" s="339">
        <v>1460.1991699999999</v>
      </c>
      <c r="M1381" s="339">
        <v>0.15068999999999999</v>
      </c>
      <c r="N1381" s="339">
        <v>1460.34986</v>
      </c>
      <c r="O1381" s="339">
        <v>1755.0279399999999</v>
      </c>
      <c r="P1381" s="339">
        <v>3032.37869</v>
      </c>
      <c r="Q1381" s="339">
        <v>0</v>
      </c>
      <c r="R1381" s="340">
        <v>3032.37869</v>
      </c>
    </row>
    <row r="1382" spans="1:18" s="315" customFormat="1" ht="13.5">
      <c r="A1382" s="341"/>
      <c r="B1382" s="341"/>
      <c r="C1382" s="336" t="s">
        <v>201</v>
      </c>
      <c r="D1382" s="336" t="s">
        <v>202</v>
      </c>
      <c r="E1382" s="337">
        <v>77</v>
      </c>
      <c r="F1382" s="338">
        <v>0</v>
      </c>
      <c r="G1382" s="339">
        <v>0</v>
      </c>
      <c r="H1382" s="339">
        <v>0</v>
      </c>
      <c r="I1382" s="339">
        <v>1519.98027</v>
      </c>
      <c r="J1382" s="339">
        <v>8.327399999999999</v>
      </c>
      <c r="K1382" s="339">
        <v>1528.3076699999999</v>
      </c>
      <c r="L1382" s="339">
        <v>6735.6844499999997</v>
      </c>
      <c r="M1382" s="339">
        <v>317.35184000000004</v>
      </c>
      <c r="N1382" s="339">
        <v>7053.03629</v>
      </c>
      <c r="O1382" s="339">
        <v>8581.3439600000002</v>
      </c>
      <c r="P1382" s="339">
        <v>15338.73444</v>
      </c>
      <c r="Q1382" s="339">
        <v>0</v>
      </c>
      <c r="R1382" s="340">
        <v>15338.73444</v>
      </c>
    </row>
    <row r="1383" spans="1:18" s="315" customFormat="1" ht="13.5">
      <c r="A1383" s="341"/>
      <c r="B1383" s="336" t="s">
        <v>5</v>
      </c>
      <c r="C1383" s="336" t="s">
        <v>5</v>
      </c>
      <c r="D1383" s="336" t="s">
        <v>206</v>
      </c>
      <c r="E1383" s="337">
        <v>8</v>
      </c>
      <c r="F1383" s="338">
        <v>0</v>
      </c>
      <c r="G1383" s="339">
        <v>0</v>
      </c>
      <c r="H1383" s="339">
        <v>0</v>
      </c>
      <c r="I1383" s="339">
        <v>2809.9047599999999</v>
      </c>
      <c r="J1383" s="339">
        <v>300.93646000000001</v>
      </c>
      <c r="K1383" s="339">
        <v>3110.8412200000002</v>
      </c>
      <c r="L1383" s="339">
        <v>14768.644269999999</v>
      </c>
      <c r="M1383" s="339">
        <v>499.24871999999999</v>
      </c>
      <c r="N1383" s="339">
        <v>15267.89299</v>
      </c>
      <c r="O1383" s="339">
        <v>18378.734210000002</v>
      </c>
      <c r="P1383" s="339">
        <v>12043.930880000002</v>
      </c>
      <c r="Q1383" s="339">
        <v>0</v>
      </c>
      <c r="R1383" s="340">
        <v>12043.930880000002</v>
      </c>
    </row>
    <row r="1384" spans="1:18" s="315" customFormat="1" ht="13.5">
      <c r="A1384" s="341"/>
      <c r="B1384" s="341"/>
      <c r="C1384" s="341"/>
      <c r="D1384" s="336" t="s">
        <v>208</v>
      </c>
      <c r="E1384" s="337">
        <v>160</v>
      </c>
      <c r="F1384" s="338">
        <v>0</v>
      </c>
      <c r="G1384" s="339">
        <v>0</v>
      </c>
      <c r="H1384" s="339">
        <v>0</v>
      </c>
      <c r="I1384" s="339">
        <v>1355.5160700000001</v>
      </c>
      <c r="J1384" s="339">
        <v>16.909029999999998</v>
      </c>
      <c r="K1384" s="339">
        <v>1372.4251000000002</v>
      </c>
      <c r="L1384" s="339">
        <v>7898.3807000000006</v>
      </c>
      <c r="M1384" s="339">
        <v>668.61865999999998</v>
      </c>
      <c r="N1384" s="339">
        <v>8566.9993599999998</v>
      </c>
      <c r="O1384" s="339">
        <v>9939.4244600000002</v>
      </c>
      <c r="P1384" s="339">
        <v>13336.97035</v>
      </c>
      <c r="Q1384" s="339">
        <v>0</v>
      </c>
      <c r="R1384" s="340">
        <v>13336.97035</v>
      </c>
    </row>
    <row r="1385" spans="1:18" s="315" customFormat="1" ht="13.5">
      <c r="A1385" s="341"/>
      <c r="B1385" s="336" t="s">
        <v>7</v>
      </c>
      <c r="C1385" s="336" t="s">
        <v>7</v>
      </c>
      <c r="D1385" s="336" t="s">
        <v>7</v>
      </c>
      <c r="E1385" s="337">
        <v>10</v>
      </c>
      <c r="F1385" s="338">
        <v>0</v>
      </c>
      <c r="G1385" s="339">
        <v>0</v>
      </c>
      <c r="H1385" s="339">
        <v>0</v>
      </c>
      <c r="I1385" s="339">
        <v>1421.6248700000001</v>
      </c>
      <c r="J1385" s="339">
        <v>4.6630200000000004</v>
      </c>
      <c r="K1385" s="339">
        <v>1426.2878899999998</v>
      </c>
      <c r="L1385" s="339">
        <v>5643.6021000000001</v>
      </c>
      <c r="M1385" s="339">
        <v>233.33404999999999</v>
      </c>
      <c r="N1385" s="339">
        <v>5876.9361500000005</v>
      </c>
      <c r="O1385" s="339">
        <v>7303.2240400000001</v>
      </c>
      <c r="P1385" s="339">
        <v>5340.1849000000002</v>
      </c>
      <c r="Q1385" s="339">
        <v>0</v>
      </c>
      <c r="R1385" s="340">
        <v>5340.1849000000002</v>
      </c>
    </row>
    <row r="1386" spans="1:18" s="315" customFormat="1" ht="13.5">
      <c r="A1386" s="341"/>
      <c r="B1386" s="336" t="s">
        <v>8</v>
      </c>
      <c r="C1386" s="336" t="s">
        <v>222</v>
      </c>
      <c r="D1386" s="336" t="s">
        <v>93</v>
      </c>
      <c r="E1386" s="337">
        <v>92</v>
      </c>
      <c r="F1386" s="338">
        <v>0</v>
      </c>
      <c r="G1386" s="339">
        <v>0</v>
      </c>
      <c r="H1386" s="339">
        <v>0</v>
      </c>
      <c r="I1386" s="339">
        <v>1071.95499</v>
      </c>
      <c r="J1386" s="339">
        <v>10.28861</v>
      </c>
      <c r="K1386" s="339">
        <v>1082.2436</v>
      </c>
      <c r="L1386" s="339">
        <v>3464.9011800000003</v>
      </c>
      <c r="M1386" s="339">
        <v>22.766080000000002</v>
      </c>
      <c r="N1386" s="339">
        <v>3487.6672599999997</v>
      </c>
      <c r="O1386" s="339">
        <v>4569.91086</v>
      </c>
      <c r="P1386" s="339">
        <v>5390.26044</v>
      </c>
      <c r="Q1386" s="339">
        <v>0</v>
      </c>
      <c r="R1386" s="340">
        <v>5390.26044</v>
      </c>
    </row>
    <row r="1387" spans="1:18" s="315" customFormat="1" ht="13.5">
      <c r="A1387" s="341"/>
      <c r="B1387" s="336" t="s">
        <v>9</v>
      </c>
      <c r="C1387" s="336" t="s">
        <v>9</v>
      </c>
      <c r="D1387" s="336" t="s">
        <v>227</v>
      </c>
      <c r="E1387" s="337">
        <v>146</v>
      </c>
      <c r="F1387" s="338">
        <v>0</v>
      </c>
      <c r="G1387" s="339">
        <v>0</v>
      </c>
      <c r="H1387" s="339">
        <v>0</v>
      </c>
      <c r="I1387" s="339">
        <v>971.08854000000008</v>
      </c>
      <c r="J1387" s="339">
        <v>146.56022000000002</v>
      </c>
      <c r="K1387" s="339">
        <v>1117.64876</v>
      </c>
      <c r="L1387" s="339">
        <v>3782.7257100000002</v>
      </c>
      <c r="M1387" s="339">
        <v>426.24329</v>
      </c>
      <c r="N1387" s="339">
        <v>4208.9690000000001</v>
      </c>
      <c r="O1387" s="339">
        <v>5326.6177600000001</v>
      </c>
      <c r="P1387" s="339">
        <v>7081.3288899999998</v>
      </c>
      <c r="Q1387" s="339">
        <v>0</v>
      </c>
      <c r="R1387" s="340">
        <v>7081.3288899999998</v>
      </c>
    </row>
    <row r="1388" spans="1:18" s="315" customFormat="1" ht="13.5">
      <c r="A1388" s="341"/>
      <c r="B1388" s="336" t="s">
        <v>232</v>
      </c>
      <c r="C1388" s="336" t="s">
        <v>232</v>
      </c>
      <c r="D1388" s="336" t="s">
        <v>232</v>
      </c>
      <c r="E1388" s="337">
        <v>14</v>
      </c>
      <c r="F1388" s="338">
        <v>0</v>
      </c>
      <c r="G1388" s="339">
        <v>0</v>
      </c>
      <c r="H1388" s="339">
        <v>0</v>
      </c>
      <c r="I1388" s="339">
        <v>1110.9813100000001</v>
      </c>
      <c r="J1388" s="339">
        <v>1.5832999999999999</v>
      </c>
      <c r="K1388" s="339">
        <v>1112.5646100000001</v>
      </c>
      <c r="L1388" s="339">
        <v>1762.3140700000001</v>
      </c>
      <c r="M1388" s="339">
        <v>74.14537</v>
      </c>
      <c r="N1388" s="339">
        <v>1836.4594399999999</v>
      </c>
      <c r="O1388" s="339">
        <v>2949.02405</v>
      </c>
      <c r="P1388" s="339">
        <v>7354.1490199999998</v>
      </c>
      <c r="Q1388" s="339">
        <v>0</v>
      </c>
      <c r="R1388" s="340">
        <v>7354.1490199999998</v>
      </c>
    </row>
    <row r="1389" spans="1:18" s="315" customFormat="1" ht="13.5">
      <c r="A1389" s="341"/>
      <c r="B1389" s="336" t="s">
        <v>12</v>
      </c>
      <c r="C1389" s="336" t="s">
        <v>235</v>
      </c>
      <c r="D1389" s="336" t="s">
        <v>236</v>
      </c>
      <c r="E1389" s="337">
        <v>15</v>
      </c>
      <c r="F1389" s="338">
        <v>0</v>
      </c>
      <c r="G1389" s="339">
        <v>0</v>
      </c>
      <c r="H1389" s="339">
        <v>0</v>
      </c>
      <c r="I1389" s="339">
        <v>683.15331000000003</v>
      </c>
      <c r="J1389" s="339">
        <v>7.1757700000000009</v>
      </c>
      <c r="K1389" s="339">
        <v>690.32907999999998</v>
      </c>
      <c r="L1389" s="339">
        <v>1032.4430199999999</v>
      </c>
      <c r="M1389" s="339">
        <v>40.909260000000003</v>
      </c>
      <c r="N1389" s="339">
        <v>1073.3522800000001</v>
      </c>
      <c r="O1389" s="339">
        <v>1763.68136</v>
      </c>
      <c r="P1389" s="339">
        <v>8506.6222300000009</v>
      </c>
      <c r="Q1389" s="339">
        <v>0</v>
      </c>
      <c r="R1389" s="340">
        <v>8506.6222300000009</v>
      </c>
    </row>
    <row r="1390" spans="1:18" s="315" customFormat="1" ht="13.5">
      <c r="A1390" s="341"/>
      <c r="B1390" s="341"/>
      <c r="C1390" s="336" t="s">
        <v>12</v>
      </c>
      <c r="D1390" s="336" t="s">
        <v>12</v>
      </c>
      <c r="E1390" s="337">
        <v>80</v>
      </c>
      <c r="F1390" s="338">
        <v>0</v>
      </c>
      <c r="G1390" s="339">
        <v>0</v>
      </c>
      <c r="H1390" s="339">
        <v>0</v>
      </c>
      <c r="I1390" s="339">
        <v>898.78561999999999</v>
      </c>
      <c r="J1390" s="339">
        <v>17.40213</v>
      </c>
      <c r="K1390" s="339">
        <v>916.18775000000005</v>
      </c>
      <c r="L1390" s="339">
        <v>6089.53514</v>
      </c>
      <c r="M1390" s="339">
        <v>233.64099999999999</v>
      </c>
      <c r="N1390" s="339">
        <v>6323.1761399999996</v>
      </c>
      <c r="O1390" s="339">
        <v>7239.3638899999996</v>
      </c>
      <c r="P1390" s="339">
        <v>13950.482</v>
      </c>
      <c r="Q1390" s="339">
        <v>0</v>
      </c>
      <c r="R1390" s="340">
        <v>13950.482</v>
      </c>
    </row>
    <row r="1391" spans="1:18" s="315" customFormat="1" ht="13.5">
      <c r="A1391" s="341"/>
      <c r="B1391" s="341"/>
      <c r="C1391" s="336" t="s">
        <v>239</v>
      </c>
      <c r="D1391" s="336" t="s">
        <v>239</v>
      </c>
      <c r="E1391" s="337">
        <v>144</v>
      </c>
      <c r="F1391" s="338">
        <v>0</v>
      </c>
      <c r="G1391" s="339">
        <v>0</v>
      </c>
      <c r="H1391" s="339">
        <v>0</v>
      </c>
      <c r="I1391" s="339">
        <v>617.89263000000005</v>
      </c>
      <c r="J1391" s="339">
        <v>60.098279999999995</v>
      </c>
      <c r="K1391" s="339">
        <v>677.99090999999999</v>
      </c>
      <c r="L1391" s="339">
        <v>2613.4958799999999</v>
      </c>
      <c r="M1391" s="339">
        <v>0.76745000000000008</v>
      </c>
      <c r="N1391" s="339">
        <v>2614.2633300000002</v>
      </c>
      <c r="O1391" s="339">
        <v>3292.2542400000002</v>
      </c>
      <c r="P1391" s="339">
        <v>6746.2430400000003</v>
      </c>
      <c r="Q1391" s="339">
        <v>0</v>
      </c>
      <c r="R1391" s="340">
        <v>6746.2430400000003</v>
      </c>
    </row>
    <row r="1392" spans="1:18" s="315" customFormat="1" ht="13.5">
      <c r="A1392" s="341"/>
      <c r="B1392" s="336" t="s">
        <v>240</v>
      </c>
      <c r="C1392" s="336" t="s">
        <v>243</v>
      </c>
      <c r="D1392" s="336" t="s">
        <v>244</v>
      </c>
      <c r="E1392" s="337">
        <v>276</v>
      </c>
      <c r="F1392" s="338">
        <v>0</v>
      </c>
      <c r="G1392" s="339">
        <v>0</v>
      </c>
      <c r="H1392" s="339">
        <v>0</v>
      </c>
      <c r="I1392" s="339">
        <v>211.06256999999999</v>
      </c>
      <c r="J1392" s="339">
        <v>6.6848900000000002</v>
      </c>
      <c r="K1392" s="339">
        <v>217.74745999999999</v>
      </c>
      <c r="L1392" s="339">
        <v>1195.7755</v>
      </c>
      <c r="M1392" s="339">
        <v>150.13045000000002</v>
      </c>
      <c r="N1392" s="339">
        <v>1345.9059499999998</v>
      </c>
      <c r="O1392" s="339">
        <v>1563.6534099999999</v>
      </c>
      <c r="P1392" s="339">
        <v>9156.5454499999996</v>
      </c>
      <c r="Q1392" s="339">
        <v>0</v>
      </c>
      <c r="R1392" s="340">
        <v>9156.5454499999996</v>
      </c>
    </row>
    <row r="1393" spans="1:18" s="315" customFormat="1" ht="13.5">
      <c r="A1393" s="341"/>
      <c r="B1393" s="336" t="s">
        <v>14</v>
      </c>
      <c r="C1393" s="336" t="s">
        <v>254</v>
      </c>
      <c r="D1393" s="336" t="s">
        <v>254</v>
      </c>
      <c r="E1393" s="337">
        <v>23</v>
      </c>
      <c r="F1393" s="338">
        <v>0</v>
      </c>
      <c r="G1393" s="339">
        <v>0</v>
      </c>
      <c r="H1393" s="339">
        <v>0</v>
      </c>
      <c r="I1393" s="339">
        <v>711.90534000000002</v>
      </c>
      <c r="J1393" s="339">
        <v>2.7100000000000003E-2</v>
      </c>
      <c r="K1393" s="339">
        <v>711.93243999999993</v>
      </c>
      <c r="L1393" s="339">
        <v>4567.0002800000002</v>
      </c>
      <c r="M1393" s="339">
        <v>57.08531</v>
      </c>
      <c r="N1393" s="339">
        <v>4624.0855899999997</v>
      </c>
      <c r="O1393" s="339">
        <v>5336.0180300000002</v>
      </c>
      <c r="P1393" s="339">
        <v>9527.8552</v>
      </c>
      <c r="Q1393" s="339">
        <v>0</v>
      </c>
      <c r="R1393" s="340">
        <v>9527.8552</v>
      </c>
    </row>
    <row r="1394" spans="1:18" s="315" customFormat="1" ht="13.5">
      <c r="A1394" s="341"/>
      <c r="B1394" s="341"/>
      <c r="C1394" s="341"/>
      <c r="D1394" s="341"/>
      <c r="E1394" s="342">
        <v>84</v>
      </c>
      <c r="F1394" s="343">
        <v>0</v>
      </c>
      <c r="G1394" s="344">
        <v>0</v>
      </c>
      <c r="H1394" s="344">
        <v>0</v>
      </c>
      <c r="I1394" s="344">
        <v>2461.3190499999996</v>
      </c>
      <c r="J1394" s="344">
        <v>36.020089999999996</v>
      </c>
      <c r="K1394" s="344">
        <v>2497.33914</v>
      </c>
      <c r="L1394" s="344">
        <v>12341.383119999999</v>
      </c>
      <c r="M1394" s="344">
        <v>701.08321000000001</v>
      </c>
      <c r="N1394" s="344">
        <v>13042.466329999999</v>
      </c>
      <c r="O1394" s="344">
        <v>15539.805470000001</v>
      </c>
      <c r="P1394" s="344">
        <v>16570.244790000001</v>
      </c>
      <c r="Q1394" s="344">
        <v>0</v>
      </c>
      <c r="R1394" s="345">
        <v>16570.244790000001</v>
      </c>
    </row>
    <row r="1395" spans="1:18" s="315" customFormat="1" ht="13.5">
      <c r="A1395" s="341"/>
      <c r="B1395" s="336" t="s">
        <v>15</v>
      </c>
      <c r="C1395" s="336" t="s">
        <v>257</v>
      </c>
      <c r="D1395" s="336" t="s">
        <v>257</v>
      </c>
      <c r="E1395" s="337">
        <v>86</v>
      </c>
      <c r="F1395" s="338">
        <v>0</v>
      </c>
      <c r="G1395" s="339">
        <v>0</v>
      </c>
      <c r="H1395" s="339">
        <v>0</v>
      </c>
      <c r="I1395" s="339">
        <v>942.88824</v>
      </c>
      <c r="J1395" s="339">
        <v>4.2944599999999999</v>
      </c>
      <c r="K1395" s="339">
        <v>947.18269999999995</v>
      </c>
      <c r="L1395" s="339">
        <v>3849.9361899999999</v>
      </c>
      <c r="M1395" s="339">
        <v>210.98381000000001</v>
      </c>
      <c r="N1395" s="339">
        <v>4060.92</v>
      </c>
      <c r="O1395" s="339">
        <v>5008.1027000000004</v>
      </c>
      <c r="P1395" s="339">
        <v>20376.087950000001</v>
      </c>
      <c r="Q1395" s="339">
        <v>0</v>
      </c>
      <c r="R1395" s="340">
        <v>20376.087950000001</v>
      </c>
    </row>
    <row r="1396" spans="1:18" s="315" customFormat="1" ht="13.5">
      <c r="A1396" s="341"/>
      <c r="B1396" s="341"/>
      <c r="C1396" s="341"/>
      <c r="D1396" s="336" t="s">
        <v>258</v>
      </c>
      <c r="E1396" s="337">
        <v>29</v>
      </c>
      <c r="F1396" s="338">
        <v>0</v>
      </c>
      <c r="G1396" s="339">
        <v>0</v>
      </c>
      <c r="H1396" s="339">
        <v>0</v>
      </c>
      <c r="I1396" s="339">
        <v>237.43328</v>
      </c>
      <c r="J1396" s="339">
        <v>0.53498000000000001</v>
      </c>
      <c r="K1396" s="339">
        <v>237.96826000000001</v>
      </c>
      <c r="L1396" s="339">
        <v>269.67571000000004</v>
      </c>
      <c r="M1396" s="339">
        <v>2.247E-2</v>
      </c>
      <c r="N1396" s="339">
        <v>269.69817999999998</v>
      </c>
      <c r="O1396" s="339">
        <v>507.66644000000002</v>
      </c>
      <c r="P1396" s="339">
        <v>8235.9209200000005</v>
      </c>
      <c r="Q1396" s="339">
        <v>0</v>
      </c>
      <c r="R1396" s="340">
        <v>8235.9209200000005</v>
      </c>
    </row>
    <row r="1397" spans="1:18" s="315" customFormat="1" ht="13.5">
      <c r="A1397" s="341"/>
      <c r="B1397" s="336" t="s">
        <v>16</v>
      </c>
      <c r="C1397" s="336" t="s">
        <v>260</v>
      </c>
      <c r="D1397" s="336" t="s">
        <v>263</v>
      </c>
      <c r="E1397" s="337">
        <v>93</v>
      </c>
      <c r="F1397" s="338">
        <v>0</v>
      </c>
      <c r="G1397" s="339">
        <v>0</v>
      </c>
      <c r="H1397" s="339">
        <v>0</v>
      </c>
      <c r="I1397" s="339">
        <v>687.74955</v>
      </c>
      <c r="J1397" s="339">
        <v>22.7866</v>
      </c>
      <c r="K1397" s="339">
        <v>710.53615000000002</v>
      </c>
      <c r="L1397" s="339">
        <v>1763.00953</v>
      </c>
      <c r="M1397" s="339">
        <v>21.041509999999999</v>
      </c>
      <c r="N1397" s="339">
        <v>1784.0510400000001</v>
      </c>
      <c r="O1397" s="339">
        <v>2494.5871899999997</v>
      </c>
      <c r="P1397" s="339">
        <v>6358.7904600000002</v>
      </c>
      <c r="Q1397" s="339">
        <v>0</v>
      </c>
      <c r="R1397" s="340">
        <v>6358.7904600000002</v>
      </c>
    </row>
    <row r="1398" spans="1:18" s="315" customFormat="1" ht="13.5">
      <c r="A1398" s="341"/>
      <c r="B1398" s="341"/>
      <c r="C1398" s="336" t="s">
        <v>265</v>
      </c>
      <c r="D1398" s="336" t="s">
        <v>265</v>
      </c>
      <c r="E1398" s="337">
        <v>95</v>
      </c>
      <c r="F1398" s="338">
        <v>0</v>
      </c>
      <c r="G1398" s="339">
        <v>0</v>
      </c>
      <c r="H1398" s="339">
        <v>0</v>
      </c>
      <c r="I1398" s="339">
        <v>717.39667000000009</v>
      </c>
      <c r="J1398" s="339">
        <v>2.9196500000000003</v>
      </c>
      <c r="K1398" s="339">
        <v>720.31631999999991</v>
      </c>
      <c r="L1398" s="339">
        <v>2487.1594300000002</v>
      </c>
      <c r="M1398" s="339">
        <v>11.802110000000001</v>
      </c>
      <c r="N1398" s="339">
        <v>2498.9615400000002</v>
      </c>
      <c r="O1398" s="339">
        <v>3219.2778599999997</v>
      </c>
      <c r="P1398" s="339">
        <v>4588.9404699999996</v>
      </c>
      <c r="Q1398" s="339">
        <v>0</v>
      </c>
      <c r="R1398" s="340">
        <v>4588.9404699999996</v>
      </c>
    </row>
    <row r="1399" spans="1:18" s="315" customFormat="1" ht="13.5">
      <c r="A1399" s="341"/>
      <c r="B1399" s="341"/>
      <c r="C1399" s="336" t="s">
        <v>267</v>
      </c>
      <c r="D1399" s="336" t="s">
        <v>268</v>
      </c>
      <c r="E1399" s="337">
        <v>94</v>
      </c>
      <c r="F1399" s="338">
        <v>0</v>
      </c>
      <c r="G1399" s="339">
        <v>0</v>
      </c>
      <c r="H1399" s="339">
        <v>0</v>
      </c>
      <c r="I1399" s="339">
        <v>1320.0683300000001</v>
      </c>
      <c r="J1399" s="339">
        <v>57.619579999999999</v>
      </c>
      <c r="K1399" s="339">
        <v>1377.6879099999999</v>
      </c>
      <c r="L1399" s="339">
        <v>8704.1067600000006</v>
      </c>
      <c r="M1399" s="339">
        <v>306.39704</v>
      </c>
      <c r="N1399" s="339">
        <v>9010.5038000000004</v>
      </c>
      <c r="O1399" s="339">
        <v>10388.191710000001</v>
      </c>
      <c r="P1399" s="339">
        <v>7788.1440999999995</v>
      </c>
      <c r="Q1399" s="339">
        <v>0</v>
      </c>
      <c r="R1399" s="340">
        <v>7788.1440999999995</v>
      </c>
    </row>
    <row r="1400" spans="1:18" s="315" customFormat="1" ht="13.5">
      <c r="A1400" s="341"/>
      <c r="B1400" s="341"/>
      <c r="C1400" s="336" t="s">
        <v>16</v>
      </c>
      <c r="D1400" s="336" t="s">
        <v>269</v>
      </c>
      <c r="E1400" s="337">
        <v>96</v>
      </c>
      <c r="F1400" s="338">
        <v>0</v>
      </c>
      <c r="G1400" s="339">
        <v>0</v>
      </c>
      <c r="H1400" s="339">
        <v>0</v>
      </c>
      <c r="I1400" s="339">
        <v>1264.61213</v>
      </c>
      <c r="J1400" s="339">
        <v>54.976260000000003</v>
      </c>
      <c r="K1400" s="339">
        <v>1319.5883899999999</v>
      </c>
      <c r="L1400" s="339">
        <v>9169.0987499999992</v>
      </c>
      <c r="M1400" s="339">
        <v>606.93710999999996</v>
      </c>
      <c r="N1400" s="339">
        <v>9776.03586</v>
      </c>
      <c r="O1400" s="339">
        <v>11095.624250000001</v>
      </c>
      <c r="P1400" s="339">
        <v>8771.3321099999994</v>
      </c>
      <c r="Q1400" s="339">
        <v>0</v>
      </c>
      <c r="R1400" s="340">
        <v>8771.3321099999994</v>
      </c>
    </row>
    <row r="1401" spans="1:18" s="315" customFormat="1" ht="13.5">
      <c r="A1401" s="341"/>
      <c r="B1401" s="341"/>
      <c r="C1401" s="341"/>
      <c r="D1401" s="336" t="s">
        <v>73</v>
      </c>
      <c r="E1401" s="337">
        <v>101</v>
      </c>
      <c r="F1401" s="338">
        <v>0</v>
      </c>
      <c r="G1401" s="339">
        <v>0</v>
      </c>
      <c r="H1401" s="339">
        <v>0</v>
      </c>
      <c r="I1401" s="339">
        <v>2134.7323099999999</v>
      </c>
      <c r="J1401" s="339">
        <v>39.370609999999999</v>
      </c>
      <c r="K1401" s="339">
        <v>2174.1029199999998</v>
      </c>
      <c r="L1401" s="339">
        <v>13980.57368</v>
      </c>
      <c r="M1401" s="339">
        <v>557.61168000000009</v>
      </c>
      <c r="N1401" s="339">
        <v>14538.185359999999</v>
      </c>
      <c r="O1401" s="339">
        <v>16712.288280000001</v>
      </c>
      <c r="P1401" s="339">
        <v>9653.2806300000011</v>
      </c>
      <c r="Q1401" s="339">
        <v>0</v>
      </c>
      <c r="R1401" s="340">
        <v>9653.2806300000011</v>
      </c>
    </row>
    <row r="1402" spans="1:18" s="315" customFormat="1" ht="13.5">
      <c r="A1402" s="341"/>
      <c r="B1402" s="341"/>
      <c r="C1402" s="341"/>
      <c r="D1402" s="336" t="s">
        <v>270</v>
      </c>
      <c r="E1402" s="337">
        <v>41</v>
      </c>
      <c r="F1402" s="338">
        <v>0</v>
      </c>
      <c r="G1402" s="339">
        <v>0</v>
      </c>
      <c r="H1402" s="339">
        <v>0</v>
      </c>
      <c r="I1402" s="339">
        <v>9187.6327899999997</v>
      </c>
      <c r="J1402" s="339">
        <v>429.34928000000002</v>
      </c>
      <c r="K1402" s="339">
        <v>9616.98207</v>
      </c>
      <c r="L1402" s="339">
        <v>79620.50884000001</v>
      </c>
      <c r="M1402" s="339">
        <v>5710.1212699999996</v>
      </c>
      <c r="N1402" s="339">
        <v>85330.630109999998</v>
      </c>
      <c r="O1402" s="339">
        <v>94947.612180000011</v>
      </c>
      <c r="P1402" s="339">
        <v>12900.09871</v>
      </c>
      <c r="Q1402" s="339">
        <v>0</v>
      </c>
      <c r="R1402" s="340">
        <v>12900.09871</v>
      </c>
    </row>
    <row r="1403" spans="1:18" s="315" customFormat="1" ht="13.5">
      <c r="A1403" s="341"/>
      <c r="B1403" s="341"/>
      <c r="C1403" s="341"/>
      <c r="D1403" s="336" t="s">
        <v>16</v>
      </c>
      <c r="E1403" s="337">
        <v>44</v>
      </c>
      <c r="F1403" s="338">
        <v>0</v>
      </c>
      <c r="G1403" s="339">
        <v>0</v>
      </c>
      <c r="H1403" s="339">
        <v>0</v>
      </c>
      <c r="I1403" s="339">
        <v>3960.9846899999998</v>
      </c>
      <c r="J1403" s="339">
        <v>142.30064000000002</v>
      </c>
      <c r="K1403" s="339">
        <v>4103.2853299999997</v>
      </c>
      <c r="L1403" s="339">
        <v>43674.757310000001</v>
      </c>
      <c r="M1403" s="339">
        <v>2176.4330299999997</v>
      </c>
      <c r="N1403" s="339">
        <v>45851.190340000001</v>
      </c>
      <c r="O1403" s="339">
        <v>49954.47567</v>
      </c>
      <c r="P1403" s="339">
        <v>12665.649539999999</v>
      </c>
      <c r="Q1403" s="339">
        <v>0</v>
      </c>
      <c r="R1403" s="340">
        <v>12665.649539999999</v>
      </c>
    </row>
    <row r="1404" spans="1:18" s="315" customFormat="1" ht="13.5">
      <c r="A1404" s="341"/>
      <c r="B1404" s="341"/>
      <c r="C1404" s="341"/>
      <c r="D1404" s="336" t="s">
        <v>58</v>
      </c>
      <c r="E1404" s="337">
        <v>104</v>
      </c>
      <c r="F1404" s="338">
        <v>0</v>
      </c>
      <c r="G1404" s="339">
        <v>0</v>
      </c>
      <c r="H1404" s="339">
        <v>0</v>
      </c>
      <c r="I1404" s="339">
        <v>4820.81639</v>
      </c>
      <c r="J1404" s="339">
        <v>175.25307000000001</v>
      </c>
      <c r="K1404" s="339">
        <v>4996.0694599999997</v>
      </c>
      <c r="L1404" s="339">
        <v>39253.524700000002</v>
      </c>
      <c r="M1404" s="339">
        <v>2470.1873300000002</v>
      </c>
      <c r="N1404" s="339">
        <v>41723.712030000002</v>
      </c>
      <c r="O1404" s="339">
        <v>46719.781490000001</v>
      </c>
      <c r="P1404" s="339">
        <v>14595.63041</v>
      </c>
      <c r="Q1404" s="339">
        <v>0</v>
      </c>
      <c r="R1404" s="340">
        <v>14595.63041</v>
      </c>
    </row>
    <row r="1405" spans="1:18" s="315" customFormat="1" ht="13.5">
      <c r="A1405" s="341"/>
      <c r="B1405" s="341"/>
      <c r="C1405" s="341"/>
      <c r="D1405" s="336" t="s">
        <v>60</v>
      </c>
      <c r="E1405" s="337">
        <v>245</v>
      </c>
      <c r="F1405" s="338">
        <v>8.2106700000000004</v>
      </c>
      <c r="G1405" s="339">
        <v>41.247190000000003</v>
      </c>
      <c r="H1405" s="339">
        <v>49.457860000000004</v>
      </c>
      <c r="I1405" s="339">
        <v>13535.713300000001</v>
      </c>
      <c r="J1405" s="339">
        <v>8497.2447400000001</v>
      </c>
      <c r="K1405" s="339">
        <v>22032.958039999998</v>
      </c>
      <c r="L1405" s="339">
        <v>202187.6238</v>
      </c>
      <c r="M1405" s="339">
        <v>15231.80999</v>
      </c>
      <c r="N1405" s="339">
        <v>217419.43378999998</v>
      </c>
      <c r="O1405" s="339">
        <v>239501.84969</v>
      </c>
      <c r="P1405" s="339">
        <v>16311.96515</v>
      </c>
      <c r="Q1405" s="339">
        <v>0</v>
      </c>
      <c r="R1405" s="340">
        <v>16311.96515</v>
      </c>
    </row>
    <row r="1406" spans="1:18" s="315" customFormat="1" ht="13.5">
      <c r="A1406" s="341"/>
      <c r="B1406" s="341"/>
      <c r="C1406" s="341"/>
      <c r="D1406" s="336" t="s">
        <v>82</v>
      </c>
      <c r="E1406" s="337">
        <v>51</v>
      </c>
      <c r="F1406" s="338">
        <v>0</v>
      </c>
      <c r="G1406" s="339">
        <v>0</v>
      </c>
      <c r="H1406" s="339">
        <v>0</v>
      </c>
      <c r="I1406" s="339">
        <v>1801.8508100000001</v>
      </c>
      <c r="J1406" s="339">
        <v>87.283079999999998</v>
      </c>
      <c r="K1406" s="339">
        <v>1889.1338899999998</v>
      </c>
      <c r="L1406" s="339">
        <v>7475.3800899999997</v>
      </c>
      <c r="M1406" s="339">
        <v>506.56553000000002</v>
      </c>
      <c r="N1406" s="339">
        <v>7981.9456200000004</v>
      </c>
      <c r="O1406" s="339">
        <v>9871.0795099999996</v>
      </c>
      <c r="P1406" s="339">
        <v>6261.2651699999997</v>
      </c>
      <c r="Q1406" s="339">
        <v>0</v>
      </c>
      <c r="R1406" s="340">
        <v>6261.2651699999997</v>
      </c>
    </row>
    <row r="1407" spans="1:18" s="315" customFormat="1" ht="13.5">
      <c r="A1407" s="341"/>
      <c r="B1407" s="341"/>
      <c r="C1407" s="341"/>
      <c r="D1407" s="336" t="s">
        <v>64</v>
      </c>
      <c r="E1407" s="337">
        <v>108</v>
      </c>
      <c r="F1407" s="338">
        <v>0</v>
      </c>
      <c r="G1407" s="339">
        <v>0</v>
      </c>
      <c r="H1407" s="339">
        <v>0</v>
      </c>
      <c r="I1407" s="339">
        <v>3553.63492</v>
      </c>
      <c r="J1407" s="339">
        <v>285.50226000000004</v>
      </c>
      <c r="K1407" s="339">
        <v>3839.1371800000002</v>
      </c>
      <c r="L1407" s="339">
        <v>26217.56495</v>
      </c>
      <c r="M1407" s="339">
        <v>1436.9388999999999</v>
      </c>
      <c r="N1407" s="339">
        <v>27654.503850000001</v>
      </c>
      <c r="O1407" s="339">
        <v>31493.641030000003</v>
      </c>
      <c r="P1407" s="339">
        <v>11322.994560000001</v>
      </c>
      <c r="Q1407" s="339">
        <v>0</v>
      </c>
      <c r="R1407" s="340">
        <v>11322.994560000001</v>
      </c>
    </row>
    <row r="1408" spans="1:18" s="315" customFormat="1" ht="13.5">
      <c r="A1408" s="341"/>
      <c r="B1408" s="341"/>
      <c r="C1408" s="341"/>
      <c r="D1408" s="336" t="s">
        <v>84</v>
      </c>
      <c r="E1408" s="337">
        <v>185</v>
      </c>
      <c r="F1408" s="338">
        <v>0</v>
      </c>
      <c r="G1408" s="339">
        <v>0</v>
      </c>
      <c r="H1408" s="339">
        <v>0</v>
      </c>
      <c r="I1408" s="339">
        <v>2772.4988900000003</v>
      </c>
      <c r="J1408" s="339">
        <v>100.81100000000001</v>
      </c>
      <c r="K1408" s="339">
        <v>2873.30989</v>
      </c>
      <c r="L1408" s="339">
        <v>22456.814329999997</v>
      </c>
      <c r="M1408" s="339">
        <v>1156.2925500000001</v>
      </c>
      <c r="N1408" s="339">
        <v>23613.106879999999</v>
      </c>
      <c r="O1408" s="339">
        <v>26486.41677</v>
      </c>
      <c r="P1408" s="339">
        <v>8186.9957999999997</v>
      </c>
      <c r="Q1408" s="339">
        <v>0</v>
      </c>
      <c r="R1408" s="340">
        <v>8186.9957999999997</v>
      </c>
    </row>
    <row r="1409" spans="1:18" s="315" customFormat="1" ht="13.5">
      <c r="A1409" s="341"/>
      <c r="B1409" s="341"/>
      <c r="C1409" s="341"/>
      <c r="D1409" s="336" t="s">
        <v>274</v>
      </c>
      <c r="E1409" s="337">
        <v>58</v>
      </c>
      <c r="F1409" s="338">
        <v>0</v>
      </c>
      <c r="G1409" s="339">
        <v>0</v>
      </c>
      <c r="H1409" s="339">
        <v>0</v>
      </c>
      <c r="I1409" s="339">
        <v>2352.1869200000001</v>
      </c>
      <c r="J1409" s="339">
        <v>3.7699400000000001</v>
      </c>
      <c r="K1409" s="339">
        <v>2355.9568599999998</v>
      </c>
      <c r="L1409" s="339">
        <v>15123.4684</v>
      </c>
      <c r="M1409" s="339">
        <v>712.27159999999992</v>
      </c>
      <c r="N1409" s="339">
        <v>15835.74</v>
      </c>
      <c r="O1409" s="339">
        <v>18191.69686</v>
      </c>
      <c r="P1409" s="339">
        <v>7759.70885</v>
      </c>
      <c r="Q1409" s="339">
        <v>0</v>
      </c>
      <c r="R1409" s="340">
        <v>7759.70885</v>
      </c>
    </row>
    <row r="1410" spans="1:18" s="315" customFormat="1" ht="13.5">
      <c r="A1410" s="341"/>
      <c r="B1410" s="341"/>
      <c r="C1410" s="341"/>
      <c r="D1410" s="336" t="s">
        <v>68</v>
      </c>
      <c r="E1410" s="337">
        <v>112</v>
      </c>
      <c r="F1410" s="338">
        <v>0</v>
      </c>
      <c r="G1410" s="339">
        <v>0</v>
      </c>
      <c r="H1410" s="339">
        <v>0</v>
      </c>
      <c r="I1410" s="339">
        <v>5457.6137199999994</v>
      </c>
      <c r="J1410" s="339">
        <v>301.93277</v>
      </c>
      <c r="K1410" s="339">
        <v>5759.5464900000006</v>
      </c>
      <c r="L1410" s="339">
        <v>46613.27046</v>
      </c>
      <c r="M1410" s="339">
        <v>3621.8839600000001</v>
      </c>
      <c r="N1410" s="339">
        <v>50235.154419999999</v>
      </c>
      <c r="O1410" s="339">
        <v>55994.70091</v>
      </c>
      <c r="P1410" s="339">
        <v>14176.511259999999</v>
      </c>
      <c r="Q1410" s="339">
        <v>0</v>
      </c>
      <c r="R1410" s="340">
        <v>14176.511259999999</v>
      </c>
    </row>
    <row r="1411" spans="1:18" s="315" customFormat="1" ht="13.5">
      <c r="A1411" s="341"/>
      <c r="B1411" s="341"/>
      <c r="C1411" s="341"/>
      <c r="D1411" s="336" t="s">
        <v>83</v>
      </c>
      <c r="E1411" s="337">
        <v>186</v>
      </c>
      <c r="F1411" s="338">
        <v>0</v>
      </c>
      <c r="G1411" s="339">
        <v>0</v>
      </c>
      <c r="H1411" s="339">
        <v>0</v>
      </c>
      <c r="I1411" s="339">
        <v>2223.4944</v>
      </c>
      <c r="J1411" s="339">
        <v>148.25614999999999</v>
      </c>
      <c r="K1411" s="339">
        <v>2371.7505499999997</v>
      </c>
      <c r="L1411" s="339">
        <v>21173.178070000002</v>
      </c>
      <c r="M1411" s="339">
        <v>511.51375999999999</v>
      </c>
      <c r="N1411" s="339">
        <v>21684.69183</v>
      </c>
      <c r="O1411" s="339">
        <v>24056.44238</v>
      </c>
      <c r="P1411" s="339">
        <v>7881.6891699999996</v>
      </c>
      <c r="Q1411" s="339">
        <v>0</v>
      </c>
      <c r="R1411" s="340">
        <v>7881.6891699999996</v>
      </c>
    </row>
    <row r="1412" spans="1:18" s="315" customFormat="1" ht="13.5">
      <c r="A1412" s="341"/>
      <c r="B1412" s="341"/>
      <c r="C1412" s="341"/>
      <c r="D1412" s="336" t="s">
        <v>69</v>
      </c>
      <c r="E1412" s="337">
        <v>1</v>
      </c>
      <c r="F1412" s="338">
        <v>20099.673309999998</v>
      </c>
      <c r="G1412" s="339">
        <v>61027.328799999996</v>
      </c>
      <c r="H1412" s="339">
        <v>81127.002110000001</v>
      </c>
      <c r="I1412" s="339">
        <v>31832.942179999998</v>
      </c>
      <c r="J1412" s="339">
        <v>19903.032420000003</v>
      </c>
      <c r="K1412" s="339">
        <v>51735.974600000001</v>
      </c>
      <c r="L1412" s="339">
        <v>58599.908439999999</v>
      </c>
      <c r="M1412" s="339">
        <v>24819.77463</v>
      </c>
      <c r="N1412" s="339">
        <v>83419.683069999999</v>
      </c>
      <c r="O1412" s="339">
        <v>216282.65977999999</v>
      </c>
      <c r="P1412" s="339">
        <v>268026.43526</v>
      </c>
      <c r="Q1412" s="339">
        <v>50395.394079999998</v>
      </c>
      <c r="R1412" s="340">
        <v>318421.82934</v>
      </c>
    </row>
    <row r="1413" spans="1:18" s="315" customFormat="1" ht="13.5">
      <c r="A1413" s="341"/>
      <c r="B1413" s="341"/>
      <c r="C1413" s="341"/>
      <c r="D1413" s="336" t="s">
        <v>86</v>
      </c>
      <c r="E1413" s="337">
        <v>258</v>
      </c>
      <c r="F1413" s="338">
        <v>0</v>
      </c>
      <c r="G1413" s="339">
        <v>0</v>
      </c>
      <c r="H1413" s="339">
        <v>0</v>
      </c>
      <c r="I1413" s="339">
        <v>1843.28775</v>
      </c>
      <c r="J1413" s="339">
        <v>24.621369999999999</v>
      </c>
      <c r="K1413" s="339">
        <v>1867.90912</v>
      </c>
      <c r="L1413" s="339">
        <v>13236.605220000001</v>
      </c>
      <c r="M1413" s="339">
        <v>427.78550999999999</v>
      </c>
      <c r="N1413" s="339">
        <v>13664.390730000001</v>
      </c>
      <c r="O1413" s="339">
        <v>15532.299849999999</v>
      </c>
      <c r="P1413" s="339">
        <v>9779.5793400000002</v>
      </c>
      <c r="Q1413" s="339">
        <v>0</v>
      </c>
      <c r="R1413" s="340">
        <v>9779.5793400000002</v>
      </c>
    </row>
    <row r="1414" spans="1:18" s="315" customFormat="1" ht="13.5">
      <c r="A1414" s="341"/>
      <c r="B1414" s="341"/>
      <c r="C1414" s="341"/>
      <c r="D1414" s="336" t="s">
        <v>275</v>
      </c>
      <c r="E1414" s="337">
        <v>116</v>
      </c>
      <c r="F1414" s="338">
        <v>0</v>
      </c>
      <c r="G1414" s="339">
        <v>0</v>
      </c>
      <c r="H1414" s="339">
        <v>0</v>
      </c>
      <c r="I1414" s="339">
        <v>1900.26421</v>
      </c>
      <c r="J1414" s="339">
        <v>101.82772</v>
      </c>
      <c r="K1414" s="339">
        <v>2002.09193</v>
      </c>
      <c r="L1414" s="339">
        <v>17085.428540000001</v>
      </c>
      <c r="M1414" s="339">
        <v>537.64311999999995</v>
      </c>
      <c r="N1414" s="339">
        <v>17623.071660000001</v>
      </c>
      <c r="O1414" s="339">
        <v>19625.16359</v>
      </c>
      <c r="P1414" s="339">
        <v>7329.9447099999998</v>
      </c>
      <c r="Q1414" s="339">
        <v>0</v>
      </c>
      <c r="R1414" s="340">
        <v>7329.9447099999998</v>
      </c>
    </row>
    <row r="1415" spans="1:18" s="315" customFormat="1" ht="13.5">
      <c r="A1415" s="341"/>
      <c r="B1415" s="336" t="s">
        <v>17</v>
      </c>
      <c r="C1415" s="336" t="s">
        <v>281</v>
      </c>
      <c r="D1415" s="336" t="s">
        <v>282</v>
      </c>
      <c r="E1415" s="337">
        <v>149</v>
      </c>
      <c r="F1415" s="338">
        <v>0</v>
      </c>
      <c r="G1415" s="339">
        <v>0</v>
      </c>
      <c r="H1415" s="339">
        <v>0</v>
      </c>
      <c r="I1415" s="339">
        <v>463.19776999999999</v>
      </c>
      <c r="J1415" s="339">
        <v>3.1673499999999999</v>
      </c>
      <c r="K1415" s="339">
        <v>466.36511999999999</v>
      </c>
      <c r="L1415" s="339">
        <v>280.32585</v>
      </c>
      <c r="M1415" s="339">
        <v>0.41393000000000002</v>
      </c>
      <c r="N1415" s="339">
        <v>280.73978000000005</v>
      </c>
      <c r="O1415" s="339">
        <v>747.10490000000004</v>
      </c>
      <c r="P1415" s="339">
        <v>17843.348590000001</v>
      </c>
      <c r="Q1415" s="339">
        <v>0</v>
      </c>
      <c r="R1415" s="340">
        <v>17843.348590000001</v>
      </c>
    </row>
    <row r="1416" spans="1:18" s="315" customFormat="1" ht="13.5">
      <c r="A1416" s="341"/>
      <c r="B1416" s="336" t="s">
        <v>21</v>
      </c>
      <c r="C1416" s="336" t="s">
        <v>293</v>
      </c>
      <c r="D1416" s="336" t="s">
        <v>293</v>
      </c>
      <c r="E1416" s="337">
        <v>131</v>
      </c>
      <c r="F1416" s="338">
        <v>0</v>
      </c>
      <c r="G1416" s="339">
        <v>0</v>
      </c>
      <c r="H1416" s="339">
        <v>0</v>
      </c>
      <c r="I1416" s="339">
        <v>80.102320000000006</v>
      </c>
      <c r="J1416" s="339">
        <v>0.35860000000000003</v>
      </c>
      <c r="K1416" s="339">
        <v>80.460920000000002</v>
      </c>
      <c r="L1416" s="339">
        <v>321.19946999999996</v>
      </c>
      <c r="M1416" s="339">
        <v>10.098360000000001</v>
      </c>
      <c r="N1416" s="339">
        <v>331.29783000000003</v>
      </c>
      <c r="O1416" s="339">
        <v>411.75875000000002</v>
      </c>
      <c r="P1416" s="339">
        <v>3780.0025799999999</v>
      </c>
      <c r="Q1416" s="339">
        <v>0</v>
      </c>
      <c r="R1416" s="340">
        <v>3780.0025799999999</v>
      </c>
    </row>
    <row r="1417" spans="1:18" s="315" customFormat="1" ht="13.5">
      <c r="A1417" s="341"/>
      <c r="B1417" s="341"/>
      <c r="C1417" s="336" t="s">
        <v>21</v>
      </c>
      <c r="D1417" s="336" t="s">
        <v>294</v>
      </c>
      <c r="E1417" s="337">
        <v>125</v>
      </c>
      <c r="F1417" s="338">
        <v>0</v>
      </c>
      <c r="G1417" s="339">
        <v>0</v>
      </c>
      <c r="H1417" s="339">
        <v>0</v>
      </c>
      <c r="I1417" s="339">
        <v>548.49198999999999</v>
      </c>
      <c r="J1417" s="339">
        <v>8.5734399999999997</v>
      </c>
      <c r="K1417" s="339">
        <v>557.06543000000011</v>
      </c>
      <c r="L1417" s="339">
        <v>1885.0319500000001</v>
      </c>
      <c r="M1417" s="339">
        <v>307.23826000000003</v>
      </c>
      <c r="N1417" s="339">
        <v>2192.2702100000001</v>
      </c>
      <c r="O1417" s="339">
        <v>2749.3356400000002</v>
      </c>
      <c r="P1417" s="339">
        <v>17926.741550000002</v>
      </c>
      <c r="Q1417" s="339">
        <v>0</v>
      </c>
      <c r="R1417" s="340">
        <v>17926.741550000002</v>
      </c>
    </row>
    <row r="1418" spans="1:18" s="315" customFormat="1" ht="13.5">
      <c r="A1418" s="341"/>
      <c r="B1418" s="341"/>
      <c r="C1418" s="336" t="s">
        <v>297</v>
      </c>
      <c r="D1418" s="336" t="s">
        <v>297</v>
      </c>
      <c r="E1418" s="337">
        <v>120</v>
      </c>
      <c r="F1418" s="338">
        <v>0</v>
      </c>
      <c r="G1418" s="339">
        <v>0</v>
      </c>
      <c r="H1418" s="339">
        <v>0</v>
      </c>
      <c r="I1418" s="339">
        <v>293.82130999999998</v>
      </c>
      <c r="J1418" s="339">
        <v>0.13732</v>
      </c>
      <c r="K1418" s="339">
        <v>293.95863000000003</v>
      </c>
      <c r="L1418" s="339">
        <v>375.99268999999998</v>
      </c>
      <c r="M1418" s="339">
        <v>50.867959999999997</v>
      </c>
      <c r="N1418" s="339">
        <v>426.86065000000002</v>
      </c>
      <c r="O1418" s="339">
        <v>720.81928000000005</v>
      </c>
      <c r="P1418" s="339">
        <v>9144.4684199999992</v>
      </c>
      <c r="Q1418" s="339">
        <v>0</v>
      </c>
      <c r="R1418" s="340">
        <v>9144.4684199999992</v>
      </c>
    </row>
    <row r="1419" spans="1:18" s="315" customFormat="1" ht="13.5">
      <c r="A1419" s="341"/>
      <c r="B1419" s="336" t="s">
        <v>22</v>
      </c>
      <c r="C1419" s="336" t="s">
        <v>300</v>
      </c>
      <c r="D1419" s="336" t="s">
        <v>301</v>
      </c>
      <c r="E1419" s="337">
        <v>71</v>
      </c>
      <c r="F1419" s="338">
        <v>0</v>
      </c>
      <c r="G1419" s="339">
        <v>0</v>
      </c>
      <c r="H1419" s="339">
        <v>0</v>
      </c>
      <c r="I1419" s="339">
        <v>641.61748999999998</v>
      </c>
      <c r="J1419" s="339">
        <v>3.7525500000000003</v>
      </c>
      <c r="K1419" s="339">
        <v>645.37004000000002</v>
      </c>
      <c r="L1419" s="339">
        <v>1712.18146</v>
      </c>
      <c r="M1419" s="339">
        <v>73.703999999999994</v>
      </c>
      <c r="N1419" s="339">
        <v>1785.88546</v>
      </c>
      <c r="O1419" s="339">
        <v>2431.2555000000002</v>
      </c>
      <c r="P1419" s="339">
        <v>7550.8497699999998</v>
      </c>
      <c r="Q1419" s="339">
        <v>0</v>
      </c>
      <c r="R1419" s="340">
        <v>7550.8497699999998</v>
      </c>
    </row>
    <row r="1420" spans="1:18" s="315" customFormat="1" ht="13.5">
      <c r="A1420" s="341"/>
      <c r="B1420" s="336" t="s">
        <v>302</v>
      </c>
      <c r="C1420" s="336" t="s">
        <v>302</v>
      </c>
      <c r="D1420" s="336" t="s">
        <v>308</v>
      </c>
      <c r="E1420" s="337">
        <v>148</v>
      </c>
      <c r="F1420" s="338">
        <v>0</v>
      </c>
      <c r="G1420" s="339">
        <v>0</v>
      </c>
      <c r="H1420" s="339">
        <v>0</v>
      </c>
      <c r="I1420" s="339">
        <v>197.29151999999999</v>
      </c>
      <c r="J1420" s="339">
        <v>9.9700000000000014E-3</v>
      </c>
      <c r="K1420" s="339">
        <v>197.30149</v>
      </c>
      <c r="L1420" s="339">
        <v>908.67676000000006</v>
      </c>
      <c r="M1420" s="339">
        <v>112.92</v>
      </c>
      <c r="N1420" s="339">
        <v>1021.59676</v>
      </c>
      <c r="O1420" s="339">
        <v>1218.89825</v>
      </c>
      <c r="P1420" s="339">
        <v>10484.598380000001</v>
      </c>
      <c r="Q1420" s="339">
        <v>0</v>
      </c>
      <c r="R1420" s="340">
        <v>10484.598380000001</v>
      </c>
    </row>
    <row r="1421" spans="1:18" s="315" customFormat="1" ht="13.5">
      <c r="A1421" s="341"/>
      <c r="B1421" s="336" t="s">
        <v>24</v>
      </c>
      <c r="C1421" s="336" t="s">
        <v>24</v>
      </c>
      <c r="D1421" s="336" t="s">
        <v>24</v>
      </c>
      <c r="E1421" s="337">
        <v>263</v>
      </c>
      <c r="F1421" s="338">
        <v>0</v>
      </c>
      <c r="G1421" s="339">
        <v>0</v>
      </c>
      <c r="H1421" s="339">
        <v>0</v>
      </c>
      <c r="I1421" s="339">
        <v>319.23021999999997</v>
      </c>
      <c r="J1421" s="339">
        <v>11.372440000000001</v>
      </c>
      <c r="K1421" s="339">
        <v>330.60265999999996</v>
      </c>
      <c r="L1421" s="339">
        <v>676.86306000000002</v>
      </c>
      <c r="M1421" s="339">
        <v>12.5907</v>
      </c>
      <c r="N1421" s="339">
        <v>689.45375999999999</v>
      </c>
      <c r="O1421" s="339">
        <v>1020.05642</v>
      </c>
      <c r="P1421" s="339">
        <v>5147.06646</v>
      </c>
      <c r="Q1421" s="339">
        <v>0</v>
      </c>
      <c r="R1421" s="340">
        <v>5147.06646</v>
      </c>
    </row>
    <row r="1422" spans="1:18" s="315" customFormat="1" ht="13.5">
      <c r="A1422" s="341"/>
      <c r="B1422" s="336" t="s">
        <v>26</v>
      </c>
      <c r="C1422" s="336" t="s">
        <v>311</v>
      </c>
      <c r="D1422" s="336" t="s">
        <v>313</v>
      </c>
      <c r="E1422" s="337">
        <v>176</v>
      </c>
      <c r="F1422" s="338">
        <v>0</v>
      </c>
      <c r="G1422" s="339">
        <v>0</v>
      </c>
      <c r="H1422" s="339">
        <v>0</v>
      </c>
      <c r="I1422" s="339">
        <v>732.83953000000008</v>
      </c>
      <c r="J1422" s="339">
        <v>0.46289999999999998</v>
      </c>
      <c r="K1422" s="339">
        <v>733.30243000000007</v>
      </c>
      <c r="L1422" s="339">
        <v>381.76042999999999</v>
      </c>
      <c r="M1422" s="339">
        <v>6.0420000000000001E-2</v>
      </c>
      <c r="N1422" s="339">
        <v>381.82084999999995</v>
      </c>
      <c r="O1422" s="339">
        <v>1115.12328</v>
      </c>
      <c r="P1422" s="339">
        <v>11522.43656</v>
      </c>
      <c r="Q1422" s="339">
        <v>0</v>
      </c>
      <c r="R1422" s="340">
        <v>11522.43656</v>
      </c>
    </row>
    <row r="1423" spans="1:18" s="315" customFormat="1" ht="13.5">
      <c r="A1423" s="336" t="s">
        <v>457</v>
      </c>
      <c r="B1423" s="336" t="s">
        <v>16</v>
      </c>
      <c r="C1423" s="336" t="s">
        <v>16</v>
      </c>
      <c r="D1423" s="336" t="s">
        <v>63</v>
      </c>
      <c r="E1423" s="337">
        <v>1</v>
      </c>
      <c r="F1423" s="338">
        <v>65310.637889999998</v>
      </c>
      <c r="G1423" s="339">
        <v>202120.06080000001</v>
      </c>
      <c r="H1423" s="339">
        <v>267430.69868999999</v>
      </c>
      <c r="I1423" s="339">
        <v>0</v>
      </c>
      <c r="J1423" s="339">
        <v>0</v>
      </c>
      <c r="K1423" s="339">
        <v>0</v>
      </c>
      <c r="L1423" s="339">
        <v>957082.32058000006</v>
      </c>
      <c r="M1423" s="339">
        <v>180345.41830000002</v>
      </c>
      <c r="N1423" s="339">
        <v>1137427.7388800001</v>
      </c>
      <c r="O1423" s="339">
        <v>1404858.4375699998</v>
      </c>
      <c r="P1423" s="339">
        <v>640679.90099999995</v>
      </c>
      <c r="Q1423" s="339">
        <v>807486.94776999997</v>
      </c>
      <c r="R1423" s="340">
        <v>1448166.84877</v>
      </c>
    </row>
    <row r="1424" spans="1:18" s="315" customFormat="1" ht="13.5">
      <c r="A1424" s="336" t="s">
        <v>458</v>
      </c>
      <c r="B1424" s="336" t="s">
        <v>5</v>
      </c>
      <c r="C1424" s="336" t="s">
        <v>5</v>
      </c>
      <c r="D1424" s="336" t="s">
        <v>206</v>
      </c>
      <c r="E1424" s="337">
        <v>63</v>
      </c>
      <c r="F1424" s="338">
        <v>30299.40652</v>
      </c>
      <c r="G1424" s="339">
        <v>3174.3991000000001</v>
      </c>
      <c r="H1424" s="339">
        <v>33473.805619999999</v>
      </c>
      <c r="I1424" s="339">
        <v>9135.0557100000005</v>
      </c>
      <c r="J1424" s="339">
        <v>1468.54231</v>
      </c>
      <c r="K1424" s="339">
        <v>10603.598019999999</v>
      </c>
      <c r="L1424" s="339">
        <v>48427.553270000004</v>
      </c>
      <c r="M1424" s="339">
        <v>7349.2184100000004</v>
      </c>
      <c r="N1424" s="339">
        <v>55776.771679999998</v>
      </c>
      <c r="O1424" s="339">
        <v>99854.175319999995</v>
      </c>
      <c r="P1424" s="339">
        <v>49707.869049999994</v>
      </c>
      <c r="Q1424" s="339">
        <v>3351.1157000000003</v>
      </c>
      <c r="R1424" s="340">
        <v>53058.984750000003</v>
      </c>
    </row>
    <row r="1425" spans="1:18" s="315" customFormat="1" ht="13.5">
      <c r="A1425" s="341"/>
      <c r="B1425" s="336" t="s">
        <v>9</v>
      </c>
      <c r="C1425" s="336" t="s">
        <v>9</v>
      </c>
      <c r="D1425" s="336" t="s">
        <v>227</v>
      </c>
      <c r="E1425" s="337">
        <v>103</v>
      </c>
      <c r="F1425" s="338">
        <v>5562.6276200000002</v>
      </c>
      <c r="G1425" s="339">
        <v>0</v>
      </c>
      <c r="H1425" s="339">
        <v>5562.6276200000002</v>
      </c>
      <c r="I1425" s="339">
        <v>77.307559999999995</v>
      </c>
      <c r="J1425" s="339">
        <v>0.48025000000000001</v>
      </c>
      <c r="K1425" s="339">
        <v>77.787809999999993</v>
      </c>
      <c r="L1425" s="339">
        <v>6.1245900000000004</v>
      </c>
      <c r="M1425" s="339">
        <v>0</v>
      </c>
      <c r="N1425" s="339">
        <v>6.1245900000000004</v>
      </c>
      <c r="O1425" s="339">
        <v>5646.5400199999995</v>
      </c>
      <c r="P1425" s="339">
        <v>8266.3037999999997</v>
      </c>
      <c r="Q1425" s="339">
        <v>0</v>
      </c>
      <c r="R1425" s="340">
        <v>8266.3037999999997</v>
      </c>
    </row>
    <row r="1426" spans="1:18" s="315" customFormat="1" ht="13.5">
      <c r="A1426" s="341"/>
      <c r="B1426" s="336" t="s">
        <v>12</v>
      </c>
      <c r="C1426" s="336" t="s">
        <v>239</v>
      </c>
      <c r="D1426" s="336" t="s">
        <v>239</v>
      </c>
      <c r="E1426" s="337">
        <v>2</v>
      </c>
      <c r="F1426" s="338">
        <v>5202.1699500000004</v>
      </c>
      <c r="G1426" s="339">
        <v>0</v>
      </c>
      <c r="H1426" s="339">
        <v>5202.1699500000004</v>
      </c>
      <c r="I1426" s="339">
        <v>1796.9689900000001</v>
      </c>
      <c r="J1426" s="339">
        <v>526.70725000000004</v>
      </c>
      <c r="K1426" s="339">
        <v>2323.6762400000002</v>
      </c>
      <c r="L1426" s="339">
        <v>11486.556490000001</v>
      </c>
      <c r="M1426" s="339">
        <v>1109.3451299999999</v>
      </c>
      <c r="N1426" s="339">
        <v>12595.901619999999</v>
      </c>
      <c r="O1426" s="339">
        <v>20121.747809999997</v>
      </c>
      <c r="P1426" s="339">
        <v>4775.2862699999996</v>
      </c>
      <c r="Q1426" s="339">
        <v>0.15056</v>
      </c>
      <c r="R1426" s="340">
        <v>4775.4368299999996</v>
      </c>
    </row>
    <row r="1427" spans="1:18" s="315" customFormat="1" ht="13.5">
      <c r="A1427" s="341"/>
      <c r="B1427" s="336" t="s">
        <v>240</v>
      </c>
      <c r="C1427" s="336" t="s">
        <v>243</v>
      </c>
      <c r="D1427" s="336" t="s">
        <v>244</v>
      </c>
      <c r="E1427" s="337">
        <v>102</v>
      </c>
      <c r="F1427" s="338">
        <v>18847.040129999998</v>
      </c>
      <c r="G1427" s="339">
        <v>367.79971999999998</v>
      </c>
      <c r="H1427" s="339">
        <v>19214.83985</v>
      </c>
      <c r="I1427" s="339">
        <v>1032.2285300000001</v>
      </c>
      <c r="J1427" s="339">
        <v>65.846329999999995</v>
      </c>
      <c r="K1427" s="339">
        <v>1098.0748600000002</v>
      </c>
      <c r="L1427" s="339">
        <v>1043.2799399999999</v>
      </c>
      <c r="M1427" s="339">
        <v>130.38496000000001</v>
      </c>
      <c r="N1427" s="339">
        <v>1173.6649</v>
      </c>
      <c r="O1427" s="339">
        <v>21486.579610000001</v>
      </c>
      <c r="P1427" s="339">
        <v>30693.534379999997</v>
      </c>
      <c r="Q1427" s="339">
        <v>3.0109999999999998E-2</v>
      </c>
      <c r="R1427" s="340">
        <v>30693.564489999997</v>
      </c>
    </row>
    <row r="1428" spans="1:18" s="315" customFormat="1" ht="13.5">
      <c r="A1428" s="341"/>
      <c r="B1428" s="336" t="s">
        <v>14</v>
      </c>
      <c r="C1428" s="336" t="s">
        <v>254</v>
      </c>
      <c r="D1428" s="336" t="s">
        <v>254</v>
      </c>
      <c r="E1428" s="337">
        <v>101</v>
      </c>
      <c r="F1428" s="338">
        <v>221.52870999999999</v>
      </c>
      <c r="G1428" s="339">
        <v>34.81711</v>
      </c>
      <c r="H1428" s="339">
        <v>256.34582</v>
      </c>
      <c r="I1428" s="339">
        <v>1283.2930200000001</v>
      </c>
      <c r="J1428" s="339">
        <v>331.17235999999997</v>
      </c>
      <c r="K1428" s="339">
        <v>1614.4653799999999</v>
      </c>
      <c r="L1428" s="339">
        <v>3444.3027599999996</v>
      </c>
      <c r="M1428" s="339">
        <v>882.03039999999999</v>
      </c>
      <c r="N1428" s="339">
        <v>4326.3331600000001</v>
      </c>
      <c r="O1428" s="339">
        <v>6197.1443600000002</v>
      </c>
      <c r="P1428" s="339">
        <v>21851.162809999998</v>
      </c>
      <c r="Q1428" s="339">
        <v>1.6038399999999999</v>
      </c>
      <c r="R1428" s="340">
        <v>21852.766649999998</v>
      </c>
    </row>
    <row r="1429" spans="1:18" s="315" customFormat="1" ht="13.5">
      <c r="A1429" s="341"/>
      <c r="B1429" s="336" t="s">
        <v>15</v>
      </c>
      <c r="C1429" s="336" t="s">
        <v>257</v>
      </c>
      <c r="D1429" s="336" t="s">
        <v>257</v>
      </c>
      <c r="E1429" s="337">
        <v>100</v>
      </c>
      <c r="F1429" s="338">
        <v>74.117320000000007</v>
      </c>
      <c r="G1429" s="339">
        <v>101.57353000000001</v>
      </c>
      <c r="H1429" s="339">
        <v>175.69085000000001</v>
      </c>
      <c r="I1429" s="339">
        <v>1224.4759199999999</v>
      </c>
      <c r="J1429" s="339">
        <v>6.4888000000000003</v>
      </c>
      <c r="K1429" s="339">
        <v>1230.9647199999999</v>
      </c>
      <c r="L1429" s="339">
        <v>1997.1418700000002</v>
      </c>
      <c r="M1429" s="339">
        <v>400.34834000000001</v>
      </c>
      <c r="N1429" s="339">
        <v>2397.4902099999999</v>
      </c>
      <c r="O1429" s="339">
        <v>3804.1457799999998</v>
      </c>
      <c r="P1429" s="339">
        <v>40591.268520000005</v>
      </c>
      <c r="Q1429" s="339">
        <v>0.47449000000000002</v>
      </c>
      <c r="R1429" s="340">
        <v>40591.743009999998</v>
      </c>
    </row>
    <row r="1430" spans="1:18" s="315" customFormat="1" ht="13.5">
      <c r="A1430" s="341"/>
      <c r="B1430" s="336" t="s">
        <v>16</v>
      </c>
      <c r="C1430" s="336" t="s">
        <v>16</v>
      </c>
      <c r="D1430" s="336" t="s">
        <v>270</v>
      </c>
      <c r="E1430" s="337">
        <v>32</v>
      </c>
      <c r="F1430" s="338">
        <v>545.54173000000003</v>
      </c>
      <c r="G1430" s="339">
        <v>1126.95775</v>
      </c>
      <c r="H1430" s="339">
        <v>1672.4994799999999</v>
      </c>
      <c r="I1430" s="339">
        <v>7107.25468</v>
      </c>
      <c r="J1430" s="339">
        <v>1640.47614</v>
      </c>
      <c r="K1430" s="339">
        <v>8747.7308200000007</v>
      </c>
      <c r="L1430" s="339">
        <v>73108.480200000005</v>
      </c>
      <c r="M1430" s="339">
        <v>24028.356</v>
      </c>
      <c r="N1430" s="339">
        <v>97136.836200000005</v>
      </c>
      <c r="O1430" s="339">
        <v>107557.0665</v>
      </c>
      <c r="P1430" s="339">
        <v>11887.509970000001</v>
      </c>
      <c r="Q1430" s="339">
        <v>18.92155</v>
      </c>
      <c r="R1430" s="340">
        <v>11906.43152</v>
      </c>
    </row>
    <row r="1431" spans="1:18" s="315" customFormat="1" ht="13.5">
      <c r="A1431" s="341"/>
      <c r="B1431" s="341"/>
      <c r="C1431" s="341"/>
      <c r="D1431" s="336" t="s">
        <v>16</v>
      </c>
      <c r="E1431" s="337">
        <v>13</v>
      </c>
      <c r="F1431" s="338">
        <v>891.16062999999997</v>
      </c>
      <c r="G1431" s="339">
        <v>196.99376000000001</v>
      </c>
      <c r="H1431" s="339">
        <v>1088.1543899999999</v>
      </c>
      <c r="I1431" s="339">
        <v>6310.9631799999997</v>
      </c>
      <c r="J1431" s="339">
        <v>2374.5559399999997</v>
      </c>
      <c r="K1431" s="339">
        <v>8685.519119999999</v>
      </c>
      <c r="L1431" s="339">
        <v>46295.586579999996</v>
      </c>
      <c r="M1431" s="339">
        <v>9835.2645499999999</v>
      </c>
      <c r="N1431" s="339">
        <v>56130.851130000003</v>
      </c>
      <c r="O1431" s="339">
        <v>65904.524640000003</v>
      </c>
      <c r="P1431" s="339">
        <v>29758.86664</v>
      </c>
      <c r="Q1431" s="339">
        <v>13.57531</v>
      </c>
      <c r="R1431" s="340">
        <v>29772.44195</v>
      </c>
    </row>
    <row r="1432" spans="1:18" s="315" customFormat="1" ht="13.5">
      <c r="A1432" s="341"/>
      <c r="B1432" s="341"/>
      <c r="C1432" s="341"/>
      <c r="D1432" s="341"/>
      <c r="E1432" s="342">
        <v>56</v>
      </c>
      <c r="F1432" s="343">
        <v>8163.6354199999996</v>
      </c>
      <c r="G1432" s="344">
        <v>598.55196999999998</v>
      </c>
      <c r="H1432" s="344">
        <v>8762.187390000001</v>
      </c>
      <c r="I1432" s="344">
        <v>13258.6034</v>
      </c>
      <c r="J1432" s="344">
        <v>657.31457</v>
      </c>
      <c r="K1432" s="344">
        <v>13915.91797</v>
      </c>
      <c r="L1432" s="344">
        <v>72477.301730000007</v>
      </c>
      <c r="M1432" s="344">
        <v>9582.9036699999997</v>
      </c>
      <c r="N1432" s="344">
        <v>82060.205400000006</v>
      </c>
      <c r="O1432" s="344">
        <v>104738.31076000001</v>
      </c>
      <c r="P1432" s="344">
        <v>42389.376659999994</v>
      </c>
      <c r="Q1432" s="344">
        <v>4.5778999999999996</v>
      </c>
      <c r="R1432" s="345">
        <v>42393.954560000006</v>
      </c>
    </row>
    <row r="1433" spans="1:18" s="315" customFormat="1" ht="13.5">
      <c r="A1433" s="341"/>
      <c r="B1433" s="341"/>
      <c r="C1433" s="341"/>
      <c r="D1433" s="336" t="s">
        <v>60</v>
      </c>
      <c r="E1433" s="337">
        <v>20</v>
      </c>
      <c r="F1433" s="338">
        <v>1222.8501299999998</v>
      </c>
      <c r="G1433" s="339">
        <v>2207.3098599999998</v>
      </c>
      <c r="H1433" s="339">
        <v>3430.1599900000001</v>
      </c>
      <c r="I1433" s="339">
        <v>48809.457060000001</v>
      </c>
      <c r="J1433" s="339">
        <v>4716.2842799999999</v>
      </c>
      <c r="K1433" s="339">
        <v>53525.74134</v>
      </c>
      <c r="L1433" s="339">
        <v>103276.26398</v>
      </c>
      <c r="M1433" s="339">
        <v>38795.680719999997</v>
      </c>
      <c r="N1433" s="339">
        <v>142071.94469999999</v>
      </c>
      <c r="O1433" s="339">
        <v>199027.84603000002</v>
      </c>
      <c r="P1433" s="339">
        <v>43389.841780000002</v>
      </c>
      <c r="Q1433" s="339">
        <v>39.593980000000002</v>
      </c>
      <c r="R1433" s="340">
        <v>43429.43576</v>
      </c>
    </row>
    <row r="1434" spans="1:18" s="315" customFormat="1" ht="13.5">
      <c r="A1434" s="341"/>
      <c r="B1434" s="341"/>
      <c r="C1434" s="341"/>
      <c r="D1434" s="336" t="s">
        <v>67</v>
      </c>
      <c r="E1434" s="337">
        <v>35</v>
      </c>
      <c r="F1434" s="338">
        <v>495.33184</v>
      </c>
      <c r="G1434" s="339">
        <v>747.31650000000002</v>
      </c>
      <c r="H1434" s="339">
        <v>1242.6483400000002</v>
      </c>
      <c r="I1434" s="339">
        <v>5499.36841</v>
      </c>
      <c r="J1434" s="339">
        <v>1554.07428</v>
      </c>
      <c r="K1434" s="339">
        <v>7053.4426900000008</v>
      </c>
      <c r="L1434" s="339">
        <v>92912.482129999989</v>
      </c>
      <c r="M1434" s="339">
        <v>19324.468149999997</v>
      </c>
      <c r="N1434" s="339">
        <v>112236.95028</v>
      </c>
      <c r="O1434" s="339">
        <v>120533.04131</v>
      </c>
      <c r="P1434" s="339">
        <v>28985.12082</v>
      </c>
      <c r="Q1434" s="339">
        <v>14.450979999999999</v>
      </c>
      <c r="R1434" s="340">
        <v>28999.571800000002</v>
      </c>
    </row>
    <row r="1435" spans="1:18" s="315" customFormat="1" ht="13.5">
      <c r="A1435" s="341"/>
      <c r="B1435" s="341"/>
      <c r="C1435" s="341"/>
      <c r="D1435" s="341"/>
      <c r="E1435" s="342">
        <v>57</v>
      </c>
      <c r="F1435" s="343">
        <v>38.118130000000001</v>
      </c>
      <c r="G1435" s="344">
        <v>0.10889</v>
      </c>
      <c r="H1435" s="344">
        <v>38.227019999999996</v>
      </c>
      <c r="I1435" s="344">
        <v>3360.4927200000002</v>
      </c>
      <c r="J1435" s="344">
        <v>222.79323000000002</v>
      </c>
      <c r="K1435" s="344">
        <v>3583.2859500000004</v>
      </c>
      <c r="L1435" s="344">
        <v>1620.2317499999999</v>
      </c>
      <c r="M1435" s="344">
        <v>203.62136999999998</v>
      </c>
      <c r="N1435" s="344">
        <v>1823.8531200000002</v>
      </c>
      <c r="O1435" s="344">
        <v>5445.3660899999995</v>
      </c>
      <c r="P1435" s="344">
        <v>31517.189449999998</v>
      </c>
      <c r="Q1435" s="344">
        <v>3.3143899999999999</v>
      </c>
      <c r="R1435" s="345">
        <v>31520.503840000001</v>
      </c>
    </row>
    <row r="1436" spans="1:18" s="315" customFormat="1" ht="13.5">
      <c r="A1436" s="341"/>
      <c r="B1436" s="341"/>
      <c r="C1436" s="341"/>
      <c r="D1436" s="336" t="s">
        <v>63</v>
      </c>
      <c r="E1436" s="337">
        <v>10</v>
      </c>
      <c r="F1436" s="338">
        <v>133136.44454999999</v>
      </c>
      <c r="G1436" s="339">
        <v>15921.764220000001</v>
      </c>
      <c r="H1436" s="339">
        <v>149058.20877</v>
      </c>
      <c r="I1436" s="339">
        <v>55342.319189999995</v>
      </c>
      <c r="J1436" s="339">
        <v>19652.711050000002</v>
      </c>
      <c r="K1436" s="339">
        <v>74995.030239999993</v>
      </c>
      <c r="L1436" s="339">
        <v>98329.757110000006</v>
      </c>
      <c r="M1436" s="339">
        <v>48562.765039999998</v>
      </c>
      <c r="N1436" s="339">
        <v>146892.52215</v>
      </c>
      <c r="O1436" s="339">
        <v>370945.76116000005</v>
      </c>
      <c r="P1436" s="339">
        <v>1101702.18221</v>
      </c>
      <c r="Q1436" s="339">
        <v>142495.24994000001</v>
      </c>
      <c r="R1436" s="340">
        <v>1244197.43215</v>
      </c>
    </row>
    <row r="1437" spans="1:18" s="315" customFormat="1" ht="13.5">
      <c r="A1437" s="341"/>
      <c r="B1437" s="341"/>
      <c r="C1437" s="341"/>
      <c r="D1437" s="336" t="s">
        <v>68</v>
      </c>
      <c r="E1437" s="337">
        <v>25</v>
      </c>
      <c r="F1437" s="338">
        <v>757.78796</v>
      </c>
      <c r="G1437" s="339">
        <v>112.82776</v>
      </c>
      <c r="H1437" s="339">
        <v>870.61572000000001</v>
      </c>
      <c r="I1437" s="339">
        <v>10607.290210000001</v>
      </c>
      <c r="J1437" s="339">
        <v>3914.5247200000003</v>
      </c>
      <c r="K1437" s="339">
        <v>14521.81493</v>
      </c>
      <c r="L1437" s="339">
        <v>81807.626230000009</v>
      </c>
      <c r="M1437" s="339">
        <v>13173.8464</v>
      </c>
      <c r="N1437" s="339">
        <v>94981.472629999989</v>
      </c>
      <c r="O1437" s="339">
        <v>110373.90328</v>
      </c>
      <c r="P1437" s="339">
        <v>42884.149219999999</v>
      </c>
      <c r="Q1437" s="339">
        <v>23.509640000000001</v>
      </c>
      <c r="R1437" s="340">
        <v>42907.658859999996</v>
      </c>
    </row>
    <row r="1438" spans="1:18" s="315" customFormat="1" ht="13.5">
      <c r="A1438" s="341"/>
      <c r="B1438" s="341"/>
      <c r="C1438" s="341"/>
      <c r="D1438" s="336" t="s">
        <v>83</v>
      </c>
      <c r="E1438" s="337">
        <v>14</v>
      </c>
      <c r="F1438" s="338">
        <v>75.637860000000003</v>
      </c>
      <c r="G1438" s="339">
        <v>119.97489999999999</v>
      </c>
      <c r="H1438" s="339">
        <v>195.61276000000001</v>
      </c>
      <c r="I1438" s="339">
        <v>4820.7365199999995</v>
      </c>
      <c r="J1438" s="339">
        <v>1300.7652499999999</v>
      </c>
      <c r="K1438" s="339">
        <v>6121.5017699999999</v>
      </c>
      <c r="L1438" s="339">
        <v>34613.315640000001</v>
      </c>
      <c r="M1438" s="339">
        <v>5619.7447400000001</v>
      </c>
      <c r="N1438" s="339">
        <v>40233.060380000003</v>
      </c>
      <c r="O1438" s="339">
        <v>46550.174909999994</v>
      </c>
      <c r="P1438" s="339">
        <v>15166.86262</v>
      </c>
      <c r="Q1438" s="339">
        <v>2.4022600000000001</v>
      </c>
      <c r="R1438" s="340">
        <v>15169.264880000001</v>
      </c>
    </row>
    <row r="1439" spans="1:18" s="315" customFormat="1" ht="13.5">
      <c r="A1439" s="341"/>
      <c r="B1439" s="341"/>
      <c r="C1439" s="341"/>
      <c r="D1439" s="336" t="s">
        <v>69</v>
      </c>
      <c r="E1439" s="337">
        <v>27</v>
      </c>
      <c r="F1439" s="338">
        <v>13.705950000000001</v>
      </c>
      <c r="G1439" s="339">
        <v>8.8980000000000004E-2</v>
      </c>
      <c r="H1439" s="339">
        <v>13.794930000000001</v>
      </c>
      <c r="I1439" s="339">
        <v>2860.1782000000003</v>
      </c>
      <c r="J1439" s="339">
        <v>1684.2486000000001</v>
      </c>
      <c r="K1439" s="339">
        <v>4544.4268000000002</v>
      </c>
      <c r="L1439" s="339">
        <v>39916.47769</v>
      </c>
      <c r="M1439" s="339">
        <v>9586.063900000001</v>
      </c>
      <c r="N1439" s="339">
        <v>49502.541590000001</v>
      </c>
      <c r="O1439" s="339">
        <v>54060.763319999998</v>
      </c>
      <c r="P1439" s="339">
        <v>7646.9132099999997</v>
      </c>
      <c r="Q1439" s="339">
        <v>6.3247299999999997</v>
      </c>
      <c r="R1439" s="340">
        <v>7653.23794</v>
      </c>
    </row>
    <row r="1440" spans="1:18" s="315" customFormat="1" ht="13.5">
      <c r="A1440" s="341"/>
      <c r="B1440" s="341"/>
      <c r="C1440" s="341"/>
      <c r="D1440" s="341"/>
      <c r="E1440" s="342">
        <v>40</v>
      </c>
      <c r="F1440" s="343">
        <v>1004.66322</v>
      </c>
      <c r="G1440" s="344">
        <v>1147.23678</v>
      </c>
      <c r="H1440" s="344">
        <v>2151.9</v>
      </c>
      <c r="I1440" s="344">
        <v>4493.1139499999999</v>
      </c>
      <c r="J1440" s="344">
        <v>4118.5659900000001</v>
      </c>
      <c r="K1440" s="344">
        <v>8611.67994</v>
      </c>
      <c r="L1440" s="344">
        <v>67228.511290000009</v>
      </c>
      <c r="M1440" s="344">
        <v>22393.812469999997</v>
      </c>
      <c r="N1440" s="344">
        <v>89622.323759999999</v>
      </c>
      <c r="O1440" s="344">
        <v>100385.90370000001</v>
      </c>
      <c r="P1440" s="344">
        <v>9409.99964</v>
      </c>
      <c r="Q1440" s="344">
        <v>2.1832699999999998</v>
      </c>
      <c r="R1440" s="345">
        <v>9412.1829099999995</v>
      </c>
    </row>
    <row r="1441" spans="1:28" s="315" customFormat="1" ht="13.5">
      <c r="A1441" s="341"/>
      <c r="B1441" s="336" t="s">
        <v>17</v>
      </c>
      <c r="C1441" s="336" t="s">
        <v>281</v>
      </c>
      <c r="D1441" s="336" t="s">
        <v>282</v>
      </c>
      <c r="E1441" s="337">
        <v>98</v>
      </c>
      <c r="F1441" s="338">
        <v>3759.1359300000004</v>
      </c>
      <c r="G1441" s="339">
        <v>0</v>
      </c>
      <c r="H1441" s="339">
        <v>3759.1359300000004</v>
      </c>
      <c r="I1441" s="339">
        <v>1108.9180100000001</v>
      </c>
      <c r="J1441" s="339">
        <v>48.309010000000001</v>
      </c>
      <c r="K1441" s="339">
        <v>1157.22702</v>
      </c>
      <c r="L1441" s="339">
        <v>1079.4319399999999</v>
      </c>
      <c r="M1441" s="339">
        <v>97.213509999999999</v>
      </c>
      <c r="N1441" s="339">
        <v>1176.64545</v>
      </c>
      <c r="O1441" s="339">
        <v>6093.0084000000006</v>
      </c>
      <c r="P1441" s="339">
        <v>41135.447759999995</v>
      </c>
      <c r="Q1441" s="339">
        <v>0.56564999999999999</v>
      </c>
      <c r="R1441" s="340">
        <v>41136.01341</v>
      </c>
    </row>
    <row r="1442" spans="1:28" s="315" customFormat="1" ht="13.5">
      <c r="A1442" s="341"/>
      <c r="B1442" s="336" t="s">
        <v>21</v>
      </c>
      <c r="C1442" s="336" t="s">
        <v>21</v>
      </c>
      <c r="D1442" s="336" t="s">
        <v>21</v>
      </c>
      <c r="E1442" s="337">
        <v>92</v>
      </c>
      <c r="F1442" s="338">
        <v>1605.73876</v>
      </c>
      <c r="G1442" s="339">
        <v>7269.8916300000001</v>
      </c>
      <c r="H1442" s="339">
        <v>8875.6303900000003</v>
      </c>
      <c r="I1442" s="339">
        <v>2117.4514199999999</v>
      </c>
      <c r="J1442" s="339">
        <v>55.499780000000001</v>
      </c>
      <c r="K1442" s="339">
        <v>2172.9512</v>
      </c>
      <c r="L1442" s="339">
        <v>2164.9437499999999</v>
      </c>
      <c r="M1442" s="339">
        <v>291.42270000000002</v>
      </c>
      <c r="N1442" s="339">
        <v>2456.36645</v>
      </c>
      <c r="O1442" s="339">
        <v>13504.948039999999</v>
      </c>
      <c r="P1442" s="339">
        <v>55148.173909999998</v>
      </c>
      <c r="Q1442" s="339">
        <v>0.64463000000000004</v>
      </c>
      <c r="R1442" s="340">
        <v>55148.81854</v>
      </c>
    </row>
    <row r="1443" spans="1:28" s="315" customFormat="1" ht="13.5">
      <c r="A1443" s="341"/>
      <c r="B1443" s="341"/>
      <c r="C1443" s="336" t="s">
        <v>297</v>
      </c>
      <c r="D1443" s="336" t="s">
        <v>297</v>
      </c>
      <c r="E1443" s="337">
        <v>104</v>
      </c>
      <c r="F1443" s="338">
        <v>0</v>
      </c>
      <c r="G1443" s="339">
        <v>0</v>
      </c>
      <c r="H1443" s="339">
        <v>0</v>
      </c>
      <c r="I1443" s="339">
        <v>0</v>
      </c>
      <c r="J1443" s="339">
        <v>0</v>
      </c>
      <c r="K1443" s="339">
        <v>0</v>
      </c>
      <c r="L1443" s="339">
        <v>0</v>
      </c>
      <c r="M1443" s="339">
        <v>0</v>
      </c>
      <c r="N1443" s="339">
        <v>0</v>
      </c>
      <c r="O1443" s="339">
        <v>0</v>
      </c>
      <c r="P1443" s="339">
        <v>3253.3205499999999</v>
      </c>
      <c r="Q1443" s="339">
        <v>0</v>
      </c>
      <c r="R1443" s="340">
        <v>3253.3205499999999</v>
      </c>
    </row>
    <row r="1444" spans="1:28" s="315" customFormat="1" ht="13.5">
      <c r="A1444" s="341"/>
      <c r="B1444" s="336" t="s">
        <v>302</v>
      </c>
      <c r="C1444" s="336" t="s">
        <v>302</v>
      </c>
      <c r="D1444" s="336" t="s">
        <v>308</v>
      </c>
      <c r="E1444" s="337">
        <v>105</v>
      </c>
      <c r="F1444" s="338">
        <v>0</v>
      </c>
      <c r="G1444" s="339">
        <v>0</v>
      </c>
      <c r="H1444" s="339">
        <v>0</v>
      </c>
      <c r="I1444" s="339">
        <v>0</v>
      </c>
      <c r="J1444" s="339">
        <v>0</v>
      </c>
      <c r="K1444" s="339">
        <v>0</v>
      </c>
      <c r="L1444" s="339">
        <v>0</v>
      </c>
      <c r="M1444" s="339">
        <v>0</v>
      </c>
      <c r="N1444" s="339">
        <v>0</v>
      </c>
      <c r="O1444" s="339">
        <v>0</v>
      </c>
      <c r="P1444" s="339">
        <v>697.16385000000002</v>
      </c>
      <c r="Q1444" s="339">
        <v>0</v>
      </c>
      <c r="R1444" s="340">
        <v>697.16385000000002</v>
      </c>
    </row>
    <row r="1445" spans="1:28" s="315" customFormat="1" ht="13.5">
      <c r="A1445" s="341"/>
      <c r="B1445" s="336" t="s">
        <v>25</v>
      </c>
      <c r="C1445" s="336" t="s">
        <v>25</v>
      </c>
      <c r="D1445" s="336" t="s">
        <v>25</v>
      </c>
      <c r="E1445" s="337">
        <v>107</v>
      </c>
      <c r="F1445" s="338">
        <v>0</v>
      </c>
      <c r="G1445" s="339">
        <v>0</v>
      </c>
      <c r="H1445" s="339">
        <v>0</v>
      </c>
      <c r="I1445" s="339">
        <v>0</v>
      </c>
      <c r="J1445" s="339">
        <v>0</v>
      </c>
      <c r="K1445" s="339">
        <v>0</v>
      </c>
      <c r="L1445" s="339">
        <v>0</v>
      </c>
      <c r="M1445" s="339">
        <v>0</v>
      </c>
      <c r="N1445" s="339">
        <v>0</v>
      </c>
      <c r="O1445" s="339">
        <v>0</v>
      </c>
      <c r="P1445" s="339">
        <v>1251.4210500000002</v>
      </c>
      <c r="Q1445" s="339">
        <v>0</v>
      </c>
      <c r="R1445" s="340">
        <v>1251.4210500000002</v>
      </c>
    </row>
    <row r="1446" spans="1:28" s="315" customFormat="1" ht="13.5">
      <c r="A1446" s="341"/>
      <c r="B1446" s="336" t="s">
        <v>26</v>
      </c>
      <c r="C1446" s="336" t="s">
        <v>311</v>
      </c>
      <c r="D1446" s="336" t="s">
        <v>313</v>
      </c>
      <c r="E1446" s="337">
        <v>106</v>
      </c>
      <c r="F1446" s="338">
        <v>0</v>
      </c>
      <c r="G1446" s="339">
        <v>0</v>
      </c>
      <c r="H1446" s="339">
        <v>0</v>
      </c>
      <c r="I1446" s="339">
        <v>0</v>
      </c>
      <c r="J1446" s="339">
        <v>0</v>
      </c>
      <c r="K1446" s="339">
        <v>0</v>
      </c>
      <c r="L1446" s="339">
        <v>0</v>
      </c>
      <c r="M1446" s="339">
        <v>0</v>
      </c>
      <c r="N1446" s="339">
        <v>0</v>
      </c>
      <c r="O1446" s="339">
        <v>0</v>
      </c>
      <c r="P1446" s="339">
        <v>874.05620999999996</v>
      </c>
      <c r="Q1446" s="339">
        <v>0</v>
      </c>
      <c r="R1446" s="340">
        <v>874.05620999999996</v>
      </c>
    </row>
    <row r="1447" spans="1:28" s="315" customFormat="1" ht="13.5">
      <c r="A1447" s="346" t="s">
        <v>459</v>
      </c>
      <c r="B1447" s="347"/>
      <c r="C1447" s="347"/>
      <c r="D1447" s="347"/>
      <c r="E1447" s="347"/>
      <c r="F1447" s="348">
        <v>68498466.06299001</v>
      </c>
      <c r="G1447" s="349">
        <v>50417408.086680084</v>
      </c>
      <c r="H1447" s="349">
        <v>118915874.14967008</v>
      </c>
      <c r="I1447" s="349">
        <v>82065558.025320128</v>
      </c>
      <c r="J1447" s="349">
        <v>42376589.134089917</v>
      </c>
      <c r="K1447" s="349">
        <v>124442147.15941001</v>
      </c>
      <c r="L1447" s="349">
        <v>76976589.770740002</v>
      </c>
      <c r="M1447" s="349">
        <v>52105435.901039913</v>
      </c>
      <c r="N1447" s="349">
        <v>129082025.67178014</v>
      </c>
      <c r="O1447" s="349">
        <v>372440046.98086083</v>
      </c>
      <c r="P1447" s="349">
        <v>254893943.11328053</v>
      </c>
      <c r="Q1447" s="349">
        <v>96597465.707579881</v>
      </c>
      <c r="R1447" s="350">
        <v>351491408.82085919</v>
      </c>
    </row>
    <row r="1448" spans="1:28" s="315" customFormat="1" ht="13.5">
      <c r="A1448" s="7"/>
      <c r="B1448" s="7"/>
      <c r="C1448" s="7"/>
      <c r="D1448" s="7"/>
      <c r="E1448" s="7"/>
      <c r="F1448" s="7"/>
      <c r="G1448" s="7"/>
      <c r="H1448" s="7"/>
      <c r="I1448" s="7"/>
      <c r="J1448" s="7"/>
      <c r="K1448" s="7"/>
      <c r="L1448" s="7"/>
      <c r="M1448" s="7"/>
      <c r="N1448" s="7"/>
      <c r="O1448" s="7"/>
      <c r="P1448" s="7"/>
      <c r="Q1448" s="7"/>
      <c r="R1448" s="7"/>
      <c r="S1448" s="7"/>
      <c r="T1448" s="7"/>
      <c r="U1448" s="7"/>
      <c r="V1448" s="7"/>
      <c r="W1448" s="7"/>
      <c r="X1448" s="7"/>
      <c r="Y1448" s="7"/>
      <c r="Z1448" s="7"/>
      <c r="AA1448" s="7"/>
      <c r="AB1448" s="7"/>
    </row>
    <row r="1449" spans="1:28" s="315" customFormat="1" ht="13.5">
      <c r="A1449" s="7"/>
      <c r="B1449" s="7"/>
      <c r="C1449" s="7"/>
      <c r="D1449" s="7"/>
      <c r="E1449" s="7"/>
      <c r="F1449" s="7"/>
      <c r="G1449" s="7"/>
      <c r="H1449" s="7"/>
      <c r="I1449" s="7"/>
      <c r="J1449" s="7"/>
      <c r="K1449" s="7"/>
      <c r="L1449" s="7"/>
      <c r="M1449" s="7"/>
      <c r="N1449" s="7"/>
      <c r="O1449" s="7"/>
      <c r="P1449" s="7"/>
      <c r="Q1449" s="7"/>
      <c r="R1449" s="7"/>
      <c r="S1449" s="7"/>
      <c r="T1449" s="7"/>
      <c r="U1449" s="7"/>
      <c r="V1449" s="7"/>
      <c r="W1449" s="7"/>
      <c r="X1449" s="7"/>
      <c r="Y1449" s="7"/>
      <c r="Z1449" s="7"/>
      <c r="AA1449" s="7"/>
      <c r="AB1449" s="7"/>
    </row>
    <row r="1450" spans="1:28" s="315" customFormat="1" ht="13.5">
      <c r="A1450" s="7"/>
      <c r="B1450" s="7"/>
      <c r="C1450" s="7"/>
      <c r="D1450" s="7"/>
      <c r="E1450" s="7"/>
      <c r="F1450" s="7"/>
      <c r="G1450" s="7"/>
      <c r="H1450" s="7"/>
      <c r="I1450" s="7"/>
      <c r="J1450" s="7"/>
      <c r="K1450" s="7"/>
      <c r="L1450" s="7"/>
      <c r="M1450" s="7"/>
      <c r="N1450" s="7"/>
      <c r="O1450" s="7"/>
      <c r="P1450" s="7"/>
      <c r="Q1450" s="7"/>
      <c r="R1450" s="7"/>
      <c r="S1450" s="7"/>
      <c r="T1450" s="7"/>
      <c r="U1450" s="7"/>
      <c r="V1450" s="7"/>
      <c r="W1450" s="7"/>
      <c r="X1450" s="7"/>
      <c r="Y1450" s="7"/>
      <c r="Z1450" s="7"/>
      <c r="AA1450" s="7"/>
      <c r="AB1450" s="7"/>
    </row>
    <row r="1451" spans="1:28" s="315" customFormat="1" ht="13.5">
      <c r="A1451" s="7"/>
      <c r="B1451" s="7"/>
      <c r="C1451" s="7"/>
      <c r="D1451" s="7"/>
      <c r="E1451" s="7"/>
      <c r="F1451" s="7"/>
      <c r="G1451" s="7"/>
      <c r="H1451" s="7"/>
      <c r="I1451" s="7"/>
      <c r="J1451" s="7"/>
      <c r="K1451" s="7"/>
      <c r="L1451" s="7"/>
      <c r="M1451" s="7"/>
      <c r="N1451" s="7"/>
      <c r="O1451" s="7"/>
      <c r="P1451" s="7"/>
      <c r="Q1451" s="7"/>
      <c r="R1451" s="7"/>
      <c r="S1451" s="7"/>
      <c r="T1451" s="7"/>
      <c r="U1451" s="7"/>
      <c r="V1451" s="7"/>
      <c r="W1451" s="7"/>
      <c r="X1451" s="7"/>
      <c r="Y1451" s="7"/>
      <c r="Z1451" s="7"/>
      <c r="AA1451" s="7"/>
      <c r="AB1451" s="7"/>
    </row>
    <row r="1452" spans="1:28" s="315" customFormat="1" ht="13.5">
      <c r="A1452" s="7"/>
      <c r="B1452" s="7"/>
      <c r="C1452" s="7"/>
      <c r="D1452" s="7"/>
      <c r="E1452" s="7"/>
      <c r="F1452" s="7"/>
      <c r="G1452" s="7"/>
      <c r="H1452" s="7"/>
      <c r="I1452" s="7"/>
      <c r="J1452" s="7"/>
      <c r="K1452" s="7"/>
      <c r="L1452" s="7"/>
      <c r="M1452" s="7"/>
      <c r="N1452" s="7"/>
      <c r="O1452" s="7"/>
      <c r="P1452" s="7"/>
      <c r="Q1452" s="7"/>
      <c r="R1452" s="7"/>
      <c r="S1452" s="7"/>
      <c r="T1452" s="7"/>
      <c r="U1452" s="7"/>
      <c r="V1452" s="7"/>
      <c r="W1452" s="7"/>
      <c r="X1452" s="7"/>
      <c r="Y1452" s="7"/>
      <c r="Z1452" s="7"/>
      <c r="AA1452" s="7"/>
      <c r="AB1452" s="7"/>
    </row>
    <row r="1453" spans="1:28" s="315" customFormat="1" ht="13.5">
      <c r="A1453" s="7"/>
      <c r="B1453" s="7"/>
      <c r="C1453" s="7"/>
      <c r="D1453" s="7"/>
      <c r="E1453" s="7"/>
      <c r="F1453" s="7"/>
      <c r="G1453" s="7"/>
      <c r="H1453" s="7"/>
      <c r="I1453" s="7"/>
      <c r="J1453" s="7"/>
      <c r="K1453" s="7"/>
      <c r="L1453" s="7"/>
      <c r="M1453" s="7"/>
      <c r="N1453" s="7"/>
      <c r="O1453" s="7"/>
      <c r="P1453" s="7"/>
      <c r="Q1453" s="7"/>
      <c r="R1453" s="7"/>
      <c r="S1453" s="7"/>
      <c r="T1453" s="7"/>
      <c r="U1453" s="7"/>
      <c r="V1453" s="7"/>
      <c r="W1453" s="7"/>
      <c r="X1453" s="7"/>
      <c r="Y1453" s="7"/>
      <c r="Z1453" s="7"/>
      <c r="AA1453" s="7"/>
      <c r="AB1453" s="7"/>
    </row>
    <row r="1454" spans="1:28" s="315" customFormat="1" ht="13.5">
      <c r="A1454" s="7"/>
      <c r="B1454" s="7"/>
      <c r="C1454" s="7"/>
      <c r="D1454" s="7"/>
      <c r="E1454" s="7"/>
      <c r="F1454" s="7"/>
      <c r="G1454" s="7"/>
      <c r="H1454" s="7"/>
      <c r="I1454" s="7"/>
      <c r="J1454" s="7"/>
      <c r="K1454" s="7"/>
      <c r="L1454" s="7"/>
      <c r="M1454" s="7"/>
      <c r="N1454" s="7"/>
      <c r="O1454" s="7"/>
      <c r="P1454" s="7"/>
      <c r="Q1454" s="7"/>
      <c r="R1454" s="7"/>
      <c r="S1454" s="7"/>
      <c r="T1454" s="7"/>
      <c r="U1454" s="7"/>
      <c r="V1454" s="7"/>
      <c r="W1454" s="7"/>
      <c r="X1454" s="7"/>
      <c r="Y1454" s="7"/>
      <c r="Z1454" s="7"/>
      <c r="AA1454" s="7"/>
      <c r="AB1454" s="7"/>
    </row>
    <row r="1455" spans="1:28" s="315" customFormat="1" ht="13.5">
      <c r="A1455" s="7"/>
      <c r="B1455" s="7"/>
      <c r="C1455" s="7"/>
      <c r="D1455" s="7"/>
      <c r="E1455" s="7"/>
      <c r="F1455" s="7"/>
      <c r="G1455" s="7"/>
      <c r="H1455" s="7"/>
      <c r="I1455" s="7"/>
      <c r="J1455" s="7"/>
      <c r="K1455" s="7"/>
      <c r="L1455" s="7"/>
      <c r="M1455" s="7"/>
      <c r="N1455" s="7"/>
      <c r="O1455" s="7"/>
      <c r="P1455" s="7"/>
      <c r="Q1455" s="7"/>
      <c r="R1455" s="7"/>
      <c r="S1455" s="7"/>
      <c r="T1455" s="7"/>
      <c r="U1455" s="7"/>
      <c r="V1455" s="7"/>
      <c r="W1455" s="7"/>
      <c r="X1455" s="7"/>
      <c r="Y1455" s="7"/>
      <c r="Z1455" s="7"/>
      <c r="AA1455" s="7"/>
      <c r="AB1455" s="7"/>
    </row>
    <row r="1456" spans="1:28" s="315" customFormat="1" ht="13.5">
      <c r="A1456" s="7"/>
      <c r="B1456" s="7"/>
      <c r="C1456" s="7"/>
      <c r="D1456" s="7"/>
      <c r="E1456" s="7"/>
      <c r="F1456" s="7"/>
      <c r="G1456" s="7"/>
      <c r="H1456" s="7"/>
      <c r="I1456" s="7"/>
      <c r="J1456" s="7"/>
      <c r="K1456" s="7"/>
      <c r="L1456" s="7"/>
      <c r="M1456" s="7"/>
      <c r="N1456" s="7"/>
      <c r="O1456" s="7"/>
      <c r="P1456" s="7"/>
      <c r="Q1456" s="7"/>
      <c r="R1456" s="7"/>
      <c r="S1456" s="7"/>
      <c r="T1456" s="7"/>
      <c r="U1456" s="7"/>
      <c r="V1456" s="7"/>
      <c r="W1456" s="7"/>
      <c r="X1456" s="7"/>
      <c r="Y1456" s="7"/>
      <c r="Z1456" s="7"/>
      <c r="AA1456" s="7"/>
      <c r="AB1456" s="7"/>
    </row>
    <row r="1457" spans="1:28" s="315" customFormat="1" ht="13.5">
      <c r="A1457" s="7"/>
      <c r="B1457" s="7"/>
      <c r="C1457" s="7"/>
      <c r="D1457" s="7"/>
      <c r="E1457" s="7"/>
      <c r="F1457" s="7"/>
      <c r="G1457" s="7"/>
      <c r="H1457" s="7"/>
      <c r="I1457" s="7"/>
      <c r="J1457" s="7"/>
      <c r="K1457" s="7"/>
      <c r="L1457" s="7"/>
      <c r="M1457" s="7"/>
      <c r="N1457" s="7"/>
      <c r="O1457" s="7"/>
      <c r="P1457" s="7"/>
      <c r="Q1457" s="7"/>
      <c r="R1457" s="7"/>
      <c r="S1457" s="7"/>
      <c r="T1457" s="7"/>
      <c r="U1457" s="7"/>
      <c r="V1457" s="7"/>
      <c r="W1457" s="7"/>
      <c r="X1457" s="7"/>
      <c r="Y1457" s="7"/>
      <c r="Z1457" s="7"/>
      <c r="AA1457" s="7"/>
      <c r="AB1457" s="7"/>
    </row>
    <row r="1458" spans="1:28" s="315" customFormat="1" ht="13.5">
      <c r="A1458" s="7"/>
      <c r="B1458" s="7"/>
      <c r="C1458" s="7"/>
      <c r="D1458" s="7"/>
      <c r="E1458" s="7"/>
      <c r="F1458" s="7"/>
      <c r="G1458" s="7"/>
      <c r="H1458" s="7"/>
      <c r="I1458" s="7"/>
      <c r="J1458" s="7"/>
      <c r="K1458" s="7"/>
      <c r="L1458" s="7"/>
      <c r="M1458" s="7"/>
      <c r="N1458" s="7"/>
      <c r="O1458" s="7"/>
      <c r="P1458" s="7"/>
      <c r="Q1458" s="7"/>
      <c r="R1458" s="7"/>
      <c r="S1458" s="7"/>
      <c r="T1458" s="7"/>
      <c r="U1458" s="7"/>
      <c r="V1458" s="7"/>
      <c r="W1458" s="7"/>
      <c r="X1458" s="7"/>
      <c r="Y1458" s="7"/>
      <c r="Z1458" s="7"/>
      <c r="AA1458" s="7"/>
      <c r="AB1458" s="7"/>
    </row>
    <row r="1459" spans="1:28" s="315" customFormat="1" ht="13.5">
      <c r="A1459" s="7"/>
      <c r="B1459" s="7"/>
      <c r="C1459" s="7"/>
      <c r="D1459" s="7"/>
      <c r="E1459" s="7"/>
      <c r="F1459" s="7"/>
      <c r="G1459" s="7"/>
      <c r="H1459" s="7"/>
      <c r="I1459" s="7"/>
      <c r="J1459" s="7"/>
      <c r="K1459" s="7"/>
      <c r="L1459" s="7"/>
      <c r="M1459" s="7"/>
      <c r="N1459" s="7"/>
      <c r="O1459" s="7"/>
      <c r="P1459" s="7"/>
      <c r="Q1459" s="7"/>
      <c r="R1459" s="7"/>
      <c r="S1459" s="7"/>
      <c r="T1459" s="7"/>
      <c r="U1459" s="7"/>
      <c r="V1459" s="7"/>
      <c r="W1459" s="7"/>
      <c r="X1459" s="7"/>
      <c r="Y1459" s="7"/>
      <c r="Z1459" s="7"/>
      <c r="AA1459" s="7"/>
      <c r="AB1459" s="7"/>
    </row>
    <row r="1460" spans="1:28" s="315" customFormat="1" ht="13.5">
      <c r="A1460" s="7"/>
      <c r="B1460" s="7"/>
      <c r="C1460" s="7"/>
      <c r="D1460" s="7"/>
      <c r="E1460" s="7"/>
      <c r="F1460" s="7"/>
      <c r="G1460" s="7"/>
      <c r="H1460" s="7"/>
      <c r="I1460" s="7"/>
      <c r="J1460" s="7"/>
      <c r="K1460" s="7"/>
      <c r="L1460" s="7"/>
      <c r="M1460" s="7"/>
      <c r="N1460" s="7"/>
      <c r="O1460" s="7"/>
      <c r="P1460" s="7"/>
      <c r="Q1460" s="7"/>
      <c r="R1460" s="7"/>
      <c r="S1460" s="7"/>
      <c r="T1460" s="7"/>
      <c r="U1460" s="7"/>
      <c r="V1460" s="7"/>
      <c r="W1460" s="7"/>
      <c r="X1460" s="7"/>
      <c r="Y1460" s="7"/>
      <c r="Z1460" s="7"/>
      <c r="AA1460" s="7"/>
      <c r="AB1460" s="7"/>
    </row>
    <row r="1461" spans="1:28" s="315" customFormat="1" ht="13.5">
      <c r="A1461" s="7"/>
      <c r="B1461" s="7"/>
      <c r="C1461" s="7"/>
      <c r="D1461" s="7"/>
      <c r="E1461" s="7"/>
      <c r="F1461" s="7"/>
      <c r="G1461" s="7"/>
      <c r="H1461" s="7"/>
      <c r="I1461" s="7"/>
      <c r="J1461" s="7"/>
      <c r="K1461" s="7"/>
      <c r="L1461" s="7"/>
      <c r="M1461" s="7"/>
      <c r="N1461" s="7"/>
      <c r="O1461" s="7"/>
      <c r="P1461" s="7"/>
      <c r="Q1461" s="7"/>
      <c r="R1461" s="7"/>
      <c r="S1461" s="7"/>
      <c r="T1461" s="7"/>
      <c r="U1461" s="7"/>
      <c r="V1461" s="7"/>
      <c r="W1461" s="7"/>
      <c r="X1461" s="7"/>
      <c r="Y1461" s="7"/>
      <c r="Z1461" s="7"/>
      <c r="AA1461" s="7"/>
      <c r="AB1461" s="7"/>
    </row>
    <row r="1462" spans="1:28" s="315" customFormat="1" ht="13.5">
      <c r="A1462" s="7"/>
      <c r="B1462" s="7"/>
      <c r="C1462" s="7"/>
      <c r="D1462" s="7"/>
      <c r="E1462" s="7"/>
      <c r="F1462" s="7"/>
      <c r="G1462" s="7"/>
      <c r="H1462" s="7"/>
      <c r="I1462" s="7"/>
      <c r="J1462" s="7"/>
      <c r="K1462" s="7"/>
      <c r="L1462" s="7"/>
      <c r="M1462" s="7"/>
      <c r="N1462" s="7"/>
      <c r="O1462" s="7"/>
      <c r="P1462" s="7"/>
      <c r="Q1462" s="7"/>
      <c r="R1462" s="7"/>
      <c r="S1462" s="7"/>
      <c r="T1462" s="7"/>
      <c r="U1462" s="7"/>
      <c r="V1462" s="7"/>
      <c r="W1462" s="7"/>
      <c r="X1462" s="7"/>
      <c r="Y1462" s="7"/>
      <c r="Z1462" s="7"/>
      <c r="AA1462" s="7"/>
      <c r="AB1462" s="7"/>
    </row>
    <row r="1463" spans="1:28" s="315" customFormat="1" ht="13.5">
      <c r="A1463" s="7"/>
      <c r="B1463" s="7"/>
      <c r="C1463" s="7"/>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c r="AB1463" s="7"/>
    </row>
    <row r="1464" spans="1:28" s="315" customFormat="1" ht="13.5">
      <c r="A1464" s="7"/>
      <c r="B1464" s="7"/>
      <c r="C1464" s="7"/>
      <c r="D1464" s="7"/>
      <c r="E1464" s="7"/>
      <c r="F1464" s="7"/>
      <c r="G1464" s="7"/>
      <c r="H1464" s="7"/>
      <c r="I1464" s="7"/>
      <c r="J1464" s="7"/>
      <c r="K1464" s="7"/>
      <c r="L1464" s="7"/>
      <c r="M1464" s="7"/>
      <c r="N1464" s="7"/>
      <c r="O1464" s="7"/>
      <c r="P1464" s="7"/>
      <c r="Q1464" s="7"/>
      <c r="R1464" s="7"/>
      <c r="S1464" s="7"/>
      <c r="T1464" s="7"/>
      <c r="U1464" s="7"/>
      <c r="V1464" s="7"/>
      <c r="W1464" s="7"/>
      <c r="X1464" s="7"/>
      <c r="Y1464" s="7"/>
      <c r="Z1464" s="7"/>
      <c r="AA1464" s="7"/>
      <c r="AB1464" s="7"/>
    </row>
    <row r="1465" spans="1:28" s="315" customFormat="1" ht="13.5">
      <c r="A1465" s="7"/>
      <c r="B1465" s="7"/>
      <c r="C1465" s="7"/>
      <c r="D1465" s="7"/>
      <c r="E1465" s="7"/>
      <c r="F1465" s="7"/>
      <c r="G1465" s="7"/>
      <c r="H1465" s="7"/>
      <c r="I1465" s="7"/>
      <c r="J1465" s="7"/>
      <c r="K1465" s="7"/>
      <c r="L1465" s="7"/>
      <c r="M1465" s="7"/>
      <c r="N1465" s="7"/>
      <c r="O1465" s="7"/>
      <c r="P1465" s="7"/>
      <c r="Q1465" s="7"/>
      <c r="R1465" s="7"/>
      <c r="S1465" s="7"/>
      <c r="T1465" s="7"/>
      <c r="U1465" s="7"/>
      <c r="V1465" s="7"/>
      <c r="W1465" s="7"/>
      <c r="X1465" s="7"/>
      <c r="Y1465" s="7"/>
      <c r="Z1465" s="7"/>
      <c r="AA1465" s="7"/>
      <c r="AB1465" s="7"/>
    </row>
    <row r="1466" spans="1:28" s="315" customFormat="1" ht="13.5">
      <c r="A1466" s="7"/>
      <c r="B1466" s="7"/>
      <c r="C1466" s="7"/>
      <c r="D1466" s="7"/>
      <c r="E1466" s="7"/>
      <c r="F1466" s="7"/>
      <c r="G1466" s="7"/>
      <c r="H1466" s="7"/>
      <c r="I1466" s="7"/>
      <c r="J1466" s="7"/>
      <c r="K1466" s="7"/>
      <c r="L1466" s="7"/>
      <c r="M1466" s="7"/>
      <c r="N1466" s="7"/>
      <c r="O1466" s="7"/>
      <c r="P1466" s="7"/>
      <c r="Q1466" s="7"/>
      <c r="R1466" s="7"/>
      <c r="S1466" s="7"/>
      <c r="T1466" s="7"/>
      <c r="U1466" s="7"/>
      <c r="V1466" s="7"/>
      <c r="W1466" s="7"/>
      <c r="X1466" s="7"/>
      <c r="Y1466" s="7"/>
      <c r="Z1466" s="7"/>
      <c r="AA1466" s="7"/>
      <c r="AB1466" s="7"/>
    </row>
    <row r="1467" spans="1:28" s="315" customFormat="1" ht="13.5">
      <c r="A1467" s="7"/>
      <c r="B1467" s="7"/>
      <c r="C1467" s="7"/>
      <c r="D1467" s="7"/>
      <c r="E1467" s="7"/>
      <c r="F1467" s="7"/>
      <c r="G1467" s="7"/>
      <c r="H1467" s="7"/>
      <c r="I1467" s="7"/>
      <c r="J1467" s="7"/>
      <c r="K1467" s="7"/>
      <c r="L1467" s="7"/>
      <c r="M1467" s="7"/>
      <c r="N1467" s="7"/>
      <c r="O1467" s="7"/>
      <c r="P1467" s="7"/>
      <c r="Q1467" s="7"/>
      <c r="R1467" s="7"/>
      <c r="S1467" s="7"/>
      <c r="T1467" s="7"/>
      <c r="U1467" s="7"/>
      <c r="V1467" s="7"/>
      <c r="W1467" s="7"/>
      <c r="X1467" s="7"/>
      <c r="Y1467" s="7"/>
      <c r="Z1467" s="7"/>
      <c r="AA1467" s="7"/>
      <c r="AB1467" s="7"/>
    </row>
    <row r="1468" spans="1:28" s="315" customFormat="1" ht="13.5">
      <c r="A1468" s="7"/>
      <c r="B1468" s="7"/>
      <c r="C1468" s="7"/>
      <c r="D1468" s="7"/>
      <c r="E1468" s="7"/>
      <c r="F1468" s="7"/>
      <c r="G1468" s="7"/>
      <c r="H1468" s="7"/>
      <c r="I1468" s="7"/>
      <c r="J1468" s="7"/>
      <c r="K1468" s="7"/>
      <c r="L1468" s="7"/>
      <c r="M1468" s="7"/>
      <c r="N1468" s="7"/>
      <c r="O1468" s="7"/>
      <c r="P1468" s="7"/>
      <c r="Q1468" s="7"/>
      <c r="R1468" s="7"/>
      <c r="S1468" s="7"/>
      <c r="T1468" s="7"/>
      <c r="U1468" s="7"/>
      <c r="V1468" s="7"/>
      <c r="W1468" s="7"/>
      <c r="X1468" s="7"/>
      <c r="Y1468" s="7"/>
      <c r="Z1468" s="7"/>
      <c r="AA1468" s="7"/>
      <c r="AB1468" s="7"/>
    </row>
    <row r="1469" spans="1:28" s="315" customFormat="1" ht="13.5">
      <c r="A1469" s="7"/>
      <c r="B1469" s="7"/>
      <c r="C1469" s="7"/>
      <c r="D1469" s="7"/>
      <c r="E1469" s="7"/>
      <c r="F1469" s="7"/>
      <c r="G1469" s="7"/>
      <c r="H1469" s="7"/>
      <c r="I1469" s="7"/>
      <c r="J1469" s="7"/>
      <c r="K1469" s="7"/>
      <c r="L1469" s="7"/>
      <c r="M1469" s="7"/>
      <c r="N1469" s="7"/>
      <c r="O1469" s="7"/>
      <c r="P1469" s="7"/>
      <c r="Q1469" s="7"/>
      <c r="R1469" s="7"/>
      <c r="S1469" s="7"/>
      <c r="T1469" s="7"/>
      <c r="U1469" s="7"/>
      <c r="V1469" s="7"/>
      <c r="W1469" s="7"/>
      <c r="X1469" s="7"/>
      <c r="Y1469" s="7"/>
      <c r="Z1469" s="7"/>
      <c r="AA1469" s="7"/>
      <c r="AB1469" s="7"/>
    </row>
    <row r="1470" spans="1:28" s="315" customFormat="1" ht="13.5">
      <c r="A1470" s="7"/>
      <c r="B1470" s="7"/>
      <c r="C1470" s="7"/>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7"/>
      <c r="AB1470" s="7"/>
    </row>
    <row r="1471" spans="1:28" s="315" customFormat="1" ht="13.5">
      <c r="A1471" s="7"/>
      <c r="B1471" s="7"/>
      <c r="C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row>
    <row r="1472" spans="1:28" s="315" customFormat="1" ht="13.5">
      <c r="A1472" s="7"/>
      <c r="B1472" s="7"/>
      <c r="C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row>
    <row r="1473" spans="1:28" s="315" customFormat="1" ht="13.5">
      <c r="A1473" s="7"/>
      <c r="B1473" s="7"/>
      <c r="C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row>
    <row r="1474" spans="1:28" s="315" customFormat="1" ht="13.5">
      <c r="A1474" s="7"/>
      <c r="B1474" s="7"/>
      <c r="C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row>
    <row r="1475" spans="1:28" s="315" customFormat="1" ht="13.5">
      <c r="A1475" s="7"/>
      <c r="B1475" s="7"/>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row>
    <row r="1476" spans="1:28" s="315" customFormat="1" ht="13.5">
      <c r="A1476" s="7"/>
      <c r="B1476" s="7"/>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row>
    <row r="1477" spans="1:28" s="315" customFormat="1" ht="13.5">
      <c r="A1477" s="7"/>
      <c r="B1477" s="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row>
    <row r="1478" spans="1:28" s="315" customFormat="1" ht="13.5">
      <c r="A1478" s="7"/>
      <c r="B1478" s="7"/>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row>
    <row r="1479" spans="1:28" s="315" customFormat="1" ht="13.5">
      <c r="A1479" s="7"/>
      <c r="B1479" s="7"/>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row>
    <row r="1480" spans="1:28" s="315" customFormat="1" ht="13.5">
      <c r="A1480" s="7"/>
      <c r="B1480" s="7"/>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row>
    <row r="1481" spans="1:28" s="315" customFormat="1" ht="13.5">
      <c r="A1481" s="7"/>
      <c r="B1481" s="7"/>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row>
    <row r="1482" spans="1:28" s="315" customFormat="1" ht="13.5">
      <c r="A1482" s="7"/>
      <c r="B1482" s="7"/>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row>
    <row r="1483" spans="1:28" s="315" customFormat="1" ht="13.5">
      <c r="A1483" s="7"/>
      <c r="B1483" s="7"/>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row>
    <row r="1484" spans="1:28" s="315" customFormat="1" ht="13.5">
      <c r="A1484" s="7"/>
      <c r="B1484" s="7"/>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row>
    <row r="1485" spans="1:28" s="315" customFormat="1" ht="13.5">
      <c r="A1485" s="7"/>
      <c r="B1485" s="7"/>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row>
    <row r="1486" spans="1:28" s="315" customFormat="1" ht="13.5">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row>
    <row r="1487" spans="1:28" s="315" customFormat="1" ht="13.5">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row>
    <row r="1488" spans="1:28" s="315" customFormat="1" ht="13.5">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row>
    <row r="1489" spans="1:28" s="315" customFormat="1" ht="13.5">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row>
    <row r="1490" spans="1:28" s="315" customFormat="1" ht="13.5">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row>
    <row r="1491" spans="1:28" s="315" customFormat="1" ht="13.5">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row>
    <row r="1492" spans="1:28" s="315" customFormat="1" ht="13.5">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row>
    <row r="1493" spans="1:28" s="315" customFormat="1" ht="13.5">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row>
    <row r="1494" spans="1:28" s="315" customFormat="1" ht="13.5">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row>
    <row r="1495" spans="1:28" s="315" customFormat="1" ht="13.5">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row>
    <row r="1496" spans="1:28" s="315" customFormat="1" ht="13.5">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row>
    <row r="1497" spans="1:28" s="315" customFormat="1" ht="13.5">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row>
    <row r="1498" spans="1:28" s="315" customFormat="1" ht="13.5">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row>
    <row r="1499" spans="1:28" s="315" customFormat="1" ht="13.5">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row>
    <row r="1500" spans="1:28" s="315" customFormat="1" ht="13.5">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row>
    <row r="1501" spans="1:28" s="315" customFormat="1" ht="13.5">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row>
    <row r="1502" spans="1:28" s="315" customFormat="1" ht="13.5">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row>
    <row r="1503" spans="1:28" s="315" customFormat="1" ht="13.5">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row>
    <row r="1504" spans="1:28" s="315" customFormat="1" ht="13.5">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row>
    <row r="1505" spans="1:28" s="315" customFormat="1" ht="13.5">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row>
    <row r="1506" spans="1:28" s="315" customFormat="1" ht="13.5">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row>
    <row r="1507" spans="1:28" s="315" customFormat="1" ht="13.5">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15" customFormat="1" ht="13.5">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15" customFormat="1" ht="13.5">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15" customFormat="1" ht="13.5">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15" customFormat="1" ht="13.5">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15" customFormat="1" ht="13.5">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15" customFormat="1" ht="13.5">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15" customFormat="1" ht="13.5">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15" customFormat="1" ht="13.5">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15" customFormat="1" ht="13.5">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15" customFormat="1" ht="13.5">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15" customFormat="1" ht="13.5">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15" customFormat="1" ht="13.5">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15" customFormat="1" ht="13.5">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15" customFormat="1" ht="13.5">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15" customFormat="1" ht="13.5">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15" customFormat="1" ht="13.5">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15" customFormat="1" ht="13.5">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15" customFormat="1" ht="13.5">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15" customFormat="1" ht="13.5">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15" customFormat="1" ht="13.5">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15" customFormat="1" ht="13.5">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15" customFormat="1" ht="13.5">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15" customFormat="1" ht="13.5">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15" customFormat="1" ht="13.5">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15" customFormat="1" ht="13.5">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15" customFormat="1" ht="13.5">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15" customFormat="1" ht="13.5">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15" customFormat="1" ht="13.5">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15" customFormat="1" ht="13.5">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15" customFormat="1" ht="13.5">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15" customFormat="1" ht="13.5">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15" customFormat="1" ht="13.5">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15" customFormat="1" ht="13.5">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15" customFormat="1" ht="13.5">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15" customFormat="1" ht="13.5">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15" customFormat="1" ht="13.5">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15" customFormat="1" ht="13.5">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15" customFormat="1" ht="13.5">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15" customFormat="1" ht="13.5">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15" customFormat="1" ht="13.5">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5" customFormat="1" ht="13.5">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5" customFormat="1" ht="13.5">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5" customFormat="1" ht="13.5">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5" customFormat="1" ht="13.5">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5" customFormat="1" ht="13.5">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5" customFormat="1" ht="13.5">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5" customFormat="1" ht="13.5">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5" customFormat="1" ht="13.5">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5" customFormat="1" ht="13.5">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5" customFormat="1" ht="13.5">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5" customFormat="1" ht="13.5">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5" customFormat="1" ht="13.5">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5" customFormat="1" ht="13.5">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5" customFormat="1" ht="13.5">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5" customFormat="1" ht="13.5">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5" customFormat="1" ht="13.5">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5" customFormat="1" ht="13.5">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5" customFormat="1" ht="13.5">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5" customFormat="1" ht="13.5">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5" customFormat="1" ht="13.5">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5" customFormat="1" ht="13.5">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5" customFormat="1" ht="13.5">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5" customFormat="1" ht="13.5">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5" customFormat="1" ht="13.5">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5" customFormat="1" ht="13.5">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5" customFormat="1" ht="13.5">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5" customFormat="1" ht="13.5">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5" customFormat="1" ht="13.5">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5" customFormat="1" ht="13.5">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5" customFormat="1" ht="13.5">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146CECA5-717C-4C8C-A9EF-6B75C796425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18677-722B-48DF-B887-85002EE1C20D}">
  <dimension ref="A1:AE31"/>
  <sheetViews>
    <sheetView showGridLines="0" workbookViewId="0"/>
  </sheetViews>
  <sheetFormatPr baseColWidth="10" defaultRowHeight="12.75"/>
  <cols>
    <col min="1" max="1" width="23.140625" style="7" customWidth="1"/>
    <col min="2" max="4" width="4.42578125" style="7" customWidth="1"/>
    <col min="5" max="5" width="5.140625" style="7" bestFit="1" customWidth="1"/>
    <col min="6" max="12" width="4.42578125" style="7" customWidth="1"/>
    <col min="13" max="13" width="5.42578125" style="7" bestFit="1" customWidth="1"/>
    <col min="14" max="15" width="4.42578125" style="7" customWidth="1"/>
    <col min="16" max="16" width="5.42578125" style="7" customWidth="1"/>
    <col min="17" max="26" width="4.42578125" style="7" customWidth="1"/>
    <col min="27" max="27" width="5.42578125" style="7" bestFit="1" customWidth="1"/>
    <col min="28" max="28" width="10.42578125" style="7" bestFit="1" customWidth="1"/>
    <col min="29" max="29" width="9.85546875" style="7" customWidth="1"/>
    <col min="30" max="16384" width="11.42578125" style="7"/>
  </cols>
  <sheetData>
    <row r="1" spans="1:31" s="276" customFormat="1" ht="18" customHeight="1">
      <c r="A1" s="1401" t="s">
        <v>1230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38"/>
    </row>
    <row r="2" spans="1:31" s="277" customFormat="1" ht="27.75">
      <c r="A2" s="168" t="s">
        <v>173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31" s="278" customFormat="1" ht="18" customHeight="1">
      <c r="A3" s="170">
        <v>45657</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row>
    <row r="4" spans="1:31" s="279" customFormat="1" ht="18" customHeight="1">
      <c r="A4" s="171" t="s">
        <v>174</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5" spans="1:31" s="176" customFormat="1" ht="12.2" customHeight="1" thickBot="1"/>
    <row r="6" spans="1:31" s="176" customFormat="1" ht="102.2" customHeight="1">
      <c r="A6" s="280" t="s">
        <v>1</v>
      </c>
      <c r="B6" s="281" t="s">
        <v>2</v>
      </c>
      <c r="C6" s="281" t="s">
        <v>3</v>
      </c>
      <c r="D6" s="281" t="s">
        <v>4</v>
      </c>
      <c r="E6" s="281" t="s">
        <v>5</v>
      </c>
      <c r="F6" s="281" t="s">
        <v>6</v>
      </c>
      <c r="G6" s="281" t="s">
        <v>7</v>
      </c>
      <c r="H6" s="281" t="s">
        <v>8</v>
      </c>
      <c r="I6" s="281" t="s">
        <v>9</v>
      </c>
      <c r="J6" s="281" t="s">
        <v>10</v>
      </c>
      <c r="K6" s="281" t="s">
        <v>11</v>
      </c>
      <c r="L6" s="281" t="s">
        <v>12</v>
      </c>
      <c r="M6" s="281" t="s">
        <v>13</v>
      </c>
      <c r="N6" s="281" t="s">
        <v>14</v>
      </c>
      <c r="O6" s="281" t="s">
        <v>15</v>
      </c>
      <c r="P6" s="281" t="s">
        <v>16</v>
      </c>
      <c r="Q6" s="281" t="s">
        <v>17</v>
      </c>
      <c r="R6" s="281" t="s">
        <v>18</v>
      </c>
      <c r="S6" s="281" t="s">
        <v>19</v>
      </c>
      <c r="T6" s="281" t="s">
        <v>20</v>
      </c>
      <c r="U6" s="281" t="s">
        <v>21</v>
      </c>
      <c r="V6" s="281" t="s">
        <v>22</v>
      </c>
      <c r="W6" s="281" t="s">
        <v>23</v>
      </c>
      <c r="X6" s="281" t="s">
        <v>24</v>
      </c>
      <c r="Y6" s="281" t="s">
        <v>25</v>
      </c>
      <c r="Z6" s="281" t="s">
        <v>26</v>
      </c>
      <c r="AA6" s="282" t="s">
        <v>175</v>
      </c>
      <c r="AB6" s="283" t="s">
        <v>176</v>
      </c>
      <c r="AC6" s="284"/>
    </row>
    <row r="7" spans="1:31" s="176" customFormat="1" ht="4.7" customHeight="1">
      <c r="A7" s="285"/>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7"/>
      <c r="AC7" s="288"/>
    </row>
    <row r="8" spans="1:31" s="176" customFormat="1" ht="6.75" customHeight="1">
      <c r="A8" s="181"/>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8"/>
      <c r="AC8" s="288"/>
    </row>
    <row r="9" spans="1:31" s="24" customFormat="1" ht="20.100000000000001" customHeight="1">
      <c r="A9" s="290" t="s">
        <v>29</v>
      </c>
      <c r="B9" s="291">
        <v>0.12226877801573399</v>
      </c>
      <c r="C9" s="291">
        <v>0.86848373735475326</v>
      </c>
      <c r="D9" s="291">
        <v>0.17718237260555478</v>
      </c>
      <c r="E9" s="291">
        <v>2.8198036829148823</v>
      </c>
      <c r="F9" s="291">
        <v>0.17274958414722649</v>
      </c>
      <c r="G9" s="291">
        <v>1.0447038652643075</v>
      </c>
      <c r="H9" s="291">
        <v>2.2897530434353186</v>
      </c>
      <c r="I9" s="291">
        <v>1.2410322938543066</v>
      </c>
      <c r="J9" s="291">
        <v>0</v>
      </c>
      <c r="K9" s="291">
        <v>0.51166049955901927</v>
      </c>
      <c r="L9" s="291">
        <v>1.2949810457312201</v>
      </c>
      <c r="M9" s="291">
        <v>1.6530045609008175</v>
      </c>
      <c r="N9" s="291">
        <v>3.0573600726980437</v>
      </c>
      <c r="O9" s="291">
        <v>1.7744104303882995</v>
      </c>
      <c r="P9" s="291">
        <v>77.096314002309356</v>
      </c>
      <c r="Q9" s="291">
        <v>0.78131214778618485</v>
      </c>
      <c r="R9" s="291">
        <v>0.10125247428860466</v>
      </c>
      <c r="S9" s="291">
        <v>0.15387329192226215</v>
      </c>
      <c r="T9" s="291">
        <v>0.17766377818631993</v>
      </c>
      <c r="U9" s="291">
        <v>2.1019527997427749</v>
      </c>
      <c r="V9" s="291">
        <v>0.57010919309539021</v>
      </c>
      <c r="W9" s="291">
        <v>0.91071484334258535</v>
      </c>
      <c r="X9" s="291">
        <v>0.38889355115768298</v>
      </c>
      <c r="Y9" s="291">
        <v>0.10893653413980559</v>
      </c>
      <c r="Z9" s="291">
        <v>0.5815834171595462</v>
      </c>
      <c r="AA9" s="291">
        <v>0</v>
      </c>
      <c r="AB9" s="292">
        <v>77674629.239999995</v>
      </c>
      <c r="AC9" s="292"/>
      <c r="AD9" s="293"/>
      <c r="AE9" s="294"/>
    </row>
    <row r="10" spans="1:31" s="24" customFormat="1" ht="20.100000000000001" customHeight="1">
      <c r="A10" s="290" t="s">
        <v>30</v>
      </c>
      <c r="B10" s="291">
        <v>0</v>
      </c>
      <c r="C10" s="291">
        <v>0</v>
      </c>
      <c r="D10" s="291">
        <v>0</v>
      </c>
      <c r="E10" s="291">
        <v>2.999442208388249</v>
      </c>
      <c r="F10" s="291">
        <v>0</v>
      </c>
      <c r="G10" s="291">
        <v>0</v>
      </c>
      <c r="H10" s="291">
        <v>0</v>
      </c>
      <c r="I10" s="291">
        <v>0.4672968884124582</v>
      </c>
      <c r="J10" s="291">
        <v>0</v>
      </c>
      <c r="K10" s="291">
        <v>0</v>
      </c>
      <c r="L10" s="291">
        <v>0.2699570029809984</v>
      </c>
      <c r="M10" s="291">
        <v>1.7351174946634118</v>
      </c>
      <c r="N10" s="291">
        <v>1.2353442107076842</v>
      </c>
      <c r="O10" s="291">
        <v>2.2946648821290707</v>
      </c>
      <c r="P10" s="291">
        <v>85.211687318698452</v>
      </c>
      <c r="Q10" s="291">
        <v>2.3254326482581673</v>
      </c>
      <c r="R10" s="291">
        <v>0</v>
      </c>
      <c r="S10" s="291">
        <v>0</v>
      </c>
      <c r="T10" s="291">
        <v>0</v>
      </c>
      <c r="U10" s="291">
        <v>3.3014925573538592</v>
      </c>
      <c r="V10" s="291">
        <v>0</v>
      </c>
      <c r="W10" s="291">
        <v>3.9410858834510981E-2</v>
      </c>
      <c r="X10" s="291">
        <v>0</v>
      </c>
      <c r="Y10" s="291">
        <v>7.0743249962408453E-2</v>
      </c>
      <c r="Z10" s="291">
        <v>4.9410679610732831E-2</v>
      </c>
      <c r="AA10" s="291">
        <v>0</v>
      </c>
      <c r="AB10" s="292">
        <v>1768961.7039999999</v>
      </c>
      <c r="AC10" s="292"/>
      <c r="AD10" s="293"/>
      <c r="AE10" s="294"/>
    </row>
    <row r="11" spans="1:31" s="24" customFormat="1" ht="20.100000000000001" customHeight="1">
      <c r="A11" s="290" t="s">
        <v>31</v>
      </c>
      <c r="B11" s="291">
        <v>0.17330203935468641</v>
      </c>
      <c r="C11" s="291">
        <v>0.79050569852648611</v>
      </c>
      <c r="D11" s="291">
        <v>0.17087928594855689</v>
      </c>
      <c r="E11" s="291">
        <v>2.5149501498613844</v>
      </c>
      <c r="F11" s="291">
        <v>0.27385452615804573</v>
      </c>
      <c r="G11" s="291">
        <v>0.65111838308177106</v>
      </c>
      <c r="H11" s="291">
        <v>2.3742311174996118</v>
      </c>
      <c r="I11" s="291">
        <v>0.66648723045981162</v>
      </c>
      <c r="J11" s="291">
        <v>4.6286656863253207E-2</v>
      </c>
      <c r="K11" s="291">
        <v>0.34395048198187494</v>
      </c>
      <c r="L11" s="291">
        <v>1.0316778246101148</v>
      </c>
      <c r="M11" s="291">
        <v>0.90184254710494638</v>
      </c>
      <c r="N11" s="291">
        <v>2.2330278664861423</v>
      </c>
      <c r="O11" s="291">
        <v>1.1969672821937685</v>
      </c>
      <c r="P11" s="291">
        <v>82.262361932081674</v>
      </c>
      <c r="Q11" s="291">
        <v>0.34213851153150848</v>
      </c>
      <c r="R11" s="291">
        <v>8.973093353921105E-2</v>
      </c>
      <c r="S11" s="291">
        <v>0.16366042704063291</v>
      </c>
      <c r="T11" s="291">
        <v>0.10666193385497</v>
      </c>
      <c r="U11" s="291">
        <v>1.0972442561724838</v>
      </c>
      <c r="V11" s="291">
        <v>0.41196439269599827</v>
      </c>
      <c r="W11" s="291">
        <v>0.53408077733070347</v>
      </c>
      <c r="X11" s="291">
        <v>0.35341692906492317</v>
      </c>
      <c r="Y11" s="291">
        <v>9.3844417272963915E-2</v>
      </c>
      <c r="Z11" s="291">
        <v>0.31528136883079583</v>
      </c>
      <c r="AA11" s="291">
        <v>0.86053303045368368</v>
      </c>
      <c r="AB11" s="292">
        <v>119567678.35600001</v>
      </c>
      <c r="AC11" s="292"/>
      <c r="AD11" s="295"/>
      <c r="AE11" s="294"/>
    </row>
    <row r="12" spans="1:31" s="24" customFormat="1" ht="20.100000000000001" customHeight="1">
      <c r="A12" s="290" t="s">
        <v>32</v>
      </c>
      <c r="B12" s="291">
        <v>0</v>
      </c>
      <c r="C12" s="291">
        <v>1.8468113143333544</v>
      </c>
      <c r="D12" s="291">
        <v>0</v>
      </c>
      <c r="E12" s="291">
        <v>1.045327365244876</v>
      </c>
      <c r="F12" s="291">
        <v>0</v>
      </c>
      <c r="G12" s="291">
        <v>2.5328711627722096</v>
      </c>
      <c r="H12" s="291">
        <v>0</v>
      </c>
      <c r="I12" s="291">
        <v>0.6438448511378827</v>
      </c>
      <c r="J12" s="291">
        <v>0</v>
      </c>
      <c r="K12" s="291">
        <v>0</v>
      </c>
      <c r="L12" s="291">
        <v>1.5608343802158624</v>
      </c>
      <c r="M12" s="291">
        <v>1.8738476819709602</v>
      </c>
      <c r="N12" s="291">
        <v>2.2685066235573879</v>
      </c>
      <c r="O12" s="291">
        <v>2.6427786896796546</v>
      </c>
      <c r="P12" s="291">
        <v>76.938559619640074</v>
      </c>
      <c r="Q12" s="291">
        <v>0.47223554280220059</v>
      </c>
      <c r="R12" s="291">
        <v>0</v>
      </c>
      <c r="S12" s="291">
        <v>0</v>
      </c>
      <c r="T12" s="291">
        <v>0</v>
      </c>
      <c r="U12" s="291">
        <v>6.3908272500922418</v>
      </c>
      <c r="V12" s="291">
        <v>0.60097394992413922</v>
      </c>
      <c r="W12" s="291">
        <v>0.44619161691322445</v>
      </c>
      <c r="X12" s="291">
        <v>0.35115585950145922</v>
      </c>
      <c r="Y12" s="291">
        <v>0</v>
      </c>
      <c r="Z12" s="291">
        <v>0.3852340922144627</v>
      </c>
      <c r="AA12" s="291">
        <v>0</v>
      </c>
      <c r="AB12" s="292">
        <v>8380038.4369999999</v>
      </c>
      <c r="AC12" s="292"/>
      <c r="AD12" s="293"/>
      <c r="AE12" s="294"/>
    </row>
    <row r="13" spans="1:31" s="24" customFormat="1" ht="20.100000000000001" customHeight="1">
      <c r="A13" s="290" t="s">
        <v>33</v>
      </c>
      <c r="B13" s="291">
        <v>0</v>
      </c>
      <c r="C13" s="291">
        <v>6.0371470478115585E-2</v>
      </c>
      <c r="D13" s="291">
        <v>0</v>
      </c>
      <c r="E13" s="291">
        <v>0.25067131851349905</v>
      </c>
      <c r="F13" s="291">
        <v>0</v>
      </c>
      <c r="G13" s="291">
        <v>0.35199162984640198</v>
      </c>
      <c r="H13" s="291">
        <v>0.4351618468802626</v>
      </c>
      <c r="I13" s="291">
        <v>4.6017314104729763E-2</v>
      </c>
      <c r="J13" s="291">
        <v>0</v>
      </c>
      <c r="K13" s="291">
        <v>0</v>
      </c>
      <c r="L13" s="291">
        <v>0.10111232971195426</v>
      </c>
      <c r="M13" s="291">
        <v>0.15913999276126725</v>
      </c>
      <c r="N13" s="291">
        <v>0.31779850927343672</v>
      </c>
      <c r="O13" s="291">
        <v>0.42568808290661031</v>
      </c>
      <c r="P13" s="291">
        <v>97.048010762275752</v>
      </c>
      <c r="Q13" s="291">
        <v>2.6885590564807375E-2</v>
      </c>
      <c r="R13" s="291">
        <v>0</v>
      </c>
      <c r="S13" s="291">
        <v>0</v>
      </c>
      <c r="T13" s="291">
        <v>0</v>
      </c>
      <c r="U13" s="291">
        <v>0.63305212668891631</v>
      </c>
      <c r="V13" s="291">
        <v>3.8650803823373839E-2</v>
      </c>
      <c r="W13" s="291">
        <v>3.5192078750356806E-2</v>
      </c>
      <c r="X13" s="291">
        <v>2.2720862613312739E-2</v>
      </c>
      <c r="Y13" s="291">
        <v>0</v>
      </c>
      <c r="Z13" s="291">
        <v>4.7535280807203144E-2</v>
      </c>
      <c r="AA13" s="291">
        <v>0</v>
      </c>
      <c r="AB13" s="292">
        <v>14542150.341</v>
      </c>
      <c r="AC13" s="292"/>
      <c r="AD13" s="293"/>
      <c r="AE13" s="294"/>
    </row>
    <row r="14" spans="1:31" s="24" customFormat="1" ht="20.100000000000001" customHeight="1">
      <c r="A14" s="290" t="s">
        <v>114</v>
      </c>
      <c r="B14" s="291">
        <v>0</v>
      </c>
      <c r="C14" s="291">
        <v>0.96154101721793384</v>
      </c>
      <c r="D14" s="291">
        <v>0.14083399237878708</v>
      </c>
      <c r="E14" s="291">
        <v>2.8415286243031428</v>
      </c>
      <c r="F14" s="291">
        <v>0</v>
      </c>
      <c r="G14" s="291">
        <v>1.2314386694644817</v>
      </c>
      <c r="H14" s="291">
        <v>1.3003657623766345</v>
      </c>
      <c r="I14" s="291">
        <v>1.2031504883833173</v>
      </c>
      <c r="J14" s="291">
        <v>0</v>
      </c>
      <c r="K14" s="291">
        <v>0.55791316543154557</v>
      </c>
      <c r="L14" s="291">
        <v>1.0501762664331342</v>
      </c>
      <c r="M14" s="291">
        <v>1.1475053231429584</v>
      </c>
      <c r="N14" s="291">
        <v>3.2663635976860528</v>
      </c>
      <c r="O14" s="291">
        <v>1.9775087704026868</v>
      </c>
      <c r="P14" s="291">
        <v>79.116277036047862</v>
      </c>
      <c r="Q14" s="291">
        <v>0.50031529333742863</v>
      </c>
      <c r="R14" s="291">
        <v>0.13225002750517204</v>
      </c>
      <c r="S14" s="291">
        <v>0.1664590879325358</v>
      </c>
      <c r="T14" s="291">
        <v>9.8112802117825401E-2</v>
      </c>
      <c r="U14" s="291">
        <v>1.982006109721838</v>
      </c>
      <c r="V14" s="291">
        <v>0.42947552103626263</v>
      </c>
      <c r="W14" s="291">
        <v>0.59600709289392861</v>
      </c>
      <c r="X14" s="291">
        <v>0.68388344554294689</v>
      </c>
      <c r="Y14" s="291">
        <v>0.20265956660107262</v>
      </c>
      <c r="Z14" s="291">
        <v>0.41422834004244469</v>
      </c>
      <c r="AA14" s="291">
        <v>0</v>
      </c>
      <c r="AB14" s="292">
        <v>49161244.973999999</v>
      </c>
      <c r="AC14" s="292"/>
      <c r="AD14" s="293"/>
      <c r="AE14" s="294"/>
    </row>
    <row r="15" spans="1:31" s="24" customFormat="1" ht="20.100000000000001" customHeight="1">
      <c r="A15" s="290" t="s">
        <v>35</v>
      </c>
      <c r="B15" s="291">
        <v>0</v>
      </c>
      <c r="C15" s="291">
        <v>0</v>
      </c>
      <c r="D15" s="291">
        <v>0</v>
      </c>
      <c r="E15" s="291">
        <v>0</v>
      </c>
      <c r="F15" s="291">
        <v>0</v>
      </c>
      <c r="G15" s="291">
        <v>0</v>
      </c>
      <c r="H15" s="291">
        <v>0</v>
      </c>
      <c r="I15" s="291">
        <v>0</v>
      </c>
      <c r="J15" s="291">
        <v>0</v>
      </c>
      <c r="K15" s="291">
        <v>0</v>
      </c>
      <c r="L15" s="291">
        <v>0</v>
      </c>
      <c r="M15" s="291">
        <v>0</v>
      </c>
      <c r="N15" s="291">
        <v>0</v>
      </c>
      <c r="O15" s="291">
        <v>0</v>
      </c>
      <c r="P15" s="291">
        <v>100</v>
      </c>
      <c r="Q15" s="291">
        <v>0</v>
      </c>
      <c r="R15" s="291">
        <v>0</v>
      </c>
      <c r="S15" s="291">
        <v>0</v>
      </c>
      <c r="T15" s="291">
        <v>0</v>
      </c>
      <c r="U15" s="291">
        <v>0</v>
      </c>
      <c r="V15" s="291">
        <v>0</v>
      </c>
      <c r="W15" s="291">
        <v>0</v>
      </c>
      <c r="X15" s="291">
        <v>0</v>
      </c>
      <c r="Y15" s="291">
        <v>0</v>
      </c>
      <c r="Z15" s="291">
        <v>0</v>
      </c>
      <c r="AA15" s="291">
        <v>0</v>
      </c>
      <c r="AB15" s="292">
        <v>1592600.86</v>
      </c>
      <c r="AC15" s="292"/>
      <c r="AD15" s="293"/>
      <c r="AE15" s="294"/>
    </row>
    <row r="16" spans="1:31" s="24" customFormat="1" ht="20.100000000000001" customHeight="1">
      <c r="A16" s="290" t="s">
        <v>36</v>
      </c>
      <c r="B16" s="291">
        <v>0</v>
      </c>
      <c r="C16" s="291">
        <v>0.88517375430802159</v>
      </c>
      <c r="D16" s="291">
        <v>0.16367814140584955</v>
      </c>
      <c r="E16" s="291">
        <v>2.1333529234687303</v>
      </c>
      <c r="F16" s="291">
        <v>0.44662520075178808</v>
      </c>
      <c r="G16" s="291">
        <v>1.1235211809210752</v>
      </c>
      <c r="H16" s="291">
        <v>0.21398347466810838</v>
      </c>
      <c r="I16" s="291">
        <v>0.7210586226924337</v>
      </c>
      <c r="J16" s="291">
        <v>0</v>
      </c>
      <c r="K16" s="291">
        <v>0.35582632302522044</v>
      </c>
      <c r="L16" s="291">
        <v>1.8312574806000359</v>
      </c>
      <c r="M16" s="291">
        <v>1.1325686734061504</v>
      </c>
      <c r="N16" s="291">
        <v>3.2764284188030639</v>
      </c>
      <c r="O16" s="291">
        <v>1.0847564032423875</v>
      </c>
      <c r="P16" s="291">
        <v>82.075702550475285</v>
      </c>
      <c r="Q16" s="291">
        <v>0.51465694034381304</v>
      </c>
      <c r="R16" s="291">
        <v>0.14502161778262174</v>
      </c>
      <c r="S16" s="291">
        <v>0.17006586544419691</v>
      </c>
      <c r="T16" s="291">
        <v>6.9847489667545379E-2</v>
      </c>
      <c r="U16" s="291">
        <v>1.4056266989440713</v>
      </c>
      <c r="V16" s="291">
        <v>0.65860398797617925</v>
      </c>
      <c r="W16" s="291">
        <v>0.66448459472597465</v>
      </c>
      <c r="X16" s="291">
        <v>0.4757638290463797</v>
      </c>
      <c r="Y16" s="291">
        <v>0.13773442429343641</v>
      </c>
      <c r="Z16" s="291">
        <v>0.31426140400763264</v>
      </c>
      <c r="AA16" s="291">
        <v>0</v>
      </c>
      <c r="AB16" s="292">
        <v>48848462.789999999</v>
      </c>
      <c r="AC16" s="292"/>
      <c r="AD16" s="293"/>
      <c r="AE16" s="294"/>
    </row>
    <row r="17" spans="1:31" s="24" customFormat="1" ht="20.100000000000001" customHeight="1">
      <c r="A17" s="290" t="s">
        <v>37</v>
      </c>
      <c r="B17" s="291">
        <v>1.0074153306055962</v>
      </c>
      <c r="C17" s="291">
        <v>5.2201500534789673</v>
      </c>
      <c r="D17" s="291">
        <v>0.69033840574678784</v>
      </c>
      <c r="E17" s="291">
        <v>7.8936707965635566</v>
      </c>
      <c r="F17" s="291">
        <v>1.4702934451968912</v>
      </c>
      <c r="G17" s="291">
        <v>5.9377865221361414</v>
      </c>
      <c r="H17" s="291">
        <v>2.166511473543892</v>
      </c>
      <c r="I17" s="291">
        <v>4.1349537624743098</v>
      </c>
      <c r="J17" s="291">
        <v>0.47038015284771417</v>
      </c>
      <c r="K17" s="291">
        <v>1.5612118377760993</v>
      </c>
      <c r="L17" s="291">
        <v>2.0258592316480541</v>
      </c>
      <c r="M17" s="291">
        <v>4.5630491189456555</v>
      </c>
      <c r="N17" s="291">
        <v>7.3397964764832011</v>
      </c>
      <c r="O17" s="291">
        <v>5.4380929272841865</v>
      </c>
      <c r="P17" s="291">
        <v>29.153221175594329</v>
      </c>
      <c r="Q17" s="291">
        <v>0.55886852408685039</v>
      </c>
      <c r="R17" s="291">
        <v>0.33791119134258102</v>
      </c>
      <c r="S17" s="291">
        <v>1.2430227982804845</v>
      </c>
      <c r="T17" s="291">
        <v>0.73242908199317502</v>
      </c>
      <c r="U17" s="291">
        <v>5.9079435814147203</v>
      </c>
      <c r="V17" s="291">
        <v>5.8925585678451116</v>
      </c>
      <c r="W17" s="291">
        <v>2.7009913709597826</v>
      </c>
      <c r="X17" s="291">
        <v>1.8530246418133938</v>
      </c>
      <c r="Y17" s="291">
        <v>0.71471128024923791</v>
      </c>
      <c r="Z17" s="291">
        <v>0.98580825168928066</v>
      </c>
      <c r="AA17" s="291">
        <v>0</v>
      </c>
      <c r="AB17" s="292">
        <v>12131663.007999999</v>
      </c>
      <c r="AC17" s="292"/>
      <c r="AD17" s="293"/>
      <c r="AE17" s="294"/>
    </row>
    <row r="18" spans="1:31" s="24" customFormat="1" ht="20.100000000000001" customHeight="1">
      <c r="A18" s="290" t="s">
        <v>38</v>
      </c>
      <c r="B18" s="291">
        <v>0</v>
      </c>
      <c r="C18" s="291">
        <v>0</v>
      </c>
      <c r="D18" s="291">
        <v>0</v>
      </c>
      <c r="E18" s="291">
        <v>3.759062856988464E-2</v>
      </c>
      <c r="F18" s="291">
        <v>0</v>
      </c>
      <c r="G18" s="291">
        <v>0</v>
      </c>
      <c r="H18" s="291">
        <v>0</v>
      </c>
      <c r="I18" s="291">
        <v>0</v>
      </c>
      <c r="J18" s="291">
        <v>0</v>
      </c>
      <c r="K18" s="291">
        <v>0</v>
      </c>
      <c r="L18" s="291">
        <v>0</v>
      </c>
      <c r="M18" s="291">
        <v>0</v>
      </c>
      <c r="N18" s="291">
        <v>3.3668417972329764E-2</v>
      </c>
      <c r="O18" s="291">
        <v>1.8001842733428797E-2</v>
      </c>
      <c r="P18" s="291">
        <v>99.886321570553008</v>
      </c>
      <c r="Q18" s="291">
        <v>0</v>
      </c>
      <c r="R18" s="291">
        <v>0</v>
      </c>
      <c r="S18" s="291">
        <v>0</v>
      </c>
      <c r="T18" s="291">
        <v>0</v>
      </c>
      <c r="U18" s="291">
        <v>2.4417540171348E-2</v>
      </c>
      <c r="V18" s="291">
        <v>0</v>
      </c>
      <c r="W18" s="291">
        <v>0</v>
      </c>
      <c r="X18" s="291">
        <v>0</v>
      </c>
      <c r="Y18" s="291">
        <v>0</v>
      </c>
      <c r="Z18" s="291">
        <v>0</v>
      </c>
      <c r="AA18" s="291">
        <v>0</v>
      </c>
      <c r="AB18" s="292">
        <v>3916082.4279999998</v>
      </c>
      <c r="AC18" s="292"/>
      <c r="AD18" s="293"/>
      <c r="AE18" s="294"/>
    </row>
    <row r="19" spans="1:31" s="24" customFormat="1" ht="20.100000000000001" customHeight="1">
      <c r="A19" s="26" t="s">
        <v>39</v>
      </c>
      <c r="B19" s="291">
        <v>0</v>
      </c>
      <c r="C19" s="291">
        <v>1.1223441041478028</v>
      </c>
      <c r="D19" s="291">
        <v>0</v>
      </c>
      <c r="E19" s="291">
        <v>4.0774807222696872</v>
      </c>
      <c r="F19" s="291">
        <v>0</v>
      </c>
      <c r="G19" s="291">
        <v>0.89675233049709735</v>
      </c>
      <c r="H19" s="291">
        <v>2.7443103275707377</v>
      </c>
      <c r="I19" s="291">
        <v>0.35114982248362181</v>
      </c>
      <c r="J19" s="291">
        <v>0</v>
      </c>
      <c r="K19" s="291">
        <v>0.30200652281393381</v>
      </c>
      <c r="L19" s="291">
        <v>1.6652308727788456</v>
      </c>
      <c r="M19" s="291">
        <v>0.76172173205776783</v>
      </c>
      <c r="N19" s="291">
        <v>4.4361352473878481</v>
      </c>
      <c r="O19" s="291">
        <v>3.0759959858396515</v>
      </c>
      <c r="P19" s="291">
        <v>76.615385888711756</v>
      </c>
      <c r="Q19" s="291">
        <v>0.28706090508261056</v>
      </c>
      <c r="R19" s="291">
        <v>0</v>
      </c>
      <c r="S19" s="291">
        <v>0</v>
      </c>
      <c r="T19" s="291">
        <v>0</v>
      </c>
      <c r="U19" s="291">
        <v>3.1305460741720288</v>
      </c>
      <c r="V19" s="291">
        <v>0</v>
      </c>
      <c r="W19" s="291">
        <v>0</v>
      </c>
      <c r="X19" s="291">
        <v>0.15791382623474953</v>
      </c>
      <c r="Y19" s="291">
        <v>0</v>
      </c>
      <c r="Z19" s="291">
        <v>0.3759656379518696</v>
      </c>
      <c r="AA19" s="291">
        <v>0</v>
      </c>
      <c r="AB19" s="292">
        <v>3491277.5729999999</v>
      </c>
      <c r="AC19" s="292"/>
      <c r="AD19" s="293"/>
      <c r="AE19" s="294"/>
    </row>
    <row r="20" spans="1:31" s="24" customFormat="1" ht="20.100000000000001" customHeight="1">
      <c r="A20" s="26" t="s">
        <v>115</v>
      </c>
      <c r="B20" s="291">
        <v>0</v>
      </c>
      <c r="C20" s="291">
        <v>0</v>
      </c>
      <c r="D20" s="291">
        <v>0</v>
      </c>
      <c r="E20" s="291">
        <v>0</v>
      </c>
      <c r="F20" s="291">
        <v>0</v>
      </c>
      <c r="G20" s="291">
        <v>0</v>
      </c>
      <c r="H20" s="291">
        <v>0</v>
      </c>
      <c r="I20" s="291">
        <v>0</v>
      </c>
      <c r="J20" s="291">
        <v>0</v>
      </c>
      <c r="K20" s="291">
        <v>0</v>
      </c>
      <c r="L20" s="291">
        <v>0</v>
      </c>
      <c r="M20" s="291">
        <v>0</v>
      </c>
      <c r="N20" s="291">
        <v>0</v>
      </c>
      <c r="O20" s="291">
        <v>0</v>
      </c>
      <c r="P20" s="291">
        <v>100</v>
      </c>
      <c r="Q20" s="291">
        <v>0</v>
      </c>
      <c r="R20" s="291">
        <v>0</v>
      </c>
      <c r="S20" s="291">
        <v>0</v>
      </c>
      <c r="T20" s="291">
        <v>0</v>
      </c>
      <c r="U20" s="291">
        <v>0</v>
      </c>
      <c r="V20" s="291">
        <v>0</v>
      </c>
      <c r="W20" s="291">
        <v>0</v>
      </c>
      <c r="X20" s="291">
        <v>0</v>
      </c>
      <c r="Y20" s="291">
        <v>0</v>
      </c>
      <c r="Z20" s="291">
        <v>0</v>
      </c>
      <c r="AA20" s="291">
        <v>0</v>
      </c>
      <c r="AB20" s="292">
        <v>5663970.4639999997</v>
      </c>
      <c r="AC20" s="292"/>
      <c r="AD20" s="293"/>
      <c r="AE20" s="294"/>
    </row>
    <row r="21" spans="1:31" s="24" customFormat="1" ht="20.100000000000001" customHeight="1">
      <c r="A21" s="26" t="s">
        <v>150</v>
      </c>
      <c r="B21" s="291">
        <v>0</v>
      </c>
      <c r="C21" s="291">
        <v>0.91184287780330109</v>
      </c>
      <c r="D21" s="291">
        <v>0</v>
      </c>
      <c r="E21" s="291">
        <v>1.8430114313330879</v>
      </c>
      <c r="F21" s="291">
        <v>0</v>
      </c>
      <c r="G21" s="291">
        <v>0.60645265619725286</v>
      </c>
      <c r="H21" s="291">
        <v>1.1620016986409669</v>
      </c>
      <c r="I21" s="291">
        <v>0</v>
      </c>
      <c r="J21" s="291">
        <v>0</v>
      </c>
      <c r="K21" s="291">
        <v>0</v>
      </c>
      <c r="L21" s="291">
        <v>0.65895313191679572</v>
      </c>
      <c r="M21" s="291">
        <v>0.59251473570277979</v>
      </c>
      <c r="N21" s="291">
        <v>2.1142235584803268</v>
      </c>
      <c r="O21" s="291">
        <v>2.0489680338717684</v>
      </c>
      <c r="P21" s="291">
        <v>87.1846900801674</v>
      </c>
      <c r="Q21" s="291">
        <v>0.16381338352756714</v>
      </c>
      <c r="R21" s="291">
        <v>0</v>
      </c>
      <c r="S21" s="291">
        <v>0</v>
      </c>
      <c r="T21" s="291">
        <v>0</v>
      </c>
      <c r="U21" s="291">
        <v>1.8167117968962057</v>
      </c>
      <c r="V21" s="291">
        <v>0.31553791039581314</v>
      </c>
      <c r="W21" s="291">
        <v>0</v>
      </c>
      <c r="X21" s="291">
        <v>0</v>
      </c>
      <c r="Y21" s="291">
        <v>0</v>
      </c>
      <c r="Z21" s="291">
        <v>0.58127870506673163</v>
      </c>
      <c r="AA21" s="291">
        <v>0</v>
      </c>
      <c r="AB21" s="292">
        <v>1360418.149</v>
      </c>
      <c r="AC21" s="292"/>
      <c r="AD21" s="293"/>
      <c r="AE21" s="294"/>
    </row>
    <row r="22" spans="1:31" s="24" customFormat="1" ht="20.100000000000001" customHeight="1">
      <c r="A22" s="27" t="s">
        <v>42</v>
      </c>
      <c r="B22" s="291">
        <v>0</v>
      </c>
      <c r="C22" s="291">
        <v>2.5161021052743684</v>
      </c>
      <c r="D22" s="291">
        <v>0</v>
      </c>
      <c r="E22" s="291">
        <v>3.4761605592355957</v>
      </c>
      <c r="F22" s="291">
        <v>0</v>
      </c>
      <c r="G22" s="291">
        <v>0.73138999280841055</v>
      </c>
      <c r="H22" s="291">
        <v>0.73824838669144421</v>
      </c>
      <c r="I22" s="291">
        <v>0.96985655082184374</v>
      </c>
      <c r="J22" s="291">
        <v>0</v>
      </c>
      <c r="K22" s="291">
        <v>1.0072220328404375</v>
      </c>
      <c r="L22" s="291">
        <v>3.9996816125271186</v>
      </c>
      <c r="M22" s="291">
        <v>1.2540776463320156</v>
      </c>
      <c r="N22" s="291">
        <v>3.5743877813804144</v>
      </c>
      <c r="O22" s="291">
        <v>3.9186920011284605</v>
      </c>
      <c r="P22" s="291">
        <v>66.39180968838447</v>
      </c>
      <c r="Q22" s="291">
        <v>2.4438195697747433</v>
      </c>
      <c r="R22" s="291">
        <v>0</v>
      </c>
      <c r="S22" s="291">
        <v>0</v>
      </c>
      <c r="T22" s="291">
        <v>0</v>
      </c>
      <c r="U22" s="291">
        <v>4.2253727067851496</v>
      </c>
      <c r="V22" s="291">
        <v>1.0341620056176706</v>
      </c>
      <c r="W22" s="291">
        <v>1.4359673853595822</v>
      </c>
      <c r="X22" s="291">
        <v>0.70494060967270311</v>
      </c>
      <c r="Y22" s="291">
        <v>0</v>
      </c>
      <c r="Z22" s="291">
        <v>1.5781093653655698</v>
      </c>
      <c r="AA22" s="291">
        <v>0</v>
      </c>
      <c r="AB22" s="292">
        <v>730141.79200000002</v>
      </c>
      <c r="AC22" s="292"/>
      <c r="AD22" s="293"/>
      <c r="AE22" s="294"/>
    </row>
    <row r="23" spans="1:31" s="24" customFormat="1" ht="20.100000000000001" customHeight="1">
      <c r="A23" s="26" t="s">
        <v>43</v>
      </c>
      <c r="B23" s="291">
        <v>0</v>
      </c>
      <c r="C23" s="291">
        <v>0</v>
      </c>
      <c r="D23" s="291">
        <v>0</v>
      </c>
      <c r="E23" s="291">
        <v>0</v>
      </c>
      <c r="F23" s="291">
        <v>0</v>
      </c>
      <c r="G23" s="291">
        <v>0</v>
      </c>
      <c r="H23" s="291">
        <v>0</v>
      </c>
      <c r="I23" s="291">
        <v>0</v>
      </c>
      <c r="J23" s="291">
        <v>0</v>
      </c>
      <c r="K23" s="291">
        <v>0</v>
      </c>
      <c r="L23" s="291">
        <v>0</v>
      </c>
      <c r="M23" s="291">
        <v>0</v>
      </c>
      <c r="N23" s="291">
        <v>0</v>
      </c>
      <c r="O23" s="291">
        <v>0</v>
      </c>
      <c r="P23" s="291">
        <v>100</v>
      </c>
      <c r="Q23" s="291">
        <v>0</v>
      </c>
      <c r="R23" s="291">
        <v>0</v>
      </c>
      <c r="S23" s="291">
        <v>0</v>
      </c>
      <c r="T23" s="291">
        <v>0</v>
      </c>
      <c r="U23" s="291">
        <v>0</v>
      </c>
      <c r="V23" s="291">
        <v>0</v>
      </c>
      <c r="W23" s="291">
        <v>0</v>
      </c>
      <c r="X23" s="291">
        <v>0</v>
      </c>
      <c r="Y23" s="291">
        <v>0</v>
      </c>
      <c r="Z23" s="291">
        <v>0</v>
      </c>
      <c r="AA23" s="291">
        <v>0</v>
      </c>
      <c r="AB23" s="292">
        <v>1000529.748</v>
      </c>
      <c r="AC23" s="292"/>
      <c r="AD23" s="293"/>
      <c r="AE23" s="294"/>
    </row>
    <row r="24" spans="1:31" s="24" customFormat="1" ht="15" customHeight="1">
      <c r="A24" s="26" t="s">
        <v>44</v>
      </c>
      <c r="B24" s="296">
        <v>0</v>
      </c>
      <c r="C24" s="296">
        <v>0</v>
      </c>
      <c r="D24" s="296">
        <v>0</v>
      </c>
      <c r="E24" s="296">
        <v>0</v>
      </c>
      <c r="F24" s="296">
        <v>0</v>
      </c>
      <c r="G24" s="296">
        <v>0</v>
      </c>
      <c r="H24" s="296">
        <v>0</v>
      </c>
      <c r="I24" s="296">
        <v>0</v>
      </c>
      <c r="J24" s="296">
        <v>0</v>
      </c>
      <c r="K24" s="296">
        <v>0</v>
      </c>
      <c r="L24" s="296">
        <v>0</v>
      </c>
      <c r="M24" s="296">
        <v>0</v>
      </c>
      <c r="N24" s="296">
        <v>0</v>
      </c>
      <c r="O24" s="296">
        <v>0</v>
      </c>
      <c r="P24" s="296">
        <v>100</v>
      </c>
      <c r="Q24" s="296">
        <v>0</v>
      </c>
      <c r="R24" s="296">
        <v>0</v>
      </c>
      <c r="S24" s="296">
        <v>0</v>
      </c>
      <c r="T24" s="296">
        <v>0</v>
      </c>
      <c r="U24" s="296">
        <v>0</v>
      </c>
      <c r="V24" s="296">
        <v>0</v>
      </c>
      <c r="W24" s="296">
        <v>0</v>
      </c>
      <c r="X24" s="296">
        <v>0</v>
      </c>
      <c r="Y24" s="296">
        <v>0</v>
      </c>
      <c r="Z24" s="296">
        <v>0</v>
      </c>
      <c r="AA24" s="296">
        <v>0</v>
      </c>
      <c r="AB24" s="297">
        <v>213392</v>
      </c>
      <c r="AC24" s="292"/>
      <c r="AD24" s="293"/>
      <c r="AE24" s="294"/>
    </row>
    <row r="25" spans="1:31" s="24" customFormat="1" ht="15" customHeight="1">
      <c r="A25" s="26" t="s">
        <v>45</v>
      </c>
      <c r="B25" s="296">
        <v>0</v>
      </c>
      <c r="C25" s="296">
        <v>0</v>
      </c>
      <c r="D25" s="296">
        <v>0</v>
      </c>
      <c r="E25" s="296">
        <v>0</v>
      </c>
      <c r="F25" s="296">
        <v>0</v>
      </c>
      <c r="G25" s="296">
        <v>0</v>
      </c>
      <c r="H25" s="296">
        <v>0</v>
      </c>
      <c r="I25" s="296">
        <v>0</v>
      </c>
      <c r="J25" s="296">
        <v>0</v>
      </c>
      <c r="K25" s="296">
        <v>0</v>
      </c>
      <c r="L25" s="296">
        <v>0</v>
      </c>
      <c r="M25" s="296">
        <v>0</v>
      </c>
      <c r="N25" s="296">
        <v>0</v>
      </c>
      <c r="O25" s="296">
        <v>0</v>
      </c>
      <c r="P25" s="296">
        <v>100</v>
      </c>
      <c r="Q25" s="296">
        <v>0</v>
      </c>
      <c r="R25" s="296">
        <v>0</v>
      </c>
      <c r="S25" s="296">
        <v>0</v>
      </c>
      <c r="T25" s="296">
        <v>0</v>
      </c>
      <c r="U25" s="296">
        <v>0</v>
      </c>
      <c r="V25" s="296">
        <v>0</v>
      </c>
      <c r="W25" s="296">
        <v>0</v>
      </c>
      <c r="X25" s="296">
        <v>0</v>
      </c>
      <c r="Y25" s="296">
        <v>0</v>
      </c>
      <c r="Z25" s="296">
        <v>0</v>
      </c>
      <c r="AA25" s="296">
        <v>0</v>
      </c>
      <c r="AB25" s="297">
        <v>1448166.848</v>
      </c>
      <c r="AC25" s="292"/>
      <c r="AD25" s="293"/>
      <c r="AE25" s="294"/>
    </row>
    <row r="26" spans="1:31" s="36" customFormat="1" ht="27.75" customHeight="1" thickBot="1">
      <c r="A26" s="69" t="s">
        <v>46</v>
      </c>
      <c r="B26" s="298">
        <v>0.12074300181480106</v>
      </c>
      <c r="C26" s="298">
        <v>0.96493797997180097</v>
      </c>
      <c r="D26" s="298">
        <v>0.16355497197117508</v>
      </c>
      <c r="E26" s="298">
        <v>2.5506759109284367</v>
      </c>
      <c r="F26" s="298">
        <v>0.24414954895900479</v>
      </c>
      <c r="G26" s="298">
        <v>1.07339862952138</v>
      </c>
      <c r="H26" s="298">
        <v>1.6513346554526582</v>
      </c>
      <c r="I26" s="298">
        <v>0.93728396380219292</v>
      </c>
      <c r="J26" s="298">
        <v>3.1980530167695774E-2</v>
      </c>
      <c r="K26" s="298">
        <v>0.41653244054099015</v>
      </c>
      <c r="L26" s="298">
        <v>1.1785778196343637</v>
      </c>
      <c r="M26" s="298">
        <v>1.21991531676763</v>
      </c>
      <c r="N26" s="298">
        <v>2.7342653700178157</v>
      </c>
      <c r="O26" s="298">
        <v>1.553319177844702</v>
      </c>
      <c r="P26" s="298">
        <v>79.948240399312553</v>
      </c>
      <c r="Q26" s="298">
        <v>0.48247123200371511</v>
      </c>
      <c r="R26" s="298">
        <v>0.10321376483408039</v>
      </c>
      <c r="S26" s="298">
        <v>0.17949592062915776</v>
      </c>
      <c r="T26" s="298">
        <v>0.12425384978836029</v>
      </c>
      <c r="U26" s="298">
        <v>1.7565734916892184</v>
      </c>
      <c r="V26" s="298">
        <v>0.64040007272108102</v>
      </c>
      <c r="W26" s="298">
        <v>0.66714092261679314</v>
      </c>
      <c r="X26" s="298">
        <v>0.44423477055150334</v>
      </c>
      <c r="Y26" s="298">
        <v>0.12850741975605479</v>
      </c>
      <c r="Z26" s="298">
        <v>0.39206924688425582</v>
      </c>
      <c r="AA26" s="298">
        <v>0.29272959181857588</v>
      </c>
      <c r="AB26" s="299">
        <v>351491408.71200001</v>
      </c>
      <c r="AC26" s="300"/>
      <c r="AD26" s="293"/>
      <c r="AE26" s="294"/>
    </row>
    <row r="27" spans="1:31" s="45" customFormat="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4" customFormat="1" ht="9.9499999999999993" customHeight="1">
      <c r="A28" s="30" t="s">
        <v>177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01"/>
      <c r="AC28" s="302"/>
    </row>
    <row r="29" spans="1:31" ht="13.5">
      <c r="A29" s="163"/>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c r="A30" s="18"/>
      <c r="B30" s="24"/>
      <c r="C30" s="24"/>
      <c r="D30" s="24"/>
      <c r="E30" s="24"/>
    </row>
    <row r="31" spans="1:31" s="35" customFormat="1" ht="11.25"/>
  </sheetData>
  <hyperlinks>
    <hyperlink ref="A1" location="Índice!A1" display="Volver al Índice" xr:uid="{493FD380-DF4F-422F-9A9E-8FAF54319ADE}"/>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52F8-92BE-4440-B8F5-B54DE45FADFD}">
  <dimension ref="A1:AD48"/>
  <sheetViews>
    <sheetView showGridLines="0" workbookViewId="0"/>
  </sheetViews>
  <sheetFormatPr baseColWidth="10" defaultRowHeight="12.75"/>
  <cols>
    <col min="1" max="1" width="22.42578125" style="7" customWidth="1"/>
    <col min="2" max="15" width="4.42578125" style="7" customWidth="1"/>
    <col min="16" max="16" width="5.85546875" style="7" customWidth="1"/>
    <col min="17" max="21" width="4.42578125" style="7" customWidth="1"/>
    <col min="22" max="22" width="7.140625" style="7" customWidth="1"/>
    <col min="23" max="23" width="7" style="7" customWidth="1"/>
    <col min="24" max="26" width="4.42578125" style="7" customWidth="1"/>
    <col min="27" max="27" width="5.140625" style="7" customWidth="1"/>
    <col min="28" max="28" width="9.140625" style="7" bestFit="1" customWidth="1"/>
    <col min="29" max="29" width="11.42578125" style="7"/>
    <col min="30" max="30" width="12.140625" style="7" bestFit="1" customWidth="1"/>
    <col min="31" max="16384" width="11.42578125" style="7"/>
  </cols>
  <sheetData>
    <row r="1" spans="1:30" s="1" customFormat="1" ht="18" customHeight="1">
      <c r="A1" s="1401" t="s">
        <v>1230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row>
    <row r="2" spans="1:30" s="303" customFormat="1" ht="27.75">
      <c r="A2" s="168" t="s">
        <v>178</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row>
    <row r="3" spans="1:30" s="304" customFormat="1" ht="18" customHeight="1">
      <c r="A3" s="170">
        <v>45657</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row>
    <row r="4" spans="1:30" s="305" customFormat="1" ht="18" customHeight="1">
      <c r="A4" s="171" t="s">
        <v>174</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row>
    <row r="5" spans="1:30" s="45" customFormat="1" ht="7.5" customHeight="1" thickBot="1"/>
    <row r="6" spans="1:30" s="45" customFormat="1" ht="102.2" customHeight="1">
      <c r="A6" s="9" t="s">
        <v>1</v>
      </c>
      <c r="B6" s="281" t="s">
        <v>2</v>
      </c>
      <c r="C6" s="281" t="s">
        <v>3</v>
      </c>
      <c r="D6" s="281" t="s">
        <v>4</v>
      </c>
      <c r="E6" s="281" t="s">
        <v>5</v>
      </c>
      <c r="F6" s="281" t="s">
        <v>6</v>
      </c>
      <c r="G6" s="281" t="s">
        <v>7</v>
      </c>
      <c r="H6" s="281" t="s">
        <v>8</v>
      </c>
      <c r="I6" s="281" t="s">
        <v>9</v>
      </c>
      <c r="J6" s="281" t="s">
        <v>10</v>
      </c>
      <c r="K6" s="281" t="s">
        <v>11</v>
      </c>
      <c r="L6" s="281" t="s">
        <v>12</v>
      </c>
      <c r="M6" s="281" t="s">
        <v>13</v>
      </c>
      <c r="N6" s="281" t="s">
        <v>14</v>
      </c>
      <c r="O6" s="281" t="s">
        <v>15</v>
      </c>
      <c r="P6" s="281" t="s">
        <v>16</v>
      </c>
      <c r="Q6" s="281" t="s">
        <v>17</v>
      </c>
      <c r="R6" s="281" t="s">
        <v>18</v>
      </c>
      <c r="S6" s="281" t="s">
        <v>19</v>
      </c>
      <c r="T6" s="281" t="s">
        <v>20</v>
      </c>
      <c r="U6" s="281" t="s">
        <v>21</v>
      </c>
      <c r="V6" s="281" t="s">
        <v>22</v>
      </c>
      <c r="W6" s="281" t="s">
        <v>23</v>
      </c>
      <c r="X6" s="281" t="s">
        <v>24</v>
      </c>
      <c r="Y6" s="281" t="s">
        <v>25</v>
      </c>
      <c r="Z6" s="281" t="s">
        <v>26</v>
      </c>
      <c r="AA6" s="282" t="s">
        <v>175</v>
      </c>
      <c r="AB6" s="306" t="s">
        <v>179</v>
      </c>
    </row>
    <row r="7" spans="1:30" s="45" customFormat="1" ht="4.7" customHeight="1">
      <c r="A7" s="285"/>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8"/>
    </row>
    <row r="8" spans="1:30" s="45" customFormat="1" ht="7.5" customHeight="1">
      <c r="A8" s="309"/>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1"/>
    </row>
    <row r="9" spans="1:30" s="24" customFormat="1" ht="20.100000000000001" customHeight="1">
      <c r="A9" s="290" t="s">
        <v>29</v>
      </c>
      <c r="B9" s="291">
        <v>7.0996887603502881E-2</v>
      </c>
      <c r="C9" s="291">
        <v>1.1032088501727486</v>
      </c>
      <c r="D9" s="291">
        <v>0.35606568969686697</v>
      </c>
      <c r="E9" s="291">
        <v>2.5170474420120428</v>
      </c>
      <c r="F9" s="291">
        <v>0.19512080975554008</v>
      </c>
      <c r="G9" s="291">
        <v>0.65858648378995477</v>
      </c>
      <c r="H9" s="291">
        <v>1.7869895765562829</v>
      </c>
      <c r="I9" s="291">
        <v>1.7903341529087711</v>
      </c>
      <c r="J9" s="291">
        <v>0</v>
      </c>
      <c r="K9" s="291">
        <v>0.60069852601772833</v>
      </c>
      <c r="L9" s="291">
        <v>1.0494757873668521</v>
      </c>
      <c r="M9" s="291">
        <v>1.5455910389225189</v>
      </c>
      <c r="N9" s="291">
        <v>2.7924048591077408</v>
      </c>
      <c r="O9" s="291">
        <v>1.4347572000481217</v>
      </c>
      <c r="P9" s="291">
        <v>78.996860365767915</v>
      </c>
      <c r="Q9" s="291">
        <v>0.54762257830362027</v>
      </c>
      <c r="R9" s="291">
        <v>0.14898264409394693</v>
      </c>
      <c r="S9" s="291">
        <v>0.14666207608151502</v>
      </c>
      <c r="T9" s="291">
        <v>0.29807668901655476</v>
      </c>
      <c r="U9" s="291">
        <v>1.391631896433221</v>
      </c>
      <c r="V9" s="291">
        <v>0.62700345046058814</v>
      </c>
      <c r="W9" s="291">
        <v>0.76994960354199982</v>
      </c>
      <c r="X9" s="291">
        <v>0.44731191315635266</v>
      </c>
      <c r="Y9" s="291">
        <v>0.10956464032033329</v>
      </c>
      <c r="Z9" s="291">
        <v>0.61505683886528362</v>
      </c>
      <c r="AA9" s="291">
        <v>0</v>
      </c>
      <c r="AB9" s="292">
        <v>78973380.231999993</v>
      </c>
      <c r="AC9" s="194"/>
      <c r="AD9" s="194"/>
    </row>
    <row r="10" spans="1:30" s="24" customFormat="1" ht="20.100000000000001" customHeight="1">
      <c r="A10" s="290" t="s">
        <v>30</v>
      </c>
      <c r="B10" s="291">
        <v>0</v>
      </c>
      <c r="C10" s="291">
        <v>0</v>
      </c>
      <c r="D10" s="291">
        <v>0</v>
      </c>
      <c r="E10" s="291">
        <v>6.8288921941412033</v>
      </c>
      <c r="F10" s="291">
        <v>0</v>
      </c>
      <c r="G10" s="291">
        <v>0</v>
      </c>
      <c r="H10" s="291">
        <v>0</v>
      </c>
      <c r="I10" s="291">
        <v>0.38615924601956875</v>
      </c>
      <c r="J10" s="291">
        <v>0</v>
      </c>
      <c r="K10" s="291">
        <v>0</v>
      </c>
      <c r="L10" s="291">
        <v>1.3760991067302311</v>
      </c>
      <c r="M10" s="291">
        <v>1.4694381242636907</v>
      </c>
      <c r="N10" s="291">
        <v>0.42381431009338366</v>
      </c>
      <c r="O10" s="291">
        <v>0.26016033977428871</v>
      </c>
      <c r="P10" s="291">
        <v>87.915158931457086</v>
      </c>
      <c r="Q10" s="291">
        <v>0.41669258966928435</v>
      </c>
      <c r="R10" s="291">
        <v>0</v>
      </c>
      <c r="S10" s="291">
        <v>0</v>
      </c>
      <c r="T10" s="291">
        <v>0</v>
      </c>
      <c r="U10" s="291">
        <v>0.92358515785126527</v>
      </c>
      <c r="V10" s="291">
        <v>0</v>
      </c>
      <c r="W10" s="291">
        <v>0</v>
      </c>
      <c r="X10" s="291">
        <v>0</v>
      </c>
      <c r="Y10" s="291">
        <v>0</v>
      </c>
      <c r="Z10" s="291">
        <v>0</v>
      </c>
      <c r="AA10" s="291">
        <v>0</v>
      </c>
      <c r="AB10" s="292">
        <v>1462230.9469999999</v>
      </c>
      <c r="AC10" s="194"/>
      <c r="AD10" s="194"/>
    </row>
    <row r="11" spans="1:30" s="24" customFormat="1" ht="20.100000000000001" customHeight="1">
      <c r="A11" s="290" t="s">
        <v>31</v>
      </c>
      <c r="B11" s="291">
        <v>0.20125032136491375</v>
      </c>
      <c r="C11" s="291">
        <v>1.1061164820062259</v>
      </c>
      <c r="D11" s="291">
        <v>0.31931177139522576</v>
      </c>
      <c r="E11" s="291">
        <v>4.2227350338186618</v>
      </c>
      <c r="F11" s="291">
        <v>0.31009195249704941</v>
      </c>
      <c r="G11" s="291">
        <v>0.75723913658146969</v>
      </c>
      <c r="H11" s="291">
        <v>5.3090208379844972</v>
      </c>
      <c r="I11" s="291">
        <v>1.323231424125034</v>
      </c>
      <c r="J11" s="291">
        <v>9.5334497691553444E-2</v>
      </c>
      <c r="K11" s="291">
        <v>0.37430214589920885</v>
      </c>
      <c r="L11" s="291">
        <v>1.388943096289198</v>
      </c>
      <c r="M11" s="291">
        <v>1.2324774579566657</v>
      </c>
      <c r="N11" s="291">
        <v>2.9941386295325487</v>
      </c>
      <c r="O11" s="291">
        <v>1.0729457919867011</v>
      </c>
      <c r="P11" s="291">
        <v>73.412706073068435</v>
      </c>
      <c r="Q11" s="291">
        <v>0.25551674481831893</v>
      </c>
      <c r="R11" s="291">
        <v>0.14814509373927948</v>
      </c>
      <c r="S11" s="291">
        <v>0.56401591064816903</v>
      </c>
      <c r="T11" s="291">
        <v>0.20864528103679436</v>
      </c>
      <c r="U11" s="291">
        <v>1.2619067210507855</v>
      </c>
      <c r="V11" s="291">
        <v>0.61007377857133249</v>
      </c>
      <c r="W11" s="291">
        <v>0.44459067029879745</v>
      </c>
      <c r="X11" s="291">
        <v>0.55748801148492366</v>
      </c>
      <c r="Y11" s="291">
        <v>8.6901275652417731E-2</v>
      </c>
      <c r="Z11" s="291">
        <v>0.30948921988414413</v>
      </c>
      <c r="AA11" s="291">
        <v>1.4333826406176515</v>
      </c>
      <c r="AB11" s="292">
        <v>134808700.01100001</v>
      </c>
      <c r="AC11" s="194"/>
      <c r="AD11" s="194"/>
    </row>
    <row r="12" spans="1:30" s="24" customFormat="1" ht="20.100000000000001" customHeight="1">
      <c r="A12" s="290" t="s">
        <v>32</v>
      </c>
      <c r="B12" s="291">
        <v>0</v>
      </c>
      <c r="C12" s="291">
        <v>2.2924303346051373</v>
      </c>
      <c r="D12" s="291">
        <v>0</v>
      </c>
      <c r="E12" s="291">
        <v>1.7502468314609725</v>
      </c>
      <c r="F12" s="291">
        <v>0</v>
      </c>
      <c r="G12" s="291">
        <v>0.85217022013198451</v>
      </c>
      <c r="H12" s="291">
        <v>0</v>
      </c>
      <c r="I12" s="291">
        <v>0.58031846261561626</v>
      </c>
      <c r="J12" s="291">
        <v>0</v>
      </c>
      <c r="K12" s="291">
        <v>0</v>
      </c>
      <c r="L12" s="291">
        <v>0.60811459555674152</v>
      </c>
      <c r="M12" s="291">
        <v>1.0705342854281339</v>
      </c>
      <c r="N12" s="291">
        <v>1.6765611495598365</v>
      </c>
      <c r="O12" s="291">
        <v>1.3797337791141329</v>
      </c>
      <c r="P12" s="291">
        <v>87.013275444645245</v>
      </c>
      <c r="Q12" s="291">
        <v>0.13861443429629336</v>
      </c>
      <c r="R12" s="291">
        <v>0</v>
      </c>
      <c r="S12" s="291">
        <v>0</v>
      </c>
      <c r="T12" s="291">
        <v>0</v>
      </c>
      <c r="U12" s="291">
        <v>1.5851466432087218</v>
      </c>
      <c r="V12" s="291">
        <v>0.5383910751210178</v>
      </c>
      <c r="W12" s="291">
        <v>6.3607380572671013E-2</v>
      </c>
      <c r="X12" s="291">
        <v>0.44609700311331413</v>
      </c>
      <c r="Y12" s="291">
        <v>0</v>
      </c>
      <c r="Z12" s="291">
        <v>4.7583605701815137E-3</v>
      </c>
      <c r="AA12" s="291">
        <v>0</v>
      </c>
      <c r="AB12" s="292">
        <v>7932437.9570000004</v>
      </c>
      <c r="AC12" s="194"/>
      <c r="AD12" s="194"/>
    </row>
    <row r="13" spans="1:30" s="24" customFormat="1" ht="20.100000000000001" customHeight="1">
      <c r="A13" s="290" t="s">
        <v>33</v>
      </c>
      <c r="B13" s="291">
        <v>0</v>
      </c>
      <c r="C13" s="291">
        <v>0.26253680786363082</v>
      </c>
      <c r="D13" s="291">
        <v>0</v>
      </c>
      <c r="E13" s="291">
        <v>2.877825395736624</v>
      </c>
      <c r="F13" s="291">
        <v>0</v>
      </c>
      <c r="G13" s="291">
        <v>0.25796309397739198</v>
      </c>
      <c r="H13" s="291">
        <v>1.2925665959088368</v>
      </c>
      <c r="I13" s="291">
        <v>0.87467222301161984</v>
      </c>
      <c r="J13" s="291">
        <v>0</v>
      </c>
      <c r="K13" s="291">
        <v>0</v>
      </c>
      <c r="L13" s="291">
        <v>1.2247059237163194</v>
      </c>
      <c r="M13" s="291">
        <v>0.35121560541390184</v>
      </c>
      <c r="N13" s="291">
        <v>1.6638440455948631</v>
      </c>
      <c r="O13" s="291">
        <v>0.85215293135763648</v>
      </c>
      <c r="P13" s="291">
        <v>87.617516545298301</v>
      </c>
      <c r="Q13" s="291">
        <v>0.3331058163894613</v>
      </c>
      <c r="R13" s="291">
        <v>0</v>
      </c>
      <c r="S13" s="291">
        <v>0</v>
      </c>
      <c r="T13" s="291">
        <v>0</v>
      </c>
      <c r="U13" s="291">
        <v>0.98273474309595021</v>
      </c>
      <c r="V13" s="291">
        <v>0.46273184275326146</v>
      </c>
      <c r="W13" s="291">
        <v>0.22233640311009836</v>
      </c>
      <c r="X13" s="291">
        <v>0.50158825793491013</v>
      </c>
      <c r="Y13" s="291">
        <v>0</v>
      </c>
      <c r="Z13" s="291">
        <v>0.22250376883719433</v>
      </c>
      <c r="AA13" s="291">
        <v>0</v>
      </c>
      <c r="AB13" s="292">
        <v>15660314.960999999</v>
      </c>
      <c r="AC13" s="194"/>
      <c r="AD13" s="194"/>
    </row>
    <row r="14" spans="1:30" s="24" customFormat="1" ht="20.100000000000001" customHeight="1">
      <c r="A14" s="290" t="s">
        <v>114</v>
      </c>
      <c r="B14" s="291">
        <v>0</v>
      </c>
      <c r="C14" s="291">
        <v>0.62596882327162662</v>
      </c>
      <c r="D14" s="291">
        <v>8.3957963630424667E-2</v>
      </c>
      <c r="E14" s="291">
        <v>2.2639318699858015</v>
      </c>
      <c r="F14" s="291">
        <v>0</v>
      </c>
      <c r="G14" s="291">
        <v>0.99370004157071057</v>
      </c>
      <c r="H14" s="291">
        <v>1.2875275098208954</v>
      </c>
      <c r="I14" s="291">
        <v>1.1682426252577747</v>
      </c>
      <c r="J14" s="291">
        <v>0</v>
      </c>
      <c r="K14" s="291">
        <v>0.2896843174275493</v>
      </c>
      <c r="L14" s="291">
        <v>0.60220269884585076</v>
      </c>
      <c r="M14" s="291">
        <v>0.67875330346345852</v>
      </c>
      <c r="N14" s="291">
        <v>1.9296045228329732</v>
      </c>
      <c r="O14" s="291">
        <v>1.2933568303194114</v>
      </c>
      <c r="P14" s="291">
        <v>85.828464465671985</v>
      </c>
      <c r="Q14" s="291">
        <v>0.23376344243852404</v>
      </c>
      <c r="R14" s="291">
        <v>8.1314169063144287E-2</v>
      </c>
      <c r="S14" s="291">
        <v>0.34175604395338205</v>
      </c>
      <c r="T14" s="291">
        <v>7.0955870895247922E-2</v>
      </c>
      <c r="U14" s="291">
        <v>0.87494795058959562</v>
      </c>
      <c r="V14" s="291">
        <v>0.32831916879305562</v>
      </c>
      <c r="W14" s="291">
        <v>0.20104871828058291</v>
      </c>
      <c r="X14" s="291">
        <v>0.5719003202582762</v>
      </c>
      <c r="Y14" s="291">
        <v>5.6214279570411418E-2</v>
      </c>
      <c r="Z14" s="291">
        <v>0.19438506405932224</v>
      </c>
      <c r="AA14" s="291">
        <v>0</v>
      </c>
      <c r="AB14" s="292">
        <v>44999978.997000001</v>
      </c>
      <c r="AC14" s="194"/>
      <c r="AD14" s="194"/>
    </row>
    <row r="15" spans="1:30" s="24" customFormat="1" ht="20.100000000000001" customHeight="1">
      <c r="A15" s="290" t="s">
        <v>35</v>
      </c>
      <c r="B15" s="291">
        <v>0</v>
      </c>
      <c r="C15" s="291">
        <v>0</v>
      </c>
      <c r="D15" s="291">
        <v>0</v>
      </c>
      <c r="E15" s="291">
        <v>0</v>
      </c>
      <c r="F15" s="291">
        <v>0</v>
      </c>
      <c r="G15" s="291">
        <v>0</v>
      </c>
      <c r="H15" s="291">
        <v>0</v>
      </c>
      <c r="I15" s="291">
        <v>0</v>
      </c>
      <c r="J15" s="291">
        <v>0</v>
      </c>
      <c r="K15" s="291">
        <v>0</v>
      </c>
      <c r="L15" s="291">
        <v>0</v>
      </c>
      <c r="M15" s="291">
        <v>0</v>
      </c>
      <c r="N15" s="291">
        <v>0</v>
      </c>
      <c r="O15" s="291">
        <v>0</v>
      </c>
      <c r="P15" s="291">
        <v>100</v>
      </c>
      <c r="Q15" s="291">
        <v>0</v>
      </c>
      <c r="R15" s="291">
        <v>0</v>
      </c>
      <c r="S15" s="291">
        <v>0</v>
      </c>
      <c r="T15" s="291">
        <v>0</v>
      </c>
      <c r="U15" s="291">
        <v>0</v>
      </c>
      <c r="V15" s="291">
        <v>0</v>
      </c>
      <c r="W15" s="291">
        <v>0</v>
      </c>
      <c r="X15" s="291">
        <v>0</v>
      </c>
      <c r="Y15" s="291">
        <v>0</v>
      </c>
      <c r="Z15" s="291">
        <v>0</v>
      </c>
      <c r="AA15" s="291">
        <v>0</v>
      </c>
      <c r="AB15" s="292">
        <v>5392953.8689999999</v>
      </c>
      <c r="AC15" s="194"/>
      <c r="AD15" s="194"/>
    </row>
    <row r="16" spans="1:30" s="24" customFormat="1" ht="20.100000000000001" customHeight="1">
      <c r="A16" s="290" t="s">
        <v>36</v>
      </c>
      <c r="B16" s="291">
        <v>0</v>
      </c>
      <c r="C16" s="291">
        <v>0.60213948370116976</v>
      </c>
      <c r="D16" s="291">
        <v>0.54493982335394164</v>
      </c>
      <c r="E16" s="291">
        <v>2.1227393407331698</v>
      </c>
      <c r="F16" s="291">
        <v>0.45326808288698234</v>
      </c>
      <c r="G16" s="291">
        <v>0.41796840694975695</v>
      </c>
      <c r="H16" s="291">
        <v>0.86016210339188715</v>
      </c>
      <c r="I16" s="291">
        <v>1.2096874799364983</v>
      </c>
      <c r="J16" s="291">
        <v>0</v>
      </c>
      <c r="K16" s="291">
        <v>0.14224106014869933</v>
      </c>
      <c r="L16" s="291">
        <v>1.3378567742884448</v>
      </c>
      <c r="M16" s="291">
        <v>0.70185467721251293</v>
      </c>
      <c r="N16" s="291">
        <v>2.6302339839158084</v>
      </c>
      <c r="O16" s="291">
        <v>0.70763860292620018</v>
      </c>
      <c r="P16" s="291">
        <v>84.222704863506138</v>
      </c>
      <c r="Q16" s="291">
        <v>0.38561057290233813</v>
      </c>
      <c r="R16" s="291">
        <v>0.17416057609736499</v>
      </c>
      <c r="S16" s="291">
        <v>0.432962681079546</v>
      </c>
      <c r="T16" s="291">
        <v>9.8085859351030716E-2</v>
      </c>
      <c r="U16" s="291">
        <v>1.0773485874964563</v>
      </c>
      <c r="V16" s="291">
        <v>0.56631224945719782</v>
      </c>
      <c r="W16" s="291">
        <v>0.33697664614227868</v>
      </c>
      <c r="X16" s="291">
        <v>0.67743781995632746</v>
      </c>
      <c r="Y16" s="291">
        <v>7.8546905053009861E-2</v>
      </c>
      <c r="Z16" s="291">
        <v>0.21912341951323783</v>
      </c>
      <c r="AA16" s="291">
        <v>0</v>
      </c>
      <c r="AB16" s="292">
        <v>50438026.773000002</v>
      </c>
      <c r="AC16" s="194"/>
      <c r="AD16" s="194"/>
    </row>
    <row r="17" spans="1:30" s="24" customFormat="1" ht="20.100000000000001" customHeight="1">
      <c r="A17" s="290" t="s">
        <v>37</v>
      </c>
      <c r="B17" s="291">
        <v>0.14626140597514542</v>
      </c>
      <c r="C17" s="291">
        <v>1.9945154590186489</v>
      </c>
      <c r="D17" s="291">
        <v>0.14550000279799344</v>
      </c>
      <c r="E17" s="291">
        <v>1.9379166270675425</v>
      </c>
      <c r="F17" s="291">
        <v>0.20802408305301678</v>
      </c>
      <c r="G17" s="291">
        <v>0.89219403696282595</v>
      </c>
      <c r="H17" s="291">
        <v>1.5923810220773049</v>
      </c>
      <c r="I17" s="291">
        <v>0.84210804070039802</v>
      </c>
      <c r="J17" s="291">
        <v>3.1617044681627911E-2</v>
      </c>
      <c r="K17" s="291">
        <v>0.33696865727837744</v>
      </c>
      <c r="L17" s="291">
        <v>0.53907867828364053</v>
      </c>
      <c r="M17" s="291">
        <v>1.6169816835473387</v>
      </c>
      <c r="N17" s="291">
        <v>1.9359691026360655</v>
      </c>
      <c r="O17" s="291">
        <v>0.75924625854698746</v>
      </c>
      <c r="P17" s="291">
        <v>84.094190346677038</v>
      </c>
      <c r="Q17" s="291">
        <v>8.8954418532862678E-2</v>
      </c>
      <c r="R17" s="291">
        <v>9.8121975058752725E-2</v>
      </c>
      <c r="S17" s="291">
        <v>0.19069632326237976</v>
      </c>
      <c r="T17" s="291">
        <v>0.13514882417311233</v>
      </c>
      <c r="U17" s="291">
        <v>0.70988914877644138</v>
      </c>
      <c r="V17" s="291">
        <v>0.83045885059363012</v>
      </c>
      <c r="W17" s="291">
        <v>0.32824589507011237</v>
      </c>
      <c r="X17" s="291">
        <v>0.28473627390688755</v>
      </c>
      <c r="Y17" s="291">
        <v>9.979155837356668E-2</v>
      </c>
      <c r="Z17" s="291">
        <v>0.16100428294829555</v>
      </c>
      <c r="AA17" s="291">
        <v>0</v>
      </c>
      <c r="AB17" s="292">
        <v>10843663.709000001</v>
      </c>
      <c r="AC17" s="194"/>
      <c r="AD17" s="194"/>
    </row>
    <row r="18" spans="1:30" s="24" customFormat="1" ht="20.100000000000001" customHeight="1">
      <c r="A18" s="290" t="s">
        <v>38</v>
      </c>
      <c r="B18" s="291">
        <v>0</v>
      </c>
      <c r="C18" s="291">
        <v>0</v>
      </c>
      <c r="D18" s="291">
        <v>0</v>
      </c>
      <c r="E18" s="291">
        <v>1.906757115568013</v>
      </c>
      <c r="F18" s="291">
        <v>0</v>
      </c>
      <c r="G18" s="291">
        <v>0</v>
      </c>
      <c r="H18" s="291">
        <v>0</v>
      </c>
      <c r="I18" s="291">
        <v>0</v>
      </c>
      <c r="J18" s="291">
        <v>0</v>
      </c>
      <c r="K18" s="291">
        <v>0</v>
      </c>
      <c r="L18" s="291">
        <v>0</v>
      </c>
      <c r="M18" s="291">
        <v>0</v>
      </c>
      <c r="N18" s="291">
        <v>1.9288292255465158</v>
      </c>
      <c r="O18" s="291">
        <v>1.4491301792319373</v>
      </c>
      <c r="P18" s="291">
        <v>93.7877532885188</v>
      </c>
      <c r="Q18" s="291">
        <v>0</v>
      </c>
      <c r="R18" s="291">
        <v>0</v>
      </c>
      <c r="S18" s="291">
        <v>0</v>
      </c>
      <c r="T18" s="291">
        <v>0</v>
      </c>
      <c r="U18" s="291">
        <v>0.92753019113474067</v>
      </c>
      <c r="V18" s="291">
        <v>0</v>
      </c>
      <c r="W18" s="291">
        <v>0</v>
      </c>
      <c r="X18" s="291">
        <v>0</v>
      </c>
      <c r="Y18" s="291">
        <v>0</v>
      </c>
      <c r="Z18" s="291">
        <v>0</v>
      </c>
      <c r="AA18" s="291">
        <v>0</v>
      </c>
      <c r="AB18" s="292">
        <v>4251233.801</v>
      </c>
      <c r="AC18" s="194"/>
      <c r="AD18" s="194"/>
    </row>
    <row r="19" spans="1:30" s="24" customFormat="1" ht="20.100000000000001" customHeight="1">
      <c r="A19" s="26" t="s">
        <v>39</v>
      </c>
      <c r="B19" s="291">
        <v>0</v>
      </c>
      <c r="C19" s="291">
        <v>0.72793482812380228</v>
      </c>
      <c r="D19" s="291">
        <v>0</v>
      </c>
      <c r="E19" s="291">
        <v>2.9199761442778862</v>
      </c>
      <c r="F19" s="291">
        <v>0</v>
      </c>
      <c r="G19" s="291">
        <v>0.76247731999696111</v>
      </c>
      <c r="H19" s="291">
        <v>4.0412467806677217</v>
      </c>
      <c r="I19" s="291">
        <v>0.27778818251727944</v>
      </c>
      <c r="J19" s="291">
        <v>0</v>
      </c>
      <c r="K19" s="291">
        <v>0.11162861658031335</v>
      </c>
      <c r="L19" s="291">
        <v>0.56050690661694391</v>
      </c>
      <c r="M19" s="291">
        <v>0.37512691888427574</v>
      </c>
      <c r="N19" s="291">
        <v>2.4331109403097462</v>
      </c>
      <c r="O19" s="291">
        <v>1.2433757263250755</v>
      </c>
      <c r="P19" s="291">
        <v>85.088260282666255</v>
      </c>
      <c r="Q19" s="291">
        <v>0.14653522569340841</v>
      </c>
      <c r="R19" s="291">
        <v>0</v>
      </c>
      <c r="S19" s="291">
        <v>0</v>
      </c>
      <c r="T19" s="291">
        <v>0</v>
      </c>
      <c r="U19" s="291">
        <v>0.89802275250623709</v>
      </c>
      <c r="V19" s="291">
        <v>0</v>
      </c>
      <c r="W19" s="291">
        <v>0</v>
      </c>
      <c r="X19" s="291">
        <v>0.18342851165459415</v>
      </c>
      <c r="Y19" s="291">
        <v>0</v>
      </c>
      <c r="Z19" s="291">
        <v>0.23058086317949886</v>
      </c>
      <c r="AA19" s="291">
        <v>0</v>
      </c>
      <c r="AB19" s="292">
        <v>3369244.4780000001</v>
      </c>
      <c r="AC19" s="194"/>
      <c r="AD19" s="194"/>
    </row>
    <row r="20" spans="1:30" s="24" customFormat="1" ht="20.100000000000001" customHeight="1">
      <c r="A20" s="26" t="s">
        <v>115</v>
      </c>
      <c r="B20" s="291">
        <v>0</v>
      </c>
      <c r="C20" s="291">
        <v>0</v>
      </c>
      <c r="D20" s="291">
        <v>0</v>
      </c>
      <c r="E20" s="291">
        <v>0</v>
      </c>
      <c r="F20" s="291">
        <v>0</v>
      </c>
      <c r="G20" s="291">
        <v>0</v>
      </c>
      <c r="H20" s="291">
        <v>0</v>
      </c>
      <c r="I20" s="291">
        <v>0</v>
      </c>
      <c r="J20" s="291">
        <v>0</v>
      </c>
      <c r="K20" s="291">
        <v>0</v>
      </c>
      <c r="L20" s="291">
        <v>0</v>
      </c>
      <c r="M20" s="291">
        <v>0</v>
      </c>
      <c r="N20" s="291">
        <v>0</v>
      </c>
      <c r="O20" s="291">
        <v>0</v>
      </c>
      <c r="P20" s="291">
        <v>100</v>
      </c>
      <c r="Q20" s="291">
        <v>0</v>
      </c>
      <c r="R20" s="291">
        <v>0</v>
      </c>
      <c r="S20" s="291">
        <v>0</v>
      </c>
      <c r="T20" s="291">
        <v>0</v>
      </c>
      <c r="U20" s="291">
        <v>0</v>
      </c>
      <c r="V20" s="291">
        <v>0</v>
      </c>
      <c r="W20" s="291">
        <v>0</v>
      </c>
      <c r="X20" s="291">
        <v>0</v>
      </c>
      <c r="Y20" s="291">
        <v>0</v>
      </c>
      <c r="Z20" s="291">
        <v>0</v>
      </c>
      <c r="AA20" s="291">
        <v>0</v>
      </c>
      <c r="AB20" s="292">
        <v>6534352.4730000002</v>
      </c>
      <c r="AC20" s="194"/>
      <c r="AD20" s="194"/>
    </row>
    <row r="21" spans="1:30" s="24" customFormat="1" ht="20.100000000000001" customHeight="1">
      <c r="A21" s="26" t="s">
        <v>150</v>
      </c>
      <c r="B21" s="291">
        <v>0</v>
      </c>
      <c r="C21" s="291">
        <v>0.79823411037614267</v>
      </c>
      <c r="D21" s="291">
        <v>0</v>
      </c>
      <c r="E21" s="291">
        <v>3.6790157838191644</v>
      </c>
      <c r="F21" s="291">
        <v>0</v>
      </c>
      <c r="G21" s="291">
        <v>1.1131977470910708</v>
      </c>
      <c r="H21" s="291">
        <v>1.9895174614200348</v>
      </c>
      <c r="I21" s="291">
        <v>0</v>
      </c>
      <c r="J21" s="291">
        <v>0</v>
      </c>
      <c r="K21" s="291">
        <v>0</v>
      </c>
      <c r="L21" s="291">
        <v>0.48920075729983703</v>
      </c>
      <c r="M21" s="291">
        <v>0.56064537019593386</v>
      </c>
      <c r="N21" s="291">
        <v>2.7089584091290049</v>
      </c>
      <c r="O21" s="291">
        <v>1.1490383173526273</v>
      </c>
      <c r="P21" s="291">
        <v>86.136584549282503</v>
      </c>
      <c r="Q21" s="291">
        <v>4.6374783568224984E-2</v>
      </c>
      <c r="R21" s="291">
        <v>0</v>
      </c>
      <c r="S21" s="291">
        <v>0</v>
      </c>
      <c r="T21" s="291">
        <v>0</v>
      </c>
      <c r="U21" s="291">
        <v>0.69774165580836178</v>
      </c>
      <c r="V21" s="291">
        <v>0.33052670475776541</v>
      </c>
      <c r="W21" s="291">
        <v>0</v>
      </c>
      <c r="X21" s="291">
        <v>0</v>
      </c>
      <c r="Y21" s="291">
        <v>0</v>
      </c>
      <c r="Z21" s="291">
        <v>0.30096434989932647</v>
      </c>
      <c r="AA21" s="291">
        <v>0</v>
      </c>
      <c r="AB21" s="292">
        <v>1333882.236</v>
      </c>
      <c r="AC21" s="194"/>
      <c r="AD21" s="194"/>
    </row>
    <row r="22" spans="1:30" s="24" customFormat="1" ht="20.100000000000001" customHeight="1">
      <c r="A22" s="27" t="s">
        <v>42</v>
      </c>
      <c r="B22" s="291">
        <v>0</v>
      </c>
      <c r="C22" s="291">
        <v>1.0315369053023211</v>
      </c>
      <c r="D22" s="291">
        <v>0</v>
      </c>
      <c r="E22" s="291">
        <v>2.8260619773789242</v>
      </c>
      <c r="F22" s="291">
        <v>0</v>
      </c>
      <c r="G22" s="291">
        <v>0.72883849502786213</v>
      </c>
      <c r="H22" s="291">
        <v>0.45606246320977933</v>
      </c>
      <c r="I22" s="291">
        <v>0.53157941175976886</v>
      </c>
      <c r="J22" s="291">
        <v>0</v>
      </c>
      <c r="K22" s="291">
        <v>0.29430320279934541</v>
      </c>
      <c r="L22" s="291">
        <v>1.227031680676586</v>
      </c>
      <c r="M22" s="291">
        <v>0.15604758929286597</v>
      </c>
      <c r="N22" s="291">
        <v>2.0833406476082388</v>
      </c>
      <c r="O22" s="291">
        <v>0.550456178926093</v>
      </c>
      <c r="P22" s="291">
        <v>89.075422586669461</v>
      </c>
      <c r="Q22" s="291">
        <v>7.4558599734760422E-2</v>
      </c>
      <c r="R22" s="291">
        <v>0</v>
      </c>
      <c r="S22" s="291">
        <v>0</v>
      </c>
      <c r="T22" s="291">
        <v>0</v>
      </c>
      <c r="U22" s="291">
        <v>0.38740255382404998</v>
      </c>
      <c r="V22" s="291">
        <v>0.24263150565133496</v>
      </c>
      <c r="W22" s="291">
        <v>0.12164213830939202</v>
      </c>
      <c r="X22" s="291">
        <v>0.10179834000492673</v>
      </c>
      <c r="Y22" s="291">
        <v>0</v>
      </c>
      <c r="Z22" s="291">
        <v>0.11128572382429387</v>
      </c>
      <c r="AA22" s="291">
        <v>0</v>
      </c>
      <c r="AB22" s="292">
        <v>1002035.986</v>
      </c>
      <c r="AC22" s="194"/>
      <c r="AD22" s="194"/>
    </row>
    <row r="23" spans="1:30" s="24" customFormat="1" ht="20.100000000000001" customHeight="1">
      <c r="A23" s="26" t="s">
        <v>43</v>
      </c>
      <c r="B23" s="291">
        <v>0</v>
      </c>
      <c r="C23" s="291">
        <v>0</v>
      </c>
      <c r="D23" s="291">
        <v>0</v>
      </c>
      <c r="E23" s="291">
        <v>0</v>
      </c>
      <c r="F23" s="291">
        <v>0</v>
      </c>
      <c r="G23" s="291">
        <v>0</v>
      </c>
      <c r="H23" s="291">
        <v>0</v>
      </c>
      <c r="I23" s="291">
        <v>0</v>
      </c>
      <c r="J23" s="291">
        <v>0</v>
      </c>
      <c r="K23" s="291">
        <v>0</v>
      </c>
      <c r="L23" s="291">
        <v>0</v>
      </c>
      <c r="M23" s="291">
        <v>0</v>
      </c>
      <c r="N23" s="291">
        <v>0</v>
      </c>
      <c r="O23" s="291">
        <v>0</v>
      </c>
      <c r="P23" s="291">
        <v>100</v>
      </c>
      <c r="Q23" s="291">
        <v>0</v>
      </c>
      <c r="R23" s="291">
        <v>0</v>
      </c>
      <c r="S23" s="291">
        <v>0</v>
      </c>
      <c r="T23" s="291">
        <v>0</v>
      </c>
      <c r="U23" s="291">
        <v>0</v>
      </c>
      <c r="V23" s="291">
        <v>0</v>
      </c>
      <c r="W23" s="291">
        <v>0</v>
      </c>
      <c r="X23" s="291">
        <v>0</v>
      </c>
      <c r="Y23" s="291">
        <v>0</v>
      </c>
      <c r="Z23" s="291">
        <v>0</v>
      </c>
      <c r="AA23" s="291">
        <v>0</v>
      </c>
      <c r="AB23" s="292">
        <v>1671486.2990000001</v>
      </c>
      <c r="AC23" s="194"/>
      <c r="AD23" s="194"/>
    </row>
    <row r="24" spans="1:30" s="24" customFormat="1" ht="20.100000000000001" customHeight="1">
      <c r="A24" s="26" t="s">
        <v>44</v>
      </c>
      <c r="B24" s="291">
        <v>0</v>
      </c>
      <c r="C24" s="291">
        <v>0</v>
      </c>
      <c r="D24" s="291">
        <v>0</v>
      </c>
      <c r="E24" s="291">
        <v>0</v>
      </c>
      <c r="F24" s="291">
        <v>0</v>
      </c>
      <c r="G24" s="291">
        <v>0</v>
      </c>
      <c r="H24" s="291">
        <v>0</v>
      </c>
      <c r="I24" s="291">
        <v>0</v>
      </c>
      <c r="J24" s="291">
        <v>0</v>
      </c>
      <c r="K24" s="291">
        <v>0</v>
      </c>
      <c r="L24" s="291">
        <v>0</v>
      </c>
      <c r="M24" s="291">
        <v>0</v>
      </c>
      <c r="N24" s="291">
        <v>0</v>
      </c>
      <c r="O24" s="291">
        <v>0</v>
      </c>
      <c r="P24" s="291">
        <v>100</v>
      </c>
      <c r="Q24" s="291">
        <v>0</v>
      </c>
      <c r="R24" s="291">
        <v>0</v>
      </c>
      <c r="S24" s="291">
        <v>0</v>
      </c>
      <c r="T24" s="291">
        <v>0</v>
      </c>
      <c r="U24" s="291">
        <v>0</v>
      </c>
      <c r="V24" s="291">
        <v>0</v>
      </c>
      <c r="W24" s="291">
        <v>0</v>
      </c>
      <c r="X24" s="291">
        <v>0</v>
      </c>
      <c r="Y24" s="291">
        <v>0</v>
      </c>
      <c r="Z24" s="291">
        <v>0</v>
      </c>
      <c r="AA24" s="291">
        <v>0</v>
      </c>
      <c r="AB24" s="292">
        <v>2361265.7080000001</v>
      </c>
      <c r="AC24" s="194"/>
      <c r="AD24" s="194"/>
    </row>
    <row r="25" spans="1:30" s="24" customFormat="1" ht="20.100000000000001" customHeight="1">
      <c r="A25" s="26" t="s">
        <v>45</v>
      </c>
      <c r="B25" s="291">
        <v>0</v>
      </c>
      <c r="C25" s="291">
        <v>0</v>
      </c>
      <c r="D25" s="291">
        <v>0</v>
      </c>
      <c r="E25" s="291">
        <v>0</v>
      </c>
      <c r="F25" s="291">
        <v>0</v>
      </c>
      <c r="G25" s="291">
        <v>0</v>
      </c>
      <c r="H25" s="291">
        <v>0</v>
      </c>
      <c r="I25" s="291">
        <v>0</v>
      </c>
      <c r="J25" s="291">
        <v>0</v>
      </c>
      <c r="K25" s="291">
        <v>0</v>
      </c>
      <c r="L25" s="291">
        <v>0</v>
      </c>
      <c r="M25" s="291">
        <v>0</v>
      </c>
      <c r="N25" s="291">
        <v>0</v>
      </c>
      <c r="O25" s="291">
        <v>0</v>
      </c>
      <c r="P25" s="291">
        <v>100</v>
      </c>
      <c r="Q25" s="291">
        <v>0</v>
      </c>
      <c r="R25" s="291">
        <v>0</v>
      </c>
      <c r="S25" s="291">
        <v>0</v>
      </c>
      <c r="T25" s="291">
        <v>0</v>
      </c>
      <c r="U25" s="291">
        <v>0</v>
      </c>
      <c r="V25" s="291">
        <v>0</v>
      </c>
      <c r="W25" s="291">
        <v>0</v>
      </c>
      <c r="X25" s="291">
        <v>0</v>
      </c>
      <c r="Y25" s="291">
        <v>0</v>
      </c>
      <c r="Z25" s="291">
        <v>0</v>
      </c>
      <c r="AA25" s="291">
        <v>0</v>
      </c>
      <c r="AB25" s="292">
        <v>1404858.4369999999</v>
      </c>
      <c r="AC25" s="194"/>
      <c r="AD25" s="194"/>
    </row>
    <row r="26" spans="1:30" s="19" customFormat="1" ht="27.75" customHeight="1" thickBot="1">
      <c r="A26" s="69" t="s">
        <v>46</v>
      </c>
      <c r="B26" s="298">
        <v>9.2157565192262619E-2</v>
      </c>
      <c r="C26" s="298">
        <v>0.92163121120035063</v>
      </c>
      <c r="D26" s="298">
        <v>0.27925908041566389</v>
      </c>
      <c r="E26" s="298">
        <v>2.9336778581430139</v>
      </c>
      <c r="F26" s="298">
        <v>0.22105607195311378</v>
      </c>
      <c r="G26" s="298">
        <v>0.65822567029945744</v>
      </c>
      <c r="H26" s="298">
        <v>2.7182532305461233</v>
      </c>
      <c r="I26" s="298">
        <v>1.2426772200911502</v>
      </c>
      <c r="J26" s="298">
        <v>3.5427888087619951E-2</v>
      </c>
      <c r="K26" s="298">
        <v>0.32873346388934488</v>
      </c>
      <c r="L26" s="298">
        <v>1.0748888495211579</v>
      </c>
      <c r="M26" s="298">
        <v>1.0471380217389443</v>
      </c>
      <c r="N26" s="298">
        <v>2.4882514237614188</v>
      </c>
      <c r="O26" s="298">
        <v>1.0664270124377087</v>
      </c>
      <c r="P26" s="298">
        <v>80.481288167544022</v>
      </c>
      <c r="Q26" s="298">
        <v>0.31194964283555054</v>
      </c>
      <c r="R26" s="298">
        <v>0.12148093170900764</v>
      </c>
      <c r="S26" s="298">
        <v>0.34072946119817216</v>
      </c>
      <c r="T26" s="298">
        <v>0.16451802542257027</v>
      </c>
      <c r="U26" s="298">
        <v>1.1250934713305998</v>
      </c>
      <c r="V26" s="298">
        <v>0.52707642625340889</v>
      </c>
      <c r="W26" s="298">
        <v>0.41470174111607394</v>
      </c>
      <c r="X26" s="298">
        <v>0.49829595704778035</v>
      </c>
      <c r="Y26" s="298">
        <v>7.5022105261018796E-2</v>
      </c>
      <c r="Z26" s="298">
        <v>0.31321116533814797</v>
      </c>
      <c r="AA26" s="298">
        <v>0.51882833766630998</v>
      </c>
      <c r="AB26" s="299">
        <v>372440046.87400001</v>
      </c>
      <c r="AC26" s="312"/>
      <c r="AD26" s="194"/>
    </row>
    <row r="27" spans="1:30" s="45" customFormat="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13"/>
      <c r="AD27" s="194"/>
    </row>
    <row r="28" spans="1:30" s="74" customFormat="1">
      <c r="A28" s="30" t="s">
        <v>177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3"/>
      <c r="AD28" s="194"/>
    </row>
    <row r="29" spans="1:30" s="45" customFormat="1" ht="13.7" customHeight="1">
      <c r="A29" s="163"/>
      <c r="B29" s="314"/>
      <c r="C29" s="314"/>
      <c r="D29" s="314"/>
      <c r="E29" s="314"/>
      <c r="F29" s="314"/>
      <c r="G29" s="314"/>
      <c r="H29" s="314"/>
      <c r="I29" s="314"/>
      <c r="J29" s="314"/>
      <c r="K29" s="314"/>
      <c r="L29" s="314"/>
      <c r="M29" s="18"/>
      <c r="N29" s="18"/>
      <c r="O29" s="18"/>
      <c r="P29" s="18"/>
      <c r="Q29" s="18"/>
      <c r="R29" s="18"/>
      <c r="S29" s="18"/>
      <c r="T29" s="18"/>
      <c r="U29" s="18"/>
      <c r="V29" s="18"/>
      <c r="W29" s="18"/>
      <c r="X29" s="18"/>
      <c r="Y29" s="18"/>
      <c r="Z29" s="18"/>
      <c r="AA29" s="18"/>
      <c r="AB29" s="18"/>
      <c r="AC29" s="35"/>
    </row>
    <row r="30" spans="1:30" s="45" customFormat="1" ht="13.5">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s="45" customForma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s="45" customForma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s="45" customForma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s="45" customForma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s="45" customForma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s="45" customForma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s="45" customForma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s="45" customForma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s="45" customForma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row r="40" spans="1:29" s="45" customFormat="1"/>
    <row r="41" spans="1:29" s="45" customFormat="1"/>
    <row r="42" spans="1:29" s="45" customFormat="1"/>
    <row r="43" spans="1:29" s="45" customFormat="1"/>
    <row r="44" spans="1:29" s="45" customFormat="1"/>
    <row r="45" spans="1:29" s="45" customFormat="1"/>
    <row r="46" spans="1:29" s="45" customFormat="1"/>
    <row r="47" spans="1:29" s="45" customFormat="1"/>
    <row r="48" spans="1:29" s="45" customFormat="1"/>
  </sheetData>
  <hyperlinks>
    <hyperlink ref="A1" location="Índice!A1" display="Volver al Índice" xr:uid="{28C6F16D-8E79-4FF7-B5A0-5F1E854C0E56}"/>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418E-576B-4885-8404-B415C231C7EA}">
  <dimension ref="A1:X32"/>
  <sheetViews>
    <sheetView showGridLines="0" zoomScaleNormal="100" workbookViewId="0"/>
  </sheetViews>
  <sheetFormatPr baseColWidth="10" defaultRowHeight="12.75"/>
  <cols>
    <col min="1" max="1" width="20.85546875" style="7" customWidth="1"/>
    <col min="2" max="16" width="11.42578125" style="7" customWidth="1"/>
    <col min="17" max="16384" width="11.42578125" style="7"/>
  </cols>
  <sheetData>
    <row r="1" spans="1:16" s="379" customFormat="1" ht="20.100000000000001" customHeight="1">
      <c r="A1" s="1401" t="s">
        <v>1230</v>
      </c>
      <c r="B1" s="1"/>
      <c r="C1" s="1"/>
      <c r="D1" s="1"/>
      <c r="E1" s="1"/>
      <c r="F1" s="1"/>
      <c r="G1" s="1"/>
      <c r="H1" s="1"/>
      <c r="I1" s="1"/>
      <c r="J1" s="1"/>
      <c r="K1" s="378"/>
      <c r="L1" s="378"/>
      <c r="M1" s="378"/>
    </row>
    <row r="2" spans="1:16" s="173" customFormat="1" ht="30.2" customHeight="1">
      <c r="A2" s="40" t="s">
        <v>476</v>
      </c>
      <c r="B2" s="40"/>
      <c r="C2" s="40"/>
      <c r="D2" s="40"/>
      <c r="E2" s="40"/>
      <c r="F2" s="40"/>
      <c r="G2" s="40"/>
      <c r="H2" s="40"/>
      <c r="I2" s="40"/>
      <c r="J2" s="40"/>
      <c r="K2" s="40"/>
      <c r="L2" s="40"/>
      <c r="M2" s="40"/>
      <c r="N2" s="40"/>
      <c r="O2" s="40"/>
      <c r="P2" s="40"/>
    </row>
    <row r="3" spans="1:16" s="379" customFormat="1" ht="23.25" customHeight="1">
      <c r="A3" s="380">
        <v>45657</v>
      </c>
      <c r="B3" s="380"/>
      <c r="C3" s="380"/>
      <c r="D3" s="380"/>
      <c r="E3" s="380"/>
      <c r="F3" s="380"/>
      <c r="G3" s="380"/>
      <c r="H3" s="380"/>
      <c r="I3" s="380"/>
      <c r="J3" s="380"/>
      <c r="K3" s="380"/>
      <c r="L3" s="380"/>
      <c r="M3" s="380"/>
      <c r="N3" s="380"/>
      <c r="O3" s="380"/>
      <c r="P3" s="380"/>
    </row>
    <row r="4" spans="1:16" s="379" customFormat="1" ht="23.25" customHeight="1">
      <c r="A4" s="381" t="s">
        <v>122</v>
      </c>
      <c r="B4" s="381"/>
      <c r="C4" s="381"/>
      <c r="D4" s="381"/>
      <c r="E4" s="381"/>
      <c r="F4" s="381"/>
      <c r="G4" s="381"/>
      <c r="H4" s="381"/>
      <c r="I4" s="381"/>
      <c r="J4" s="381"/>
      <c r="K4" s="381"/>
      <c r="L4" s="381"/>
      <c r="M4" s="381"/>
      <c r="N4" s="381"/>
      <c r="O4" s="381"/>
      <c r="P4" s="381"/>
    </row>
    <row r="5" spans="1:16" s="385" customFormat="1" ht="16.5" customHeight="1" thickBot="1">
      <c r="A5" s="382"/>
      <c r="B5" s="383"/>
      <c r="C5" s="383"/>
      <c r="D5" s="383"/>
      <c r="E5" s="383"/>
      <c r="F5" s="383"/>
      <c r="G5" s="383"/>
      <c r="H5" s="383"/>
      <c r="I5" s="383"/>
      <c r="J5" s="383"/>
      <c r="K5" s="383"/>
      <c r="L5" s="383"/>
      <c r="M5" s="383"/>
      <c r="N5" s="384"/>
      <c r="O5" s="384"/>
      <c r="P5" s="384"/>
    </row>
    <row r="6" spans="1:16" s="13" customFormat="1" ht="24.75" customHeight="1">
      <c r="A6" s="177" t="s">
        <v>1</v>
      </c>
      <c r="B6" s="386" t="s">
        <v>138</v>
      </c>
      <c r="C6" s="386"/>
      <c r="D6" s="386"/>
      <c r="E6" s="386" t="s">
        <v>477</v>
      </c>
      <c r="F6" s="386"/>
      <c r="G6" s="386"/>
      <c r="H6" s="386" t="s">
        <v>142</v>
      </c>
      <c r="I6" s="386"/>
      <c r="J6" s="386"/>
      <c r="K6" s="386" t="s">
        <v>478</v>
      </c>
      <c r="L6" s="386"/>
      <c r="M6" s="386"/>
      <c r="N6" s="386" t="s">
        <v>151</v>
      </c>
      <c r="O6" s="386"/>
      <c r="P6" s="386"/>
    </row>
    <row r="7" spans="1:16" s="13" customFormat="1" ht="42" customHeight="1">
      <c r="A7" s="387"/>
      <c r="B7" s="388" t="s">
        <v>479</v>
      </c>
      <c r="C7" s="388" t="s">
        <v>480</v>
      </c>
      <c r="D7" s="388" t="s">
        <v>481</v>
      </c>
      <c r="E7" s="388" t="s">
        <v>479</v>
      </c>
      <c r="F7" s="388" t="s">
        <v>480</v>
      </c>
      <c r="G7" s="388" t="s">
        <v>481</v>
      </c>
      <c r="H7" s="388" t="s">
        <v>479</v>
      </c>
      <c r="I7" s="388" t="s">
        <v>480</v>
      </c>
      <c r="J7" s="388" t="s">
        <v>481</v>
      </c>
      <c r="K7" s="388" t="s">
        <v>479</v>
      </c>
      <c r="L7" s="388" t="s">
        <v>480</v>
      </c>
      <c r="M7" s="388" t="s">
        <v>481</v>
      </c>
      <c r="N7" s="388" t="s">
        <v>479</v>
      </c>
      <c r="O7" s="388" t="s">
        <v>480</v>
      </c>
      <c r="P7" s="388" t="s">
        <v>481</v>
      </c>
    </row>
    <row r="8" spans="1:16" s="36" customFormat="1" ht="9.75" customHeight="1">
      <c r="A8" s="389"/>
      <c r="B8" s="389"/>
      <c r="C8" s="389"/>
      <c r="D8" s="389"/>
      <c r="E8" s="389"/>
      <c r="F8" s="389"/>
      <c r="G8" s="389"/>
      <c r="H8" s="389"/>
      <c r="I8" s="389"/>
      <c r="J8" s="389"/>
      <c r="K8" s="389"/>
      <c r="L8" s="389"/>
      <c r="M8" s="389"/>
      <c r="N8" s="19"/>
      <c r="O8" s="19"/>
      <c r="P8" s="19"/>
    </row>
    <row r="9" spans="1:16" s="24" customFormat="1" ht="20.100000000000001" customHeight="1">
      <c r="A9" s="290" t="s">
        <v>29</v>
      </c>
      <c r="B9" s="390">
        <v>1711423.031</v>
      </c>
      <c r="C9" s="390">
        <v>590302.62100000004</v>
      </c>
      <c r="D9" s="390">
        <v>24477311.441</v>
      </c>
      <c r="E9" s="390">
        <v>20814740.919</v>
      </c>
      <c r="F9" s="390">
        <v>324202.99200000003</v>
      </c>
      <c r="G9" s="390">
        <v>5047906.7300000004</v>
      </c>
      <c r="H9" s="390">
        <v>12566841.119999999</v>
      </c>
      <c r="I9" s="390">
        <v>514071.08199999999</v>
      </c>
      <c r="J9" s="391">
        <v>11757391.637</v>
      </c>
      <c r="K9" s="390">
        <v>1169188.6669999999</v>
      </c>
      <c r="L9" s="390">
        <v>0</v>
      </c>
      <c r="M9" s="390">
        <v>0</v>
      </c>
      <c r="N9" s="392">
        <v>36262193.736999996</v>
      </c>
      <c r="O9" s="392">
        <v>1428576.6950000001</v>
      </c>
      <c r="P9" s="392">
        <v>41282609.807999998</v>
      </c>
    </row>
    <row r="10" spans="1:16" s="24" customFormat="1" ht="20.100000000000001" customHeight="1">
      <c r="A10" s="290" t="s">
        <v>30</v>
      </c>
      <c r="B10" s="390">
        <v>3593.1709999999998</v>
      </c>
      <c r="C10" s="390">
        <v>0</v>
      </c>
      <c r="D10" s="390">
        <v>241451.08199999999</v>
      </c>
      <c r="E10" s="390">
        <v>194541.10399999999</v>
      </c>
      <c r="F10" s="390">
        <v>0</v>
      </c>
      <c r="G10" s="390">
        <v>30043.732</v>
      </c>
      <c r="H10" s="390">
        <v>829838.77</v>
      </c>
      <c r="I10" s="390">
        <v>0</v>
      </c>
      <c r="J10" s="391">
        <v>28163.378000000001</v>
      </c>
      <c r="K10" s="390">
        <v>134599.709</v>
      </c>
      <c r="L10" s="390">
        <v>0</v>
      </c>
      <c r="M10" s="390">
        <v>0</v>
      </c>
      <c r="N10" s="392">
        <v>1162572.754</v>
      </c>
      <c r="O10" s="392">
        <v>0</v>
      </c>
      <c r="P10" s="392">
        <v>299658.19200000004</v>
      </c>
    </row>
    <row r="11" spans="1:16" s="24" customFormat="1" ht="20.100000000000001" customHeight="1">
      <c r="A11" s="290" t="s">
        <v>31</v>
      </c>
      <c r="B11" s="390">
        <v>4100301.531</v>
      </c>
      <c r="C11" s="390">
        <v>3661340.4380000001</v>
      </c>
      <c r="D11" s="390">
        <v>39863153.622000001</v>
      </c>
      <c r="E11" s="390">
        <v>52957762.318000004</v>
      </c>
      <c r="F11" s="390">
        <v>400850.64399999997</v>
      </c>
      <c r="G11" s="390">
        <v>1757171.7520000001</v>
      </c>
      <c r="H11" s="390">
        <v>10190289.775</v>
      </c>
      <c r="I11" s="390">
        <v>2044330.0049999999</v>
      </c>
      <c r="J11" s="391">
        <v>16938849.241999999</v>
      </c>
      <c r="K11" s="390">
        <v>2894650.6919999998</v>
      </c>
      <c r="L11" s="390">
        <v>0</v>
      </c>
      <c r="M11" s="390">
        <v>0</v>
      </c>
      <c r="N11" s="392">
        <v>70143004.316000015</v>
      </c>
      <c r="O11" s="392">
        <v>6106521.0869999994</v>
      </c>
      <c r="P11" s="392">
        <v>58559174.615999997</v>
      </c>
    </row>
    <row r="12" spans="1:16" s="24" customFormat="1" ht="20.100000000000001" customHeight="1">
      <c r="A12" s="290" t="s">
        <v>32</v>
      </c>
      <c r="B12" s="390">
        <v>1895.5319999999999</v>
      </c>
      <c r="C12" s="390">
        <v>509.375</v>
      </c>
      <c r="D12" s="390">
        <v>599107.42599999998</v>
      </c>
      <c r="E12" s="390">
        <v>3831453.2620000001</v>
      </c>
      <c r="F12" s="390">
        <v>0</v>
      </c>
      <c r="G12" s="390">
        <v>83695.005999999994</v>
      </c>
      <c r="H12" s="390">
        <v>2970751.8309999998</v>
      </c>
      <c r="I12" s="390">
        <v>0</v>
      </c>
      <c r="J12" s="391">
        <v>384088.47600000002</v>
      </c>
      <c r="K12" s="390">
        <v>60937.052000000003</v>
      </c>
      <c r="L12" s="390">
        <v>0</v>
      </c>
      <c r="M12" s="390">
        <v>0</v>
      </c>
      <c r="N12" s="392">
        <v>6865037.6770000001</v>
      </c>
      <c r="O12" s="392">
        <v>509.375</v>
      </c>
      <c r="P12" s="392">
        <v>1066890.9080000001</v>
      </c>
    </row>
    <row r="13" spans="1:16" s="24" customFormat="1" ht="20.100000000000001" customHeight="1">
      <c r="A13" s="290" t="s">
        <v>33</v>
      </c>
      <c r="B13" s="390">
        <v>21408.922999999999</v>
      </c>
      <c r="C13" s="390">
        <v>436172.11300000001</v>
      </c>
      <c r="D13" s="390">
        <v>4158157.9980000001</v>
      </c>
      <c r="E13" s="390">
        <v>2654829.6770000001</v>
      </c>
      <c r="F13" s="390">
        <v>17504.314999999999</v>
      </c>
      <c r="G13" s="390">
        <v>126330.011</v>
      </c>
      <c r="H13" s="390">
        <v>3039439.63</v>
      </c>
      <c r="I13" s="390">
        <v>787808.68</v>
      </c>
      <c r="J13" s="391">
        <v>4201758.7690000003</v>
      </c>
      <c r="K13" s="390">
        <v>216904.84700000001</v>
      </c>
      <c r="L13" s="390">
        <v>0</v>
      </c>
      <c r="M13" s="390">
        <v>0</v>
      </c>
      <c r="N13" s="392">
        <v>5932583.0769999996</v>
      </c>
      <c r="O13" s="392">
        <v>1241485.108</v>
      </c>
      <c r="P13" s="392">
        <v>8486246.7780000009</v>
      </c>
    </row>
    <row r="14" spans="1:16" s="24" customFormat="1" ht="20.100000000000001" customHeight="1">
      <c r="A14" s="290" t="s">
        <v>114</v>
      </c>
      <c r="B14" s="390">
        <v>336901.67200000002</v>
      </c>
      <c r="C14" s="390">
        <v>2483666.8810000001</v>
      </c>
      <c r="D14" s="390">
        <v>13410422.722999999</v>
      </c>
      <c r="E14" s="390">
        <v>11144323.681</v>
      </c>
      <c r="F14" s="390">
        <v>120469.238</v>
      </c>
      <c r="G14" s="390">
        <v>1066126.7720000001</v>
      </c>
      <c r="H14" s="390">
        <v>6714146.2419999996</v>
      </c>
      <c r="I14" s="390">
        <v>1436587.371</v>
      </c>
      <c r="J14" s="391">
        <v>7833894.75</v>
      </c>
      <c r="K14" s="390">
        <v>453439.67200000002</v>
      </c>
      <c r="L14" s="390">
        <v>0</v>
      </c>
      <c r="M14" s="390">
        <v>0</v>
      </c>
      <c r="N14" s="392">
        <v>18648811.267000001</v>
      </c>
      <c r="O14" s="392">
        <v>4040723.49</v>
      </c>
      <c r="P14" s="392">
        <v>22310444.244999997</v>
      </c>
    </row>
    <row r="15" spans="1:16" s="24" customFormat="1" ht="20.100000000000001" customHeight="1">
      <c r="A15" s="290" t="s">
        <v>35</v>
      </c>
      <c r="B15" s="390">
        <v>0</v>
      </c>
      <c r="C15" s="390">
        <v>0</v>
      </c>
      <c r="D15" s="390">
        <v>5244303.4369999999</v>
      </c>
      <c r="E15" s="390">
        <v>0</v>
      </c>
      <c r="F15" s="390">
        <v>0</v>
      </c>
      <c r="G15" s="390">
        <v>60681.879000000001</v>
      </c>
      <c r="H15" s="390">
        <v>0</v>
      </c>
      <c r="I15" s="390">
        <v>0</v>
      </c>
      <c r="J15" s="391">
        <v>87968.551999999996</v>
      </c>
      <c r="K15" s="390">
        <v>0</v>
      </c>
      <c r="L15" s="390">
        <v>0</v>
      </c>
      <c r="M15" s="390">
        <v>0</v>
      </c>
      <c r="N15" s="392">
        <v>0</v>
      </c>
      <c r="O15" s="392">
        <v>0</v>
      </c>
      <c r="P15" s="392">
        <v>5392953.8679999998</v>
      </c>
    </row>
    <row r="16" spans="1:16" s="24" customFormat="1" ht="20.100000000000001" customHeight="1">
      <c r="A16" s="290" t="s">
        <v>36</v>
      </c>
      <c r="B16" s="390">
        <v>103019.823</v>
      </c>
      <c r="C16" s="390">
        <v>1581492.493</v>
      </c>
      <c r="D16" s="390">
        <v>10526571.524</v>
      </c>
      <c r="E16" s="390">
        <v>16746881.960999999</v>
      </c>
      <c r="F16" s="390">
        <v>194313.421</v>
      </c>
      <c r="G16" s="390">
        <v>2435462.64</v>
      </c>
      <c r="H16" s="390">
        <v>8485923.5789999999</v>
      </c>
      <c r="I16" s="390">
        <v>301330.43</v>
      </c>
      <c r="J16" s="391">
        <v>9351225.0769999996</v>
      </c>
      <c r="K16" s="390">
        <v>711805.83299999998</v>
      </c>
      <c r="L16" s="390">
        <v>0</v>
      </c>
      <c r="M16" s="390">
        <v>0</v>
      </c>
      <c r="N16" s="392">
        <v>26047631.195999999</v>
      </c>
      <c r="O16" s="392">
        <v>2077136.344</v>
      </c>
      <c r="P16" s="392">
        <v>22313259.241</v>
      </c>
    </row>
    <row r="17" spans="1:24" s="24" customFormat="1" ht="20.100000000000001" customHeight="1">
      <c r="A17" s="290" t="s">
        <v>37</v>
      </c>
      <c r="B17" s="390">
        <v>129.85599999999999</v>
      </c>
      <c r="C17" s="390">
        <v>2459.89</v>
      </c>
      <c r="D17" s="390">
        <v>24083.267</v>
      </c>
      <c r="E17" s="390">
        <v>1544926.77</v>
      </c>
      <c r="F17" s="390">
        <v>181336.005</v>
      </c>
      <c r="G17" s="390">
        <v>64891.129000000001</v>
      </c>
      <c r="H17" s="390">
        <v>4708830.5470000003</v>
      </c>
      <c r="I17" s="390">
        <v>592855.40899999999</v>
      </c>
      <c r="J17" s="391">
        <v>3622781.7319999998</v>
      </c>
      <c r="K17" s="390">
        <v>101369.111</v>
      </c>
      <c r="L17" s="390">
        <v>0</v>
      </c>
      <c r="M17" s="390">
        <v>0</v>
      </c>
      <c r="N17" s="392">
        <v>6355256.284</v>
      </c>
      <c r="O17" s="392">
        <v>776651.304</v>
      </c>
      <c r="P17" s="392">
        <v>3711756.128</v>
      </c>
    </row>
    <row r="18" spans="1:24" s="24" customFormat="1" ht="20.100000000000001" customHeight="1">
      <c r="A18" s="290" t="s">
        <v>38</v>
      </c>
      <c r="B18" s="390">
        <v>57.765000000000001</v>
      </c>
      <c r="C18" s="390">
        <v>5696.7139999999999</v>
      </c>
      <c r="D18" s="390">
        <v>275129.39899999998</v>
      </c>
      <c r="E18" s="390">
        <v>1026789.1189999999</v>
      </c>
      <c r="F18" s="390">
        <v>7.0000000000000001E-3</v>
      </c>
      <c r="G18" s="390">
        <v>115.819</v>
      </c>
      <c r="H18" s="390">
        <v>1082589.196</v>
      </c>
      <c r="I18" s="390">
        <v>351122.79700000002</v>
      </c>
      <c r="J18" s="391">
        <v>1491414.061</v>
      </c>
      <c r="K18" s="390">
        <v>18318.921999999999</v>
      </c>
      <c r="L18" s="390">
        <v>0</v>
      </c>
      <c r="M18" s="390">
        <v>0</v>
      </c>
      <c r="N18" s="392">
        <v>2127755.0019999999</v>
      </c>
      <c r="O18" s="392">
        <v>356819.51800000004</v>
      </c>
      <c r="P18" s="392">
        <v>1766659.2790000001</v>
      </c>
    </row>
    <row r="19" spans="1:24" s="24" customFormat="1" ht="20.100000000000001" customHeight="1">
      <c r="A19" s="290" t="s">
        <v>39</v>
      </c>
      <c r="B19" s="390">
        <v>0</v>
      </c>
      <c r="C19" s="390">
        <v>0</v>
      </c>
      <c r="D19" s="390">
        <v>0</v>
      </c>
      <c r="E19" s="390">
        <v>871738.81799999997</v>
      </c>
      <c r="F19" s="390">
        <v>0</v>
      </c>
      <c r="G19" s="390">
        <v>7.1509999999999998</v>
      </c>
      <c r="H19" s="390">
        <v>1641830.7169999999</v>
      </c>
      <c r="I19" s="390">
        <v>0</v>
      </c>
      <c r="J19" s="391">
        <v>698346.24100000004</v>
      </c>
      <c r="K19" s="390">
        <v>157321.55600000001</v>
      </c>
      <c r="L19" s="390">
        <v>0</v>
      </c>
      <c r="M19" s="390">
        <v>0</v>
      </c>
      <c r="N19" s="392">
        <v>2670891.091</v>
      </c>
      <c r="O19" s="392">
        <v>0</v>
      </c>
      <c r="P19" s="392">
        <v>698353.39199999999</v>
      </c>
    </row>
    <row r="20" spans="1:24" s="24" customFormat="1" ht="20.100000000000001" customHeight="1">
      <c r="A20" s="290" t="s">
        <v>40</v>
      </c>
      <c r="B20" s="390">
        <v>0</v>
      </c>
      <c r="C20" s="390">
        <v>0</v>
      </c>
      <c r="D20" s="390">
        <v>3989565.6359999999</v>
      </c>
      <c r="E20" s="390">
        <v>0</v>
      </c>
      <c r="F20" s="390">
        <v>0</v>
      </c>
      <c r="G20" s="390">
        <v>420.73899999999998</v>
      </c>
      <c r="H20" s="390">
        <v>128791.569</v>
      </c>
      <c r="I20" s="390">
        <v>0</v>
      </c>
      <c r="J20" s="391">
        <v>2415574.5269999998</v>
      </c>
      <c r="K20" s="390">
        <v>0</v>
      </c>
      <c r="L20" s="390">
        <v>0</v>
      </c>
      <c r="M20" s="390">
        <v>0</v>
      </c>
      <c r="N20" s="392">
        <v>128791.569</v>
      </c>
      <c r="O20" s="392">
        <v>0</v>
      </c>
      <c r="P20" s="392">
        <v>6405560.9019999998</v>
      </c>
    </row>
    <row r="21" spans="1:24" s="24" customFormat="1" ht="20.100000000000001" customHeight="1">
      <c r="A21" s="290" t="s">
        <v>41</v>
      </c>
      <c r="B21" s="390">
        <v>0</v>
      </c>
      <c r="C21" s="390">
        <v>0</v>
      </c>
      <c r="D21" s="390">
        <v>0</v>
      </c>
      <c r="E21" s="390">
        <v>588915.93599999999</v>
      </c>
      <c r="F21" s="390">
        <v>0</v>
      </c>
      <c r="G21" s="390">
        <v>9670.0130000000008</v>
      </c>
      <c r="H21" s="390">
        <v>538343.51699999999</v>
      </c>
      <c r="I21" s="390">
        <v>26700</v>
      </c>
      <c r="J21" s="391">
        <v>9417.0499999999993</v>
      </c>
      <c r="K21" s="390">
        <v>160835.723</v>
      </c>
      <c r="L21" s="390">
        <v>0</v>
      </c>
      <c r="M21" s="390">
        <v>0</v>
      </c>
      <c r="N21" s="392">
        <v>1288095.176</v>
      </c>
      <c r="O21" s="392">
        <v>26700</v>
      </c>
      <c r="P21" s="392">
        <v>19087.063000000002</v>
      </c>
    </row>
    <row r="22" spans="1:24" s="24" customFormat="1" ht="20.100000000000001" customHeight="1">
      <c r="A22" s="27" t="s">
        <v>42</v>
      </c>
      <c r="B22" s="390">
        <v>21.456</v>
      </c>
      <c r="C22" s="390">
        <v>0</v>
      </c>
      <c r="D22" s="390">
        <v>81155.002999999997</v>
      </c>
      <c r="E22" s="390">
        <v>101124.314</v>
      </c>
      <c r="F22" s="390">
        <v>6704.5069999999996</v>
      </c>
      <c r="G22" s="390">
        <v>35163.614999999998</v>
      </c>
      <c r="H22" s="390">
        <v>742194.02300000004</v>
      </c>
      <c r="I22" s="390">
        <v>11894.888000000001</v>
      </c>
      <c r="J22" s="391">
        <v>21069.706999999999</v>
      </c>
      <c r="K22" s="390">
        <v>2708.4749999999999</v>
      </c>
      <c r="L22" s="390">
        <v>0</v>
      </c>
      <c r="M22" s="390">
        <v>0</v>
      </c>
      <c r="N22" s="392">
        <v>846048.26800000004</v>
      </c>
      <c r="O22" s="392">
        <v>18599.395</v>
      </c>
      <c r="P22" s="392">
        <v>137388.32499999998</v>
      </c>
    </row>
    <row r="23" spans="1:24" s="24" customFormat="1" ht="20.100000000000001" customHeight="1">
      <c r="A23" s="290" t="s">
        <v>43</v>
      </c>
      <c r="B23" s="390">
        <v>0</v>
      </c>
      <c r="C23" s="390">
        <v>0</v>
      </c>
      <c r="D23" s="390">
        <v>217157.23499999999</v>
      </c>
      <c r="E23" s="390">
        <v>0</v>
      </c>
      <c r="F23" s="390">
        <v>0</v>
      </c>
      <c r="G23" s="390">
        <v>0</v>
      </c>
      <c r="H23" s="390">
        <v>0</v>
      </c>
      <c r="I23" s="390">
        <v>5000</v>
      </c>
      <c r="J23" s="391">
        <v>1449329.0630000001</v>
      </c>
      <c r="K23" s="390">
        <v>0</v>
      </c>
      <c r="L23" s="390">
        <v>0</v>
      </c>
      <c r="M23" s="390">
        <v>0</v>
      </c>
      <c r="N23" s="392">
        <v>0</v>
      </c>
      <c r="O23" s="392">
        <v>5000</v>
      </c>
      <c r="P23" s="392">
        <v>1666486.298</v>
      </c>
    </row>
    <row r="24" spans="1:24" s="24" customFormat="1" ht="20.100000000000001" customHeight="1">
      <c r="A24" s="290" t="s">
        <v>44</v>
      </c>
      <c r="B24" s="390">
        <v>0</v>
      </c>
      <c r="C24" s="390">
        <v>0</v>
      </c>
      <c r="D24" s="390">
        <v>500480.35700000002</v>
      </c>
      <c r="E24" s="390">
        <v>0</v>
      </c>
      <c r="F24" s="390">
        <v>0</v>
      </c>
      <c r="G24" s="390">
        <v>1051.146</v>
      </c>
      <c r="H24" s="390">
        <v>0</v>
      </c>
      <c r="I24" s="390">
        <v>0</v>
      </c>
      <c r="J24" s="391">
        <v>1859734.2039999999</v>
      </c>
      <c r="K24" s="390">
        <v>0</v>
      </c>
      <c r="L24" s="390">
        <v>0</v>
      </c>
      <c r="M24" s="390">
        <v>0</v>
      </c>
      <c r="N24" s="392">
        <v>0</v>
      </c>
      <c r="O24" s="392">
        <v>0</v>
      </c>
      <c r="P24" s="392">
        <v>2361265.7069999999</v>
      </c>
    </row>
    <row r="25" spans="1:24" s="24" customFormat="1" ht="20.100000000000001" customHeight="1">
      <c r="A25" s="290" t="s">
        <v>45</v>
      </c>
      <c r="B25" s="390">
        <v>0</v>
      </c>
      <c r="C25" s="390">
        <v>0</v>
      </c>
      <c r="D25" s="390">
        <v>267430.69799999997</v>
      </c>
      <c r="E25" s="390">
        <v>0</v>
      </c>
      <c r="F25" s="390">
        <v>0</v>
      </c>
      <c r="G25" s="390">
        <v>0</v>
      </c>
      <c r="H25" s="390">
        <v>0</v>
      </c>
      <c r="I25" s="390">
        <v>76843.106</v>
      </c>
      <c r="J25" s="391">
        <v>1060584.632</v>
      </c>
      <c r="K25" s="390">
        <v>0</v>
      </c>
      <c r="L25" s="390">
        <v>0</v>
      </c>
      <c r="M25" s="390">
        <v>0</v>
      </c>
      <c r="N25" s="392">
        <v>0</v>
      </c>
      <c r="O25" s="392">
        <v>76843.106</v>
      </c>
      <c r="P25" s="392">
        <v>1328015.33</v>
      </c>
    </row>
    <row r="26" spans="1:24" s="24" customFormat="1" ht="21.95" customHeight="1" thickBot="1">
      <c r="A26" s="365" t="s">
        <v>46</v>
      </c>
      <c r="B26" s="393">
        <v>6278752.7599999998</v>
      </c>
      <c r="C26" s="393">
        <v>8761640.5250000004</v>
      </c>
      <c r="D26" s="393">
        <v>103875480.848</v>
      </c>
      <c r="E26" s="393">
        <v>112478027.87899999</v>
      </c>
      <c r="F26" s="393">
        <v>1245381.1289999997</v>
      </c>
      <c r="G26" s="393">
        <v>10718738.134000001</v>
      </c>
      <c r="H26" s="393">
        <v>53639810.515999995</v>
      </c>
      <c r="I26" s="393">
        <v>6148543.7680000002</v>
      </c>
      <c r="J26" s="393">
        <v>63211591.098000005</v>
      </c>
      <c r="K26" s="393">
        <v>6082080.2589999996</v>
      </c>
      <c r="L26" s="393">
        <v>0</v>
      </c>
      <c r="M26" s="393">
        <v>0</v>
      </c>
      <c r="N26" s="393">
        <v>178478671.41400003</v>
      </c>
      <c r="O26" s="393">
        <v>16155565.422</v>
      </c>
      <c r="P26" s="393">
        <v>177805810.07999998</v>
      </c>
      <c r="Q26" s="394"/>
    </row>
    <row r="27" spans="1:24" s="24" customFormat="1" ht="21.2" customHeight="1">
      <c r="A27" s="30" t="s">
        <v>482</v>
      </c>
      <c r="B27" s="395"/>
      <c r="C27" s="395"/>
      <c r="D27" s="395"/>
      <c r="E27" s="395"/>
      <c r="F27" s="395"/>
      <c r="G27" s="395"/>
      <c r="H27" s="395"/>
      <c r="I27" s="395"/>
      <c r="J27" s="396"/>
      <c r="K27" s="396"/>
      <c r="L27" s="396"/>
      <c r="M27" s="396"/>
      <c r="N27" s="397"/>
      <c r="O27" s="398"/>
      <c r="P27" s="397"/>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1"/>
      <c r="O31" s="51"/>
      <c r="P31" s="51"/>
    </row>
    <row r="32" spans="1:24" s="74" customFormat="1" ht="13.7"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4C231E2C-ED89-4748-8D4F-5998001A7519}"/>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191D9-C5F4-4B68-92CA-1915148B5089}">
  <dimension ref="A1:X32"/>
  <sheetViews>
    <sheetView showGridLines="0" zoomScaleNormal="100" workbookViewId="0"/>
  </sheetViews>
  <sheetFormatPr baseColWidth="10" defaultRowHeight="12.75"/>
  <cols>
    <col min="1" max="1" width="23.85546875" style="7" customWidth="1"/>
    <col min="2" max="16" width="11.42578125" style="7" customWidth="1"/>
    <col min="17" max="16384" width="11.42578125" style="7"/>
  </cols>
  <sheetData>
    <row r="1" spans="1:18" s="379" customFormat="1" ht="20.100000000000001" customHeight="1">
      <c r="A1" s="1401" t="s">
        <v>1230</v>
      </c>
      <c r="B1" s="1"/>
      <c r="C1" s="1"/>
      <c r="D1" s="1"/>
      <c r="E1" s="1"/>
      <c r="F1" s="1"/>
      <c r="G1" s="1"/>
      <c r="H1" s="1"/>
      <c r="I1" s="1"/>
      <c r="J1" s="1"/>
      <c r="K1" s="378"/>
      <c r="L1" s="378"/>
      <c r="M1" s="378"/>
    </row>
    <row r="2" spans="1:18" s="173" customFormat="1" ht="30.2" customHeight="1">
      <c r="A2" s="40" t="s">
        <v>483</v>
      </c>
      <c r="B2" s="40"/>
      <c r="C2" s="40"/>
      <c r="D2" s="40"/>
      <c r="E2" s="40"/>
      <c r="F2" s="40"/>
      <c r="G2" s="40"/>
      <c r="H2" s="40"/>
      <c r="I2" s="40"/>
      <c r="J2" s="40"/>
      <c r="K2" s="40"/>
      <c r="L2" s="40"/>
      <c r="M2" s="40"/>
      <c r="N2" s="40"/>
      <c r="O2" s="40"/>
      <c r="P2" s="40"/>
    </row>
    <row r="3" spans="1:18" s="379" customFormat="1" ht="23.25" customHeight="1">
      <c r="A3" s="399">
        <v>45657</v>
      </c>
      <c r="B3" s="399"/>
      <c r="C3" s="399"/>
      <c r="D3" s="399"/>
      <c r="E3" s="399"/>
      <c r="F3" s="399"/>
      <c r="G3" s="399"/>
      <c r="H3" s="399"/>
      <c r="I3" s="399"/>
      <c r="J3" s="399"/>
      <c r="K3" s="399"/>
      <c r="L3" s="399"/>
      <c r="M3" s="399"/>
      <c r="N3" s="399"/>
      <c r="O3" s="399"/>
      <c r="P3" s="399"/>
    </row>
    <row r="4" spans="1:18" s="379" customFormat="1" ht="11.25" customHeight="1">
      <c r="A4" s="400"/>
      <c r="B4" s="400"/>
      <c r="C4" s="400"/>
      <c r="D4" s="400"/>
      <c r="E4" s="400"/>
      <c r="F4" s="400"/>
      <c r="G4" s="400"/>
      <c r="H4" s="400"/>
      <c r="I4" s="400"/>
      <c r="J4" s="400"/>
      <c r="K4" s="400"/>
      <c r="L4" s="400"/>
      <c r="M4" s="400"/>
      <c r="N4" s="400"/>
      <c r="O4" s="400"/>
      <c r="P4" s="400"/>
    </row>
    <row r="5" spans="1:18" s="385" customFormat="1" ht="16.5" customHeight="1" thickBot="1">
      <c r="A5" s="401"/>
      <c r="B5" s="383"/>
      <c r="C5" s="383"/>
      <c r="D5" s="383"/>
      <c r="E5" s="383"/>
      <c r="F5" s="383"/>
      <c r="G5" s="383"/>
      <c r="H5" s="383"/>
      <c r="I5" s="383"/>
      <c r="J5" s="383"/>
      <c r="K5" s="383"/>
      <c r="L5" s="383"/>
      <c r="M5" s="383"/>
      <c r="N5" s="384"/>
      <c r="O5" s="384"/>
      <c r="P5" s="384"/>
    </row>
    <row r="6" spans="1:18" s="13" customFormat="1" ht="24.75" customHeight="1">
      <c r="A6" s="177" t="s">
        <v>1</v>
      </c>
      <c r="B6" s="386" t="s">
        <v>138</v>
      </c>
      <c r="C6" s="386"/>
      <c r="D6" s="386"/>
      <c r="E6" s="386" t="s">
        <v>477</v>
      </c>
      <c r="F6" s="386"/>
      <c r="G6" s="386"/>
      <c r="H6" s="386" t="s">
        <v>142</v>
      </c>
      <c r="I6" s="386"/>
      <c r="J6" s="386"/>
      <c r="K6" s="386" t="s">
        <v>478</v>
      </c>
      <c r="L6" s="386"/>
      <c r="M6" s="386"/>
      <c r="N6" s="386" t="s">
        <v>151</v>
      </c>
      <c r="O6" s="386"/>
      <c r="P6" s="386"/>
    </row>
    <row r="7" spans="1:18" s="13" customFormat="1" ht="42" customHeight="1">
      <c r="A7" s="387"/>
      <c r="B7" s="388" t="s">
        <v>479</v>
      </c>
      <c r="C7" s="388" t="s">
        <v>480</v>
      </c>
      <c r="D7" s="388" t="s">
        <v>481</v>
      </c>
      <c r="E7" s="388" t="s">
        <v>479</v>
      </c>
      <c r="F7" s="388" t="s">
        <v>480</v>
      </c>
      <c r="G7" s="388" t="s">
        <v>481</v>
      </c>
      <c r="H7" s="388" t="s">
        <v>479</v>
      </c>
      <c r="I7" s="388" t="s">
        <v>480</v>
      </c>
      <c r="J7" s="388" t="s">
        <v>481</v>
      </c>
      <c r="K7" s="388" t="s">
        <v>479</v>
      </c>
      <c r="L7" s="388" t="s">
        <v>480</v>
      </c>
      <c r="M7" s="388" t="s">
        <v>481</v>
      </c>
      <c r="N7" s="388" t="s">
        <v>479</v>
      </c>
      <c r="O7" s="388" t="s">
        <v>480</v>
      </c>
      <c r="P7" s="388" t="s">
        <v>481</v>
      </c>
    </row>
    <row r="8" spans="1:18" s="36" customFormat="1" ht="7.5" customHeight="1">
      <c r="A8" s="402"/>
      <c r="B8" s="402"/>
      <c r="C8" s="402"/>
      <c r="D8" s="402"/>
      <c r="E8" s="402"/>
      <c r="F8" s="402"/>
      <c r="G8" s="402"/>
      <c r="H8" s="402"/>
      <c r="I8" s="402"/>
      <c r="J8" s="402"/>
      <c r="K8" s="402"/>
      <c r="L8" s="402"/>
      <c r="M8" s="402"/>
    </row>
    <row r="9" spans="1:18" s="24" customFormat="1" ht="20.100000000000001" customHeight="1">
      <c r="A9" s="290" t="s">
        <v>29</v>
      </c>
      <c r="B9" s="403">
        <v>139441</v>
      </c>
      <c r="C9" s="403">
        <v>6821</v>
      </c>
      <c r="D9" s="403">
        <v>198385</v>
      </c>
      <c r="E9" s="403">
        <v>6154594</v>
      </c>
      <c r="F9" s="403">
        <v>3887</v>
      </c>
      <c r="G9" s="403">
        <v>111483</v>
      </c>
      <c r="H9" s="403">
        <v>161260</v>
      </c>
      <c r="I9" s="403">
        <v>116</v>
      </c>
      <c r="J9" s="404">
        <v>20182</v>
      </c>
      <c r="K9" s="403">
        <v>1326292</v>
      </c>
      <c r="L9" s="403">
        <v>0</v>
      </c>
      <c r="M9" s="403">
        <v>0</v>
      </c>
      <c r="N9" s="392">
        <v>6667952</v>
      </c>
      <c r="O9" s="392">
        <v>10268</v>
      </c>
      <c r="P9" s="392">
        <v>313239</v>
      </c>
      <c r="Q9" s="398"/>
      <c r="R9" s="398"/>
    </row>
    <row r="10" spans="1:18" s="24" customFormat="1" ht="20.100000000000001" customHeight="1">
      <c r="A10" s="290" t="s">
        <v>30</v>
      </c>
      <c r="B10" s="403">
        <v>1702</v>
      </c>
      <c r="C10" s="403">
        <v>0</v>
      </c>
      <c r="D10" s="403">
        <v>1164</v>
      </c>
      <c r="E10" s="403">
        <v>109911</v>
      </c>
      <c r="F10" s="403">
        <v>0</v>
      </c>
      <c r="G10" s="403">
        <v>204</v>
      </c>
      <c r="H10" s="403">
        <v>13128</v>
      </c>
      <c r="I10" s="403">
        <v>0</v>
      </c>
      <c r="J10" s="404">
        <v>64</v>
      </c>
      <c r="K10" s="403">
        <v>15115</v>
      </c>
      <c r="L10" s="403">
        <v>0</v>
      </c>
      <c r="M10" s="403">
        <v>0</v>
      </c>
      <c r="N10" s="392">
        <v>139856</v>
      </c>
      <c r="O10" s="392">
        <v>0</v>
      </c>
      <c r="P10" s="392">
        <v>1432</v>
      </c>
      <c r="Q10" s="398"/>
    </row>
    <row r="11" spans="1:18" s="24" customFormat="1" ht="20.100000000000001" customHeight="1">
      <c r="A11" s="290" t="s">
        <v>31</v>
      </c>
      <c r="B11" s="403">
        <v>1325287</v>
      </c>
      <c r="C11" s="403">
        <v>11395</v>
      </c>
      <c r="D11" s="403">
        <v>232406</v>
      </c>
      <c r="E11" s="403">
        <v>17236691</v>
      </c>
      <c r="F11" s="403">
        <v>3476</v>
      </c>
      <c r="G11" s="403">
        <v>39157</v>
      </c>
      <c r="H11" s="403">
        <v>87410</v>
      </c>
      <c r="I11" s="403">
        <v>259</v>
      </c>
      <c r="J11" s="404">
        <v>7347</v>
      </c>
      <c r="K11" s="403">
        <v>2199309</v>
      </c>
      <c r="L11" s="403">
        <v>0</v>
      </c>
      <c r="M11" s="403">
        <v>0</v>
      </c>
      <c r="N11" s="392">
        <v>17595911</v>
      </c>
      <c r="O11" s="392">
        <v>14095</v>
      </c>
      <c r="P11" s="392">
        <v>262655</v>
      </c>
      <c r="Q11" s="398"/>
    </row>
    <row r="12" spans="1:18" s="24" customFormat="1" ht="20.100000000000001" customHeight="1">
      <c r="A12" s="290" t="s">
        <v>32</v>
      </c>
      <c r="B12" s="403">
        <v>79124</v>
      </c>
      <c r="C12" s="403">
        <v>1</v>
      </c>
      <c r="D12" s="403">
        <v>6851</v>
      </c>
      <c r="E12" s="403">
        <v>884581</v>
      </c>
      <c r="F12" s="403">
        <v>0</v>
      </c>
      <c r="G12" s="403">
        <v>393</v>
      </c>
      <c r="H12" s="403">
        <v>48469</v>
      </c>
      <c r="I12" s="403">
        <v>0</v>
      </c>
      <c r="J12" s="404">
        <v>3396</v>
      </c>
      <c r="K12" s="403">
        <v>16880</v>
      </c>
      <c r="L12" s="403">
        <v>0</v>
      </c>
      <c r="M12" s="403">
        <v>0</v>
      </c>
      <c r="N12" s="392">
        <v>1029054</v>
      </c>
      <c r="O12" s="392">
        <v>1</v>
      </c>
      <c r="P12" s="392">
        <v>10640</v>
      </c>
      <c r="Q12" s="398"/>
    </row>
    <row r="13" spans="1:18" s="24" customFormat="1" ht="20.100000000000001" customHeight="1">
      <c r="A13" s="290" t="s">
        <v>33</v>
      </c>
      <c r="B13" s="403">
        <v>11279</v>
      </c>
      <c r="C13" s="403">
        <v>191</v>
      </c>
      <c r="D13" s="403">
        <v>7411</v>
      </c>
      <c r="E13" s="403">
        <v>609048</v>
      </c>
      <c r="F13" s="403">
        <v>156</v>
      </c>
      <c r="G13" s="403">
        <v>2270</v>
      </c>
      <c r="H13" s="403">
        <v>28571</v>
      </c>
      <c r="I13" s="403">
        <v>91</v>
      </c>
      <c r="J13" s="404">
        <v>2070</v>
      </c>
      <c r="K13" s="403">
        <v>147804</v>
      </c>
      <c r="L13" s="403">
        <v>0</v>
      </c>
      <c r="M13" s="403">
        <v>0</v>
      </c>
      <c r="N13" s="392">
        <v>699442</v>
      </c>
      <c r="O13" s="392">
        <v>368</v>
      </c>
      <c r="P13" s="392">
        <v>10361</v>
      </c>
      <c r="Q13" s="398"/>
    </row>
    <row r="14" spans="1:18" s="24" customFormat="1" ht="20.100000000000001" customHeight="1">
      <c r="A14" s="290" t="s">
        <v>114</v>
      </c>
      <c r="B14" s="403">
        <v>154368</v>
      </c>
      <c r="C14" s="403">
        <v>2888</v>
      </c>
      <c r="D14" s="403">
        <v>68861</v>
      </c>
      <c r="E14" s="403">
        <v>2823356</v>
      </c>
      <c r="F14" s="403">
        <v>784</v>
      </c>
      <c r="G14" s="403">
        <v>19827</v>
      </c>
      <c r="H14" s="403">
        <v>70837</v>
      </c>
      <c r="I14" s="403">
        <v>2131</v>
      </c>
      <c r="J14" s="404">
        <v>4160</v>
      </c>
      <c r="K14" s="403">
        <v>584421</v>
      </c>
      <c r="L14" s="403">
        <v>0</v>
      </c>
      <c r="M14" s="403">
        <v>0</v>
      </c>
      <c r="N14" s="392">
        <v>3081765</v>
      </c>
      <c r="O14" s="392">
        <v>5207</v>
      </c>
      <c r="P14" s="392">
        <v>86761</v>
      </c>
      <c r="Q14" s="398"/>
    </row>
    <row r="15" spans="1:18" s="24" customFormat="1" ht="20.100000000000001" customHeight="1">
      <c r="A15" s="290" t="s">
        <v>35</v>
      </c>
      <c r="B15" s="403">
        <v>0</v>
      </c>
      <c r="C15" s="403">
        <v>0</v>
      </c>
      <c r="D15" s="403">
        <v>862</v>
      </c>
      <c r="E15" s="403">
        <v>0</v>
      </c>
      <c r="F15" s="403">
        <v>0</v>
      </c>
      <c r="G15" s="403">
        <v>19</v>
      </c>
      <c r="H15" s="403">
        <v>0</v>
      </c>
      <c r="I15" s="403">
        <v>0</v>
      </c>
      <c r="J15" s="404">
        <v>8</v>
      </c>
      <c r="K15" s="403">
        <v>0</v>
      </c>
      <c r="L15" s="403">
        <v>0</v>
      </c>
      <c r="M15" s="403">
        <v>0</v>
      </c>
      <c r="N15" s="392">
        <v>0</v>
      </c>
      <c r="O15" s="392">
        <v>0</v>
      </c>
      <c r="P15" s="392">
        <v>871</v>
      </c>
      <c r="Q15" s="398"/>
    </row>
    <row r="16" spans="1:18" s="24" customFormat="1" ht="20.100000000000001" customHeight="1">
      <c r="A16" s="290" t="s">
        <v>36</v>
      </c>
      <c r="B16" s="403">
        <v>34770</v>
      </c>
      <c r="C16" s="403">
        <v>2403</v>
      </c>
      <c r="D16" s="403">
        <v>133466</v>
      </c>
      <c r="E16" s="403">
        <v>8002925</v>
      </c>
      <c r="F16" s="403">
        <v>926</v>
      </c>
      <c r="G16" s="403">
        <v>5632</v>
      </c>
      <c r="H16" s="403">
        <v>142217</v>
      </c>
      <c r="I16" s="403">
        <v>743</v>
      </c>
      <c r="J16" s="404">
        <v>9316</v>
      </c>
      <c r="K16" s="403">
        <v>682132</v>
      </c>
      <c r="L16" s="403">
        <v>0</v>
      </c>
      <c r="M16" s="403">
        <v>0</v>
      </c>
      <c r="N16" s="392">
        <v>8140559</v>
      </c>
      <c r="O16" s="392">
        <v>3700</v>
      </c>
      <c r="P16" s="392">
        <v>142577</v>
      </c>
      <c r="Q16" s="398"/>
    </row>
    <row r="17" spans="1:24" s="24" customFormat="1" ht="20.100000000000001" customHeight="1">
      <c r="A17" s="290" t="s">
        <v>37</v>
      </c>
      <c r="B17" s="403">
        <v>227</v>
      </c>
      <c r="C17" s="403">
        <v>93</v>
      </c>
      <c r="D17" s="403">
        <v>1215</v>
      </c>
      <c r="E17" s="403">
        <v>2271017</v>
      </c>
      <c r="F17" s="403">
        <v>983</v>
      </c>
      <c r="G17" s="403">
        <v>32295</v>
      </c>
      <c r="H17" s="403">
        <v>70942</v>
      </c>
      <c r="I17" s="403">
        <v>61</v>
      </c>
      <c r="J17" s="404">
        <v>210</v>
      </c>
      <c r="K17" s="403">
        <v>28145</v>
      </c>
      <c r="L17" s="403">
        <v>0</v>
      </c>
      <c r="M17" s="403">
        <v>0</v>
      </c>
      <c r="N17" s="392">
        <v>2287894</v>
      </c>
      <c r="O17" s="392">
        <v>1068</v>
      </c>
      <c r="P17" s="392">
        <v>33334</v>
      </c>
      <c r="Q17" s="398"/>
    </row>
    <row r="18" spans="1:24" s="24" customFormat="1" ht="20.100000000000001" customHeight="1">
      <c r="A18" s="290" t="s">
        <v>38</v>
      </c>
      <c r="B18" s="403">
        <v>31</v>
      </c>
      <c r="C18" s="403">
        <v>6</v>
      </c>
      <c r="D18" s="403">
        <v>1216</v>
      </c>
      <c r="E18" s="403">
        <v>152775</v>
      </c>
      <c r="F18" s="403">
        <v>1</v>
      </c>
      <c r="G18" s="403">
        <v>12</v>
      </c>
      <c r="H18" s="403">
        <v>6005</v>
      </c>
      <c r="I18" s="403">
        <v>18</v>
      </c>
      <c r="J18" s="404">
        <v>473</v>
      </c>
      <c r="K18" s="403">
        <v>2127</v>
      </c>
      <c r="L18" s="403">
        <v>0</v>
      </c>
      <c r="M18" s="403">
        <v>0</v>
      </c>
      <c r="N18" s="392">
        <v>154776</v>
      </c>
      <c r="O18" s="392">
        <v>25</v>
      </c>
      <c r="P18" s="392">
        <v>1572</v>
      </c>
      <c r="Q18" s="398"/>
    </row>
    <row r="19" spans="1:24" s="24" customFormat="1" ht="20.100000000000001" customHeight="1">
      <c r="A19" s="290" t="s">
        <v>39</v>
      </c>
      <c r="B19" s="403">
        <v>0</v>
      </c>
      <c r="C19" s="403">
        <v>0</v>
      </c>
      <c r="D19" s="403">
        <v>0</v>
      </c>
      <c r="E19" s="403">
        <v>1282206</v>
      </c>
      <c r="F19" s="403">
        <v>0</v>
      </c>
      <c r="G19" s="403">
        <v>5</v>
      </c>
      <c r="H19" s="403">
        <v>56787</v>
      </c>
      <c r="I19" s="403">
        <v>0</v>
      </c>
      <c r="J19" s="404">
        <v>42</v>
      </c>
      <c r="K19" s="403">
        <v>74990</v>
      </c>
      <c r="L19" s="403">
        <v>0</v>
      </c>
      <c r="M19" s="403">
        <v>0</v>
      </c>
      <c r="N19" s="392">
        <v>1413983</v>
      </c>
      <c r="O19" s="392">
        <v>0</v>
      </c>
      <c r="P19" s="392">
        <v>47</v>
      </c>
      <c r="Q19" s="398"/>
    </row>
    <row r="20" spans="1:24" s="24" customFormat="1" ht="20.100000000000001" customHeight="1">
      <c r="A20" s="290" t="s">
        <v>40</v>
      </c>
      <c r="B20" s="403">
        <v>0</v>
      </c>
      <c r="C20" s="403">
        <v>0</v>
      </c>
      <c r="D20" s="403">
        <v>2238</v>
      </c>
      <c r="E20" s="403">
        <v>0</v>
      </c>
      <c r="F20" s="403">
        <v>0</v>
      </c>
      <c r="G20" s="403">
        <v>29</v>
      </c>
      <c r="H20" s="403">
        <v>36</v>
      </c>
      <c r="I20" s="403">
        <v>0</v>
      </c>
      <c r="J20" s="404">
        <v>645</v>
      </c>
      <c r="K20" s="403">
        <v>0</v>
      </c>
      <c r="L20" s="403">
        <v>0</v>
      </c>
      <c r="M20" s="403">
        <v>0</v>
      </c>
      <c r="N20" s="392">
        <v>36</v>
      </c>
      <c r="O20" s="392">
        <v>0</v>
      </c>
      <c r="P20" s="392">
        <v>2912</v>
      </c>
      <c r="Q20" s="398"/>
    </row>
    <row r="21" spans="1:24" s="24" customFormat="1" ht="20.100000000000001" customHeight="1">
      <c r="A21" s="290" t="s">
        <v>41</v>
      </c>
      <c r="B21" s="403">
        <v>0</v>
      </c>
      <c r="C21" s="403">
        <v>0</v>
      </c>
      <c r="D21" s="403">
        <v>0</v>
      </c>
      <c r="E21" s="403">
        <v>224894</v>
      </c>
      <c r="F21" s="403">
        <v>0</v>
      </c>
      <c r="G21" s="403">
        <v>118</v>
      </c>
      <c r="H21" s="403">
        <v>10319</v>
      </c>
      <c r="I21" s="403">
        <v>1</v>
      </c>
      <c r="J21" s="404">
        <v>4</v>
      </c>
      <c r="K21" s="403">
        <v>27588</v>
      </c>
      <c r="L21" s="403">
        <v>0</v>
      </c>
      <c r="M21" s="403">
        <v>0</v>
      </c>
      <c r="N21" s="392">
        <v>258051</v>
      </c>
      <c r="O21" s="392">
        <v>1</v>
      </c>
      <c r="P21" s="392">
        <v>121</v>
      </c>
      <c r="Q21" s="398"/>
    </row>
    <row r="22" spans="1:24" s="24" customFormat="1" ht="20.100000000000001" customHeight="1">
      <c r="A22" s="27" t="s">
        <v>42</v>
      </c>
      <c r="B22" s="403">
        <v>6</v>
      </c>
      <c r="C22" s="403">
        <v>0</v>
      </c>
      <c r="D22" s="403">
        <v>299</v>
      </c>
      <c r="E22" s="403">
        <v>314421</v>
      </c>
      <c r="F22" s="403">
        <v>70</v>
      </c>
      <c r="G22" s="403">
        <v>246</v>
      </c>
      <c r="H22" s="403">
        <v>31915</v>
      </c>
      <c r="I22" s="403">
        <v>2</v>
      </c>
      <c r="J22" s="404">
        <v>9</v>
      </c>
      <c r="K22" s="403">
        <v>19255</v>
      </c>
      <c r="L22" s="403">
        <v>0</v>
      </c>
      <c r="M22" s="403">
        <v>0</v>
      </c>
      <c r="N22" s="392">
        <v>365597</v>
      </c>
      <c r="O22" s="392">
        <v>72</v>
      </c>
      <c r="P22" s="392">
        <v>554</v>
      </c>
      <c r="Q22" s="398"/>
    </row>
    <row r="23" spans="1:24" s="24" customFormat="1" ht="20.100000000000001" customHeight="1">
      <c r="A23" s="290" t="s">
        <v>43</v>
      </c>
      <c r="B23" s="403">
        <v>0</v>
      </c>
      <c r="C23" s="403">
        <v>0</v>
      </c>
      <c r="D23" s="403">
        <v>143</v>
      </c>
      <c r="E23" s="403">
        <v>0</v>
      </c>
      <c r="F23" s="403">
        <v>0</v>
      </c>
      <c r="G23" s="403">
        <v>0</v>
      </c>
      <c r="H23" s="403">
        <v>0</v>
      </c>
      <c r="I23" s="403">
        <v>1</v>
      </c>
      <c r="J23" s="404">
        <v>38</v>
      </c>
      <c r="K23" s="403">
        <v>0</v>
      </c>
      <c r="L23" s="403">
        <v>0</v>
      </c>
      <c r="M23" s="403">
        <v>0</v>
      </c>
      <c r="N23" s="392">
        <v>0</v>
      </c>
      <c r="O23" s="392">
        <v>1</v>
      </c>
      <c r="P23" s="392">
        <v>181</v>
      </c>
      <c r="Q23" s="398"/>
    </row>
    <row r="24" spans="1:24" s="24" customFormat="1" ht="20.100000000000001" customHeight="1">
      <c r="A24" s="290" t="s">
        <v>44</v>
      </c>
      <c r="B24" s="403">
        <v>0</v>
      </c>
      <c r="C24" s="403">
        <v>0</v>
      </c>
      <c r="D24" s="403">
        <v>43</v>
      </c>
      <c r="E24" s="403">
        <v>0</v>
      </c>
      <c r="F24" s="403">
        <v>0</v>
      </c>
      <c r="G24" s="403">
        <v>3</v>
      </c>
      <c r="H24" s="403">
        <v>0</v>
      </c>
      <c r="I24" s="403">
        <v>0</v>
      </c>
      <c r="J24" s="404">
        <v>9</v>
      </c>
      <c r="K24" s="403">
        <v>0</v>
      </c>
      <c r="L24" s="403">
        <v>0</v>
      </c>
      <c r="M24" s="403">
        <v>0</v>
      </c>
      <c r="N24" s="392">
        <v>0</v>
      </c>
      <c r="O24" s="392">
        <v>0</v>
      </c>
      <c r="P24" s="392">
        <v>47</v>
      </c>
      <c r="Q24" s="398"/>
    </row>
    <row r="25" spans="1:24" s="24" customFormat="1" ht="20.100000000000001" customHeight="1">
      <c r="A25" s="290" t="s">
        <v>45</v>
      </c>
      <c r="B25" s="403">
        <v>0</v>
      </c>
      <c r="C25" s="403">
        <v>0</v>
      </c>
      <c r="D25" s="403">
        <v>111</v>
      </c>
      <c r="E25" s="403">
        <v>0</v>
      </c>
      <c r="F25" s="403">
        <v>0</v>
      </c>
      <c r="G25" s="403">
        <v>0</v>
      </c>
      <c r="H25" s="403">
        <v>0</v>
      </c>
      <c r="I25" s="403">
        <v>2</v>
      </c>
      <c r="J25" s="404">
        <v>40</v>
      </c>
      <c r="K25" s="403">
        <v>0</v>
      </c>
      <c r="L25" s="403">
        <v>0</v>
      </c>
      <c r="M25" s="403">
        <v>0</v>
      </c>
      <c r="N25" s="392">
        <v>0</v>
      </c>
      <c r="O25" s="392">
        <v>2</v>
      </c>
      <c r="P25" s="392">
        <v>143</v>
      </c>
      <c r="Q25" s="398"/>
    </row>
    <row r="26" spans="1:24" s="24" customFormat="1" ht="21.95" customHeight="1" thickBot="1">
      <c r="A26" s="365" t="s">
        <v>46</v>
      </c>
      <c r="B26" s="405">
        <v>1746235</v>
      </c>
      <c r="C26" s="405">
        <v>23798</v>
      </c>
      <c r="D26" s="405">
        <v>654671</v>
      </c>
      <c r="E26" s="405">
        <v>40066419</v>
      </c>
      <c r="F26" s="405">
        <v>10283</v>
      </c>
      <c r="G26" s="405">
        <v>211693</v>
      </c>
      <c r="H26" s="405">
        <v>727896</v>
      </c>
      <c r="I26" s="405">
        <v>3425</v>
      </c>
      <c r="J26" s="405">
        <v>48013</v>
      </c>
      <c r="K26" s="405">
        <v>5124058</v>
      </c>
      <c r="L26" s="405">
        <v>0</v>
      </c>
      <c r="M26" s="405">
        <v>0</v>
      </c>
      <c r="N26" s="405">
        <v>41834876</v>
      </c>
      <c r="O26" s="405">
        <v>34808</v>
      </c>
      <c r="P26" s="405">
        <v>867447</v>
      </c>
      <c r="Q26" s="398"/>
    </row>
    <row r="27" spans="1:24" s="24" customFormat="1" ht="21.2" customHeight="1">
      <c r="A27" s="30" t="s">
        <v>482</v>
      </c>
      <c r="B27" s="406"/>
      <c r="C27" s="406"/>
      <c r="D27" s="406"/>
      <c r="E27" s="406"/>
      <c r="F27" s="406"/>
      <c r="G27" s="406"/>
      <c r="H27" s="406"/>
      <c r="I27" s="406"/>
      <c r="J27" s="407"/>
      <c r="K27" s="407"/>
      <c r="L27" s="407"/>
      <c r="M27" s="407"/>
      <c r="N27" s="408"/>
      <c r="P27" s="397"/>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4" customFormat="1" ht="13.7"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655340CB-6AC7-43F3-B492-7E27E6DA840C}"/>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27BF-EA99-4633-AB2D-687252B10DF4}">
  <dimension ref="A1:L30"/>
  <sheetViews>
    <sheetView showGridLines="0" workbookViewId="0"/>
  </sheetViews>
  <sheetFormatPr baseColWidth="10" defaultRowHeight="12.75"/>
  <cols>
    <col min="1" max="1" width="30.42578125" style="7" customWidth="1"/>
    <col min="2" max="2" width="27" style="7" customWidth="1"/>
    <col min="3" max="3" width="12.85546875" style="7" bestFit="1" customWidth="1"/>
    <col min="4" max="5" width="11.42578125" style="7"/>
    <col min="6" max="6" width="17.42578125" style="7" bestFit="1" customWidth="1"/>
    <col min="7" max="16384" width="11.42578125" style="7"/>
  </cols>
  <sheetData>
    <row r="1" spans="1:4">
      <c r="A1" s="1401" t="s">
        <v>1230</v>
      </c>
    </row>
    <row r="2" spans="1:4" ht="48.2" customHeight="1">
      <c r="A2" s="352" t="s">
        <v>484</v>
      </c>
      <c r="B2" s="352"/>
    </row>
    <row r="3" spans="1:4" ht="24.75" customHeight="1">
      <c r="A3" s="354">
        <v>45657</v>
      </c>
      <c r="B3" s="354"/>
    </row>
    <row r="4" spans="1:4" ht="13.5" thickBot="1">
      <c r="A4" s="409"/>
    </row>
    <row r="5" spans="1:4" ht="22.7" customHeight="1">
      <c r="A5" s="177" t="s">
        <v>1</v>
      </c>
      <c r="B5" s="47" t="s">
        <v>485</v>
      </c>
    </row>
    <row r="6" spans="1:4" ht="18.75" customHeight="1">
      <c r="A6" s="387"/>
      <c r="B6" s="410"/>
    </row>
    <row r="7" spans="1:4" ht="10.5" customHeight="1">
      <c r="A7" s="411"/>
      <c r="B7" s="412"/>
    </row>
    <row r="8" spans="1:4" ht="20.100000000000001" customHeight="1">
      <c r="A8" s="364" t="s">
        <v>29</v>
      </c>
      <c r="B8" s="413">
        <v>6221903</v>
      </c>
      <c r="C8" s="414"/>
      <c r="D8" s="415"/>
    </row>
    <row r="9" spans="1:4" ht="20.100000000000001" customHeight="1">
      <c r="A9" s="364" t="s">
        <v>30</v>
      </c>
      <c r="B9" s="413">
        <v>64770</v>
      </c>
      <c r="C9" s="414"/>
      <c r="D9" s="415"/>
    </row>
    <row r="10" spans="1:4" ht="20.100000000000001" customHeight="1">
      <c r="A10" s="416" t="s">
        <v>31</v>
      </c>
      <c r="B10" s="413">
        <v>16684294</v>
      </c>
      <c r="C10" s="414"/>
      <c r="D10" s="415"/>
    </row>
    <row r="11" spans="1:4" ht="20.100000000000001" customHeight="1">
      <c r="A11" s="364" t="s">
        <v>32</v>
      </c>
      <c r="B11" s="413">
        <v>293874</v>
      </c>
      <c r="C11" s="414"/>
      <c r="D11" s="415"/>
    </row>
    <row r="12" spans="1:4" ht="20.100000000000001" customHeight="1">
      <c r="A12" s="364" t="s">
        <v>33</v>
      </c>
      <c r="B12" s="413">
        <v>430547</v>
      </c>
      <c r="C12" s="414"/>
      <c r="D12" s="415"/>
    </row>
    <row r="13" spans="1:4" ht="20.100000000000001" customHeight="1">
      <c r="A13" s="364" t="s">
        <v>114</v>
      </c>
      <c r="B13" s="413">
        <v>2110358</v>
      </c>
      <c r="C13" s="414"/>
      <c r="D13" s="415"/>
    </row>
    <row r="14" spans="1:4" ht="20.100000000000001" customHeight="1">
      <c r="A14" s="364" t="s">
        <v>35</v>
      </c>
      <c r="B14" s="413">
        <v>0</v>
      </c>
      <c r="C14" s="414"/>
      <c r="D14" s="415"/>
    </row>
    <row r="15" spans="1:4" ht="20.100000000000001" customHeight="1">
      <c r="A15" s="364" t="s">
        <v>36</v>
      </c>
      <c r="B15" s="413">
        <v>7742812</v>
      </c>
      <c r="C15" s="414"/>
      <c r="D15" s="415"/>
    </row>
    <row r="16" spans="1:4" ht="20.100000000000001" customHeight="1">
      <c r="A16" s="364" t="s">
        <v>37</v>
      </c>
      <c r="B16" s="413">
        <v>2023363</v>
      </c>
      <c r="C16" s="414"/>
      <c r="D16" s="415"/>
    </row>
    <row r="17" spans="1:12" ht="20.100000000000001" customHeight="1">
      <c r="A17" s="364" t="s">
        <v>38</v>
      </c>
      <c r="B17" s="413">
        <v>62808</v>
      </c>
      <c r="C17" s="414"/>
      <c r="D17" s="415"/>
    </row>
    <row r="18" spans="1:12" ht="20.100000000000001" customHeight="1">
      <c r="A18" s="364" t="s">
        <v>96</v>
      </c>
      <c r="B18" s="413">
        <v>991802</v>
      </c>
      <c r="C18" s="414"/>
      <c r="D18" s="415"/>
      <c r="F18" s="417"/>
      <c r="G18" s="417"/>
      <c r="H18" s="417"/>
    </row>
    <row r="19" spans="1:12" ht="20.100000000000001" customHeight="1">
      <c r="A19" s="364" t="s">
        <v>115</v>
      </c>
      <c r="B19" s="413">
        <v>0</v>
      </c>
      <c r="C19" s="414"/>
      <c r="D19" s="415"/>
    </row>
    <row r="20" spans="1:12" ht="20.100000000000001" customHeight="1">
      <c r="A20" s="364" t="s">
        <v>41</v>
      </c>
      <c r="B20" s="413">
        <v>161822</v>
      </c>
      <c r="C20" s="414"/>
      <c r="D20" s="415"/>
    </row>
    <row r="21" spans="1:12" ht="20.100000000000001" customHeight="1">
      <c r="A21" s="27" t="s">
        <v>42</v>
      </c>
      <c r="B21" s="413">
        <v>119054</v>
      </c>
      <c r="C21" s="414"/>
      <c r="D21" s="415"/>
    </row>
    <row r="22" spans="1:12" ht="20.100000000000001" customHeight="1">
      <c r="A22" s="364" t="s">
        <v>43</v>
      </c>
      <c r="B22" s="413">
        <v>0</v>
      </c>
      <c r="C22" s="414"/>
      <c r="D22" s="415"/>
    </row>
    <row r="23" spans="1:12" ht="20.100000000000001" customHeight="1">
      <c r="A23" s="364" t="s">
        <v>44</v>
      </c>
      <c r="B23" s="413">
        <v>0</v>
      </c>
      <c r="C23" s="414"/>
      <c r="D23" s="415"/>
    </row>
    <row r="24" spans="1:12" ht="20.100000000000001" customHeight="1">
      <c r="A24" s="364" t="s">
        <v>45</v>
      </c>
      <c r="B24" s="413">
        <v>0</v>
      </c>
      <c r="C24" s="414"/>
      <c r="D24" s="415"/>
    </row>
    <row r="25" spans="1:12" ht="27.75" customHeight="1" thickBot="1">
      <c r="A25" s="418" t="s">
        <v>46</v>
      </c>
      <c r="B25" s="419">
        <v>36907407</v>
      </c>
      <c r="C25" s="414"/>
      <c r="D25" s="415"/>
    </row>
    <row r="26" spans="1:12" ht="13.5">
      <c r="A26" s="204" t="s">
        <v>486</v>
      </c>
      <c r="B26" s="420"/>
    </row>
    <row r="27" spans="1:12" ht="13.5">
      <c r="A27" s="163"/>
      <c r="B27" s="420"/>
      <c r="C27" s="421"/>
      <c r="D27" s="421"/>
      <c r="E27" s="421"/>
      <c r="F27" s="421"/>
    </row>
    <row r="28" spans="1:12">
      <c r="A28" s="422"/>
      <c r="B28" s="422"/>
      <c r="C28" s="422"/>
      <c r="D28" s="422"/>
      <c r="E28" s="422"/>
      <c r="F28" s="422"/>
      <c r="G28" s="422"/>
      <c r="H28" s="422"/>
      <c r="I28" s="422"/>
      <c r="J28" s="422"/>
      <c r="K28" s="422"/>
      <c r="L28" s="422"/>
    </row>
    <row r="29" spans="1:12">
      <c r="A29" s="13"/>
      <c r="B29" s="13"/>
    </row>
    <row r="30" spans="1:12">
      <c r="A30" s="13"/>
      <c r="B30" s="13"/>
    </row>
  </sheetData>
  <mergeCells count="5">
    <mergeCell ref="A2:B2"/>
    <mergeCell ref="A3:B3"/>
    <mergeCell ref="A5:A6"/>
    <mergeCell ref="B5:B6"/>
    <mergeCell ref="A28:L28"/>
  </mergeCells>
  <hyperlinks>
    <hyperlink ref="A1" location="Índice!A1" display="Volver al Índice" xr:uid="{78A9C662-8586-427B-947E-9EAEE7136C23}"/>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8B7E-53F0-4A11-B9D2-4A244F31C401}">
  <dimension ref="A1:L47"/>
  <sheetViews>
    <sheetView showGridLines="0" workbookViewId="0"/>
  </sheetViews>
  <sheetFormatPr baseColWidth="10" defaultColWidth="11" defaultRowHeight="12.75"/>
  <cols>
    <col min="1" max="1" width="35.85546875" style="116" customWidth="1"/>
    <col min="2" max="8" width="13.5703125" style="116" customWidth="1"/>
    <col min="9" max="9" width="14" style="116" customWidth="1"/>
    <col min="10" max="10" width="11.5703125" style="116" customWidth="1"/>
    <col min="11" max="11" width="9.42578125" style="116" bestFit="1" customWidth="1"/>
    <col min="12" max="12" width="10.42578125" style="116" bestFit="1" customWidth="1"/>
    <col min="13" max="16" width="9.42578125" style="116" bestFit="1" customWidth="1"/>
    <col min="17" max="17" width="10.42578125" style="116" bestFit="1" customWidth="1"/>
    <col min="18" max="20" width="9.42578125" style="116" bestFit="1" customWidth="1"/>
    <col min="21" max="21" width="9.5703125" style="116" bestFit="1" customWidth="1"/>
    <col min="22" max="256" width="11" style="116"/>
    <col min="257" max="257" width="35.85546875" style="116" customWidth="1"/>
    <col min="258" max="264" width="13.5703125" style="116" customWidth="1"/>
    <col min="265" max="265" width="14" style="116" customWidth="1"/>
    <col min="266" max="266" width="11.5703125" style="116" customWidth="1"/>
    <col min="267" max="267" width="9.42578125" style="116" bestFit="1" customWidth="1"/>
    <col min="268" max="268" width="10.42578125" style="116" bestFit="1" customWidth="1"/>
    <col min="269" max="272" width="9.42578125" style="116" bestFit="1" customWidth="1"/>
    <col min="273" max="273" width="10.42578125" style="116" bestFit="1" customWidth="1"/>
    <col min="274" max="276" width="9.42578125" style="116" bestFit="1" customWidth="1"/>
    <col min="277" max="277" width="9.5703125" style="116" bestFit="1" customWidth="1"/>
    <col min="278" max="512" width="11" style="116"/>
    <col min="513" max="513" width="35.85546875" style="116" customWidth="1"/>
    <col min="514" max="520" width="13.5703125" style="116" customWidth="1"/>
    <col min="521" max="521" width="14" style="116" customWidth="1"/>
    <col min="522" max="522" width="11.5703125" style="116" customWidth="1"/>
    <col min="523" max="523" width="9.42578125" style="116" bestFit="1" customWidth="1"/>
    <col min="524" max="524" width="10.42578125" style="116" bestFit="1" customWidth="1"/>
    <col min="525" max="528" width="9.42578125" style="116" bestFit="1" customWidth="1"/>
    <col min="529" max="529" width="10.42578125" style="116" bestFit="1" customWidth="1"/>
    <col min="530" max="532" width="9.42578125" style="116" bestFit="1" customWidth="1"/>
    <col min="533" max="533" width="9.5703125" style="116" bestFit="1" customWidth="1"/>
    <col min="534" max="768" width="11" style="116"/>
    <col min="769" max="769" width="35.85546875" style="116" customWidth="1"/>
    <col min="770" max="776" width="13.5703125" style="116" customWidth="1"/>
    <col min="777" max="777" width="14" style="116" customWidth="1"/>
    <col min="778" max="778" width="11.5703125" style="116" customWidth="1"/>
    <col min="779" max="779" width="9.42578125" style="116" bestFit="1" customWidth="1"/>
    <col min="780" max="780" width="10.42578125" style="116" bestFit="1" customWidth="1"/>
    <col min="781" max="784" width="9.42578125" style="116" bestFit="1" customWidth="1"/>
    <col min="785" max="785" width="10.42578125" style="116" bestFit="1" customWidth="1"/>
    <col min="786" max="788" width="9.42578125" style="116" bestFit="1" customWidth="1"/>
    <col min="789" max="789" width="9.5703125" style="116" bestFit="1" customWidth="1"/>
    <col min="790" max="1024" width="11" style="116"/>
    <col min="1025" max="1025" width="35.85546875" style="116" customWidth="1"/>
    <col min="1026" max="1032" width="13.5703125" style="116" customWidth="1"/>
    <col min="1033" max="1033" width="14" style="116" customWidth="1"/>
    <col min="1034" max="1034" width="11.5703125" style="116" customWidth="1"/>
    <col min="1035" max="1035" width="9.42578125" style="116" bestFit="1" customWidth="1"/>
    <col min="1036" max="1036" width="10.42578125" style="116" bestFit="1" customWidth="1"/>
    <col min="1037" max="1040" width="9.42578125" style="116" bestFit="1" customWidth="1"/>
    <col min="1041" max="1041" width="10.42578125" style="116" bestFit="1" customWidth="1"/>
    <col min="1042" max="1044" width="9.42578125" style="116" bestFit="1" customWidth="1"/>
    <col min="1045" max="1045" width="9.5703125" style="116" bestFit="1" customWidth="1"/>
    <col min="1046" max="1280" width="11" style="116"/>
    <col min="1281" max="1281" width="35.85546875" style="116" customWidth="1"/>
    <col min="1282" max="1288" width="13.5703125" style="116" customWidth="1"/>
    <col min="1289" max="1289" width="14" style="116" customWidth="1"/>
    <col min="1290" max="1290" width="11.5703125" style="116" customWidth="1"/>
    <col min="1291" max="1291" width="9.42578125" style="116" bestFit="1" customWidth="1"/>
    <col min="1292" max="1292" width="10.42578125" style="116" bestFit="1" customWidth="1"/>
    <col min="1293" max="1296" width="9.42578125" style="116" bestFit="1" customWidth="1"/>
    <col min="1297" max="1297" width="10.42578125" style="116" bestFit="1" customWidth="1"/>
    <col min="1298" max="1300" width="9.42578125" style="116" bestFit="1" customWidth="1"/>
    <col min="1301" max="1301" width="9.5703125" style="116" bestFit="1" customWidth="1"/>
    <col min="1302" max="1536" width="11" style="116"/>
    <col min="1537" max="1537" width="35.85546875" style="116" customWidth="1"/>
    <col min="1538" max="1544" width="13.5703125" style="116" customWidth="1"/>
    <col min="1545" max="1545" width="14" style="116" customWidth="1"/>
    <col min="1546" max="1546" width="11.5703125" style="116" customWidth="1"/>
    <col min="1547" max="1547" width="9.42578125" style="116" bestFit="1" customWidth="1"/>
    <col min="1548" max="1548" width="10.42578125" style="116" bestFit="1" customWidth="1"/>
    <col min="1549" max="1552" width="9.42578125" style="116" bestFit="1" customWidth="1"/>
    <col min="1553" max="1553" width="10.42578125" style="116" bestFit="1" customWidth="1"/>
    <col min="1554" max="1556" width="9.42578125" style="116" bestFit="1" customWidth="1"/>
    <col min="1557" max="1557" width="9.5703125" style="116" bestFit="1" customWidth="1"/>
    <col min="1558" max="1792" width="11" style="116"/>
    <col min="1793" max="1793" width="35.85546875" style="116" customWidth="1"/>
    <col min="1794" max="1800" width="13.5703125" style="116" customWidth="1"/>
    <col min="1801" max="1801" width="14" style="116" customWidth="1"/>
    <col min="1802" max="1802" width="11.5703125" style="116" customWidth="1"/>
    <col min="1803" max="1803" width="9.42578125" style="116" bestFit="1" customWidth="1"/>
    <col min="1804" max="1804" width="10.42578125" style="116" bestFit="1" customWidth="1"/>
    <col min="1805" max="1808" width="9.42578125" style="116" bestFit="1" customWidth="1"/>
    <col min="1809" max="1809" width="10.42578125" style="116" bestFit="1" customWidth="1"/>
    <col min="1810" max="1812" width="9.42578125" style="116" bestFit="1" customWidth="1"/>
    <col min="1813" max="1813" width="9.5703125" style="116" bestFit="1" customWidth="1"/>
    <col min="1814" max="2048" width="11" style="116"/>
    <col min="2049" max="2049" width="35.85546875" style="116" customWidth="1"/>
    <col min="2050" max="2056" width="13.5703125" style="116" customWidth="1"/>
    <col min="2057" max="2057" width="14" style="116" customWidth="1"/>
    <col min="2058" max="2058" width="11.5703125" style="116" customWidth="1"/>
    <col min="2059" max="2059" width="9.42578125" style="116" bestFit="1" customWidth="1"/>
    <col min="2060" max="2060" width="10.42578125" style="116" bestFit="1" customWidth="1"/>
    <col min="2061" max="2064" width="9.42578125" style="116" bestFit="1" customWidth="1"/>
    <col min="2065" max="2065" width="10.42578125" style="116" bestFit="1" customWidth="1"/>
    <col min="2066" max="2068" width="9.42578125" style="116" bestFit="1" customWidth="1"/>
    <col min="2069" max="2069" width="9.5703125" style="116" bestFit="1" customWidth="1"/>
    <col min="2070" max="2304" width="11" style="116"/>
    <col min="2305" max="2305" width="35.85546875" style="116" customWidth="1"/>
    <col min="2306" max="2312" width="13.5703125" style="116" customWidth="1"/>
    <col min="2313" max="2313" width="14" style="116" customWidth="1"/>
    <col min="2314" max="2314" width="11.5703125" style="116" customWidth="1"/>
    <col min="2315" max="2315" width="9.42578125" style="116" bestFit="1" customWidth="1"/>
    <col min="2316" max="2316" width="10.42578125" style="116" bestFit="1" customWidth="1"/>
    <col min="2317" max="2320" width="9.42578125" style="116" bestFit="1" customWidth="1"/>
    <col min="2321" max="2321" width="10.42578125" style="116" bestFit="1" customWidth="1"/>
    <col min="2322" max="2324" width="9.42578125" style="116" bestFit="1" customWidth="1"/>
    <col min="2325" max="2325" width="9.5703125" style="116" bestFit="1" customWidth="1"/>
    <col min="2326" max="2560" width="11" style="116"/>
    <col min="2561" max="2561" width="35.85546875" style="116" customWidth="1"/>
    <col min="2562" max="2568" width="13.5703125" style="116" customWidth="1"/>
    <col min="2569" max="2569" width="14" style="116" customWidth="1"/>
    <col min="2570" max="2570" width="11.5703125" style="116" customWidth="1"/>
    <col min="2571" max="2571" width="9.42578125" style="116" bestFit="1" customWidth="1"/>
    <col min="2572" max="2572" width="10.42578125" style="116" bestFit="1" customWidth="1"/>
    <col min="2573" max="2576" width="9.42578125" style="116" bestFit="1" customWidth="1"/>
    <col min="2577" max="2577" width="10.42578125" style="116" bestFit="1" customWidth="1"/>
    <col min="2578" max="2580" width="9.42578125" style="116" bestFit="1" customWidth="1"/>
    <col min="2581" max="2581" width="9.5703125" style="116" bestFit="1" customWidth="1"/>
    <col min="2582" max="2816" width="11" style="116"/>
    <col min="2817" max="2817" width="35.85546875" style="116" customWidth="1"/>
    <col min="2818" max="2824" width="13.5703125" style="116" customWidth="1"/>
    <col min="2825" max="2825" width="14" style="116" customWidth="1"/>
    <col min="2826" max="2826" width="11.5703125" style="116" customWidth="1"/>
    <col min="2827" max="2827" width="9.42578125" style="116" bestFit="1" customWidth="1"/>
    <col min="2828" max="2828" width="10.42578125" style="116" bestFit="1" customWidth="1"/>
    <col min="2829" max="2832" width="9.42578125" style="116" bestFit="1" customWidth="1"/>
    <col min="2833" max="2833" width="10.42578125" style="116" bestFit="1" customWidth="1"/>
    <col min="2834" max="2836" width="9.42578125" style="116" bestFit="1" customWidth="1"/>
    <col min="2837" max="2837" width="9.5703125" style="116" bestFit="1" customWidth="1"/>
    <col min="2838" max="3072" width="11" style="116"/>
    <col min="3073" max="3073" width="35.85546875" style="116" customWidth="1"/>
    <col min="3074" max="3080" width="13.5703125" style="116" customWidth="1"/>
    <col min="3081" max="3081" width="14" style="116" customWidth="1"/>
    <col min="3082" max="3082" width="11.5703125" style="116" customWidth="1"/>
    <col min="3083" max="3083" width="9.42578125" style="116" bestFit="1" customWidth="1"/>
    <col min="3084" max="3084" width="10.42578125" style="116" bestFit="1" customWidth="1"/>
    <col min="3085" max="3088" width="9.42578125" style="116" bestFit="1" customWidth="1"/>
    <col min="3089" max="3089" width="10.42578125" style="116" bestFit="1" customWidth="1"/>
    <col min="3090" max="3092" width="9.42578125" style="116" bestFit="1" customWidth="1"/>
    <col min="3093" max="3093" width="9.5703125" style="116" bestFit="1" customWidth="1"/>
    <col min="3094" max="3328" width="11" style="116"/>
    <col min="3329" max="3329" width="35.85546875" style="116" customWidth="1"/>
    <col min="3330" max="3336" width="13.5703125" style="116" customWidth="1"/>
    <col min="3337" max="3337" width="14" style="116" customWidth="1"/>
    <col min="3338" max="3338" width="11.5703125" style="116" customWidth="1"/>
    <col min="3339" max="3339" width="9.42578125" style="116" bestFit="1" customWidth="1"/>
    <col min="3340" max="3340" width="10.42578125" style="116" bestFit="1" customWidth="1"/>
    <col min="3341" max="3344" width="9.42578125" style="116" bestFit="1" customWidth="1"/>
    <col min="3345" max="3345" width="10.42578125" style="116" bestFit="1" customWidth="1"/>
    <col min="3346" max="3348" width="9.42578125" style="116" bestFit="1" customWidth="1"/>
    <col min="3349" max="3349" width="9.5703125" style="116" bestFit="1" customWidth="1"/>
    <col min="3350" max="3584" width="11" style="116"/>
    <col min="3585" max="3585" width="35.85546875" style="116" customWidth="1"/>
    <col min="3586" max="3592" width="13.5703125" style="116" customWidth="1"/>
    <col min="3593" max="3593" width="14" style="116" customWidth="1"/>
    <col min="3594" max="3594" width="11.5703125" style="116" customWidth="1"/>
    <col min="3595" max="3595" width="9.42578125" style="116" bestFit="1" customWidth="1"/>
    <col min="3596" max="3596" width="10.42578125" style="116" bestFit="1" customWidth="1"/>
    <col min="3597" max="3600" width="9.42578125" style="116" bestFit="1" customWidth="1"/>
    <col min="3601" max="3601" width="10.42578125" style="116" bestFit="1" customWidth="1"/>
    <col min="3602" max="3604" width="9.42578125" style="116" bestFit="1" customWidth="1"/>
    <col min="3605" max="3605" width="9.5703125" style="116" bestFit="1" customWidth="1"/>
    <col min="3606" max="3840" width="11" style="116"/>
    <col min="3841" max="3841" width="35.85546875" style="116" customWidth="1"/>
    <col min="3842" max="3848" width="13.5703125" style="116" customWidth="1"/>
    <col min="3849" max="3849" width="14" style="116" customWidth="1"/>
    <col min="3850" max="3850" width="11.5703125" style="116" customWidth="1"/>
    <col min="3851" max="3851" width="9.42578125" style="116" bestFit="1" customWidth="1"/>
    <col min="3852" max="3852" width="10.42578125" style="116" bestFit="1" customWidth="1"/>
    <col min="3853" max="3856" width="9.42578125" style="116" bestFit="1" customWidth="1"/>
    <col min="3857" max="3857" width="10.42578125" style="116" bestFit="1" customWidth="1"/>
    <col min="3858" max="3860" width="9.42578125" style="116" bestFit="1" customWidth="1"/>
    <col min="3861" max="3861" width="9.5703125" style="116" bestFit="1" customWidth="1"/>
    <col min="3862" max="4096" width="11" style="116"/>
    <col min="4097" max="4097" width="35.85546875" style="116" customWidth="1"/>
    <col min="4098" max="4104" width="13.5703125" style="116" customWidth="1"/>
    <col min="4105" max="4105" width="14" style="116" customWidth="1"/>
    <col min="4106" max="4106" width="11.5703125" style="116" customWidth="1"/>
    <col min="4107" max="4107" width="9.42578125" style="116" bestFit="1" customWidth="1"/>
    <col min="4108" max="4108" width="10.42578125" style="116" bestFit="1" customWidth="1"/>
    <col min="4109" max="4112" width="9.42578125" style="116" bestFit="1" customWidth="1"/>
    <col min="4113" max="4113" width="10.42578125" style="116" bestFit="1" customWidth="1"/>
    <col min="4114" max="4116" width="9.42578125" style="116" bestFit="1" customWidth="1"/>
    <col min="4117" max="4117" width="9.5703125" style="116" bestFit="1" customWidth="1"/>
    <col min="4118" max="4352" width="11" style="116"/>
    <col min="4353" max="4353" width="35.85546875" style="116" customWidth="1"/>
    <col min="4354" max="4360" width="13.5703125" style="116" customWidth="1"/>
    <col min="4361" max="4361" width="14" style="116" customWidth="1"/>
    <col min="4362" max="4362" width="11.5703125" style="116" customWidth="1"/>
    <col min="4363" max="4363" width="9.42578125" style="116" bestFit="1" customWidth="1"/>
    <col min="4364" max="4364" width="10.42578125" style="116" bestFit="1" customWidth="1"/>
    <col min="4365" max="4368" width="9.42578125" style="116" bestFit="1" customWidth="1"/>
    <col min="4369" max="4369" width="10.42578125" style="116" bestFit="1" customWidth="1"/>
    <col min="4370" max="4372" width="9.42578125" style="116" bestFit="1" customWidth="1"/>
    <col min="4373" max="4373" width="9.5703125" style="116" bestFit="1" customWidth="1"/>
    <col min="4374" max="4608" width="11" style="116"/>
    <col min="4609" max="4609" width="35.85546875" style="116" customWidth="1"/>
    <col min="4610" max="4616" width="13.5703125" style="116" customWidth="1"/>
    <col min="4617" max="4617" width="14" style="116" customWidth="1"/>
    <col min="4618" max="4618" width="11.5703125" style="116" customWidth="1"/>
    <col min="4619" max="4619" width="9.42578125" style="116" bestFit="1" customWidth="1"/>
    <col min="4620" max="4620" width="10.42578125" style="116" bestFit="1" customWidth="1"/>
    <col min="4621" max="4624" width="9.42578125" style="116" bestFit="1" customWidth="1"/>
    <col min="4625" max="4625" width="10.42578125" style="116" bestFit="1" customWidth="1"/>
    <col min="4626" max="4628" width="9.42578125" style="116" bestFit="1" customWidth="1"/>
    <col min="4629" max="4629" width="9.5703125" style="116" bestFit="1" customWidth="1"/>
    <col min="4630" max="4864" width="11" style="116"/>
    <col min="4865" max="4865" width="35.85546875" style="116" customWidth="1"/>
    <col min="4866" max="4872" width="13.5703125" style="116" customWidth="1"/>
    <col min="4873" max="4873" width="14" style="116" customWidth="1"/>
    <col min="4874" max="4874" width="11.5703125" style="116" customWidth="1"/>
    <col min="4875" max="4875" width="9.42578125" style="116" bestFit="1" customWidth="1"/>
    <col min="4876" max="4876" width="10.42578125" style="116" bestFit="1" customWidth="1"/>
    <col min="4877" max="4880" width="9.42578125" style="116" bestFit="1" customWidth="1"/>
    <col min="4881" max="4881" width="10.42578125" style="116" bestFit="1" customWidth="1"/>
    <col min="4882" max="4884" width="9.42578125" style="116" bestFit="1" customWidth="1"/>
    <col min="4885" max="4885" width="9.5703125" style="116" bestFit="1" customWidth="1"/>
    <col min="4886" max="5120" width="11" style="116"/>
    <col min="5121" max="5121" width="35.85546875" style="116" customWidth="1"/>
    <col min="5122" max="5128" width="13.5703125" style="116" customWidth="1"/>
    <col min="5129" max="5129" width="14" style="116" customWidth="1"/>
    <col min="5130" max="5130" width="11.5703125" style="116" customWidth="1"/>
    <col min="5131" max="5131" width="9.42578125" style="116" bestFit="1" customWidth="1"/>
    <col min="5132" max="5132" width="10.42578125" style="116" bestFit="1" customWidth="1"/>
    <col min="5133" max="5136" width="9.42578125" style="116" bestFit="1" customWidth="1"/>
    <col min="5137" max="5137" width="10.42578125" style="116" bestFit="1" customWidth="1"/>
    <col min="5138" max="5140" width="9.42578125" style="116" bestFit="1" customWidth="1"/>
    <col min="5141" max="5141" width="9.5703125" style="116" bestFit="1" customWidth="1"/>
    <col min="5142" max="5376" width="11" style="116"/>
    <col min="5377" max="5377" width="35.85546875" style="116" customWidth="1"/>
    <col min="5378" max="5384" width="13.5703125" style="116" customWidth="1"/>
    <col min="5385" max="5385" width="14" style="116" customWidth="1"/>
    <col min="5386" max="5386" width="11.5703125" style="116" customWidth="1"/>
    <col min="5387" max="5387" width="9.42578125" style="116" bestFit="1" customWidth="1"/>
    <col min="5388" max="5388" width="10.42578125" style="116" bestFit="1" customWidth="1"/>
    <col min="5389" max="5392" width="9.42578125" style="116" bestFit="1" customWidth="1"/>
    <col min="5393" max="5393" width="10.42578125" style="116" bestFit="1" customWidth="1"/>
    <col min="5394" max="5396" width="9.42578125" style="116" bestFit="1" customWidth="1"/>
    <col min="5397" max="5397" width="9.5703125" style="116" bestFit="1" customWidth="1"/>
    <col min="5398" max="5632" width="11" style="116"/>
    <col min="5633" max="5633" width="35.85546875" style="116" customWidth="1"/>
    <col min="5634" max="5640" width="13.5703125" style="116" customWidth="1"/>
    <col min="5641" max="5641" width="14" style="116" customWidth="1"/>
    <col min="5642" max="5642" width="11.5703125" style="116" customWidth="1"/>
    <col min="5643" max="5643" width="9.42578125" style="116" bestFit="1" customWidth="1"/>
    <col min="5644" max="5644" width="10.42578125" style="116" bestFit="1" customWidth="1"/>
    <col min="5645" max="5648" width="9.42578125" style="116" bestFit="1" customWidth="1"/>
    <col min="5649" max="5649" width="10.42578125" style="116" bestFit="1" customWidth="1"/>
    <col min="5650" max="5652" width="9.42578125" style="116" bestFit="1" customWidth="1"/>
    <col min="5653" max="5653" width="9.5703125" style="116" bestFit="1" customWidth="1"/>
    <col min="5654" max="5888" width="11" style="116"/>
    <col min="5889" max="5889" width="35.85546875" style="116" customWidth="1"/>
    <col min="5890" max="5896" width="13.5703125" style="116" customWidth="1"/>
    <col min="5897" max="5897" width="14" style="116" customWidth="1"/>
    <col min="5898" max="5898" width="11.5703125" style="116" customWidth="1"/>
    <col min="5899" max="5899" width="9.42578125" style="116" bestFit="1" customWidth="1"/>
    <col min="5900" max="5900" width="10.42578125" style="116" bestFit="1" customWidth="1"/>
    <col min="5901" max="5904" width="9.42578125" style="116" bestFit="1" customWidth="1"/>
    <col min="5905" max="5905" width="10.42578125" style="116" bestFit="1" customWidth="1"/>
    <col min="5906" max="5908" width="9.42578125" style="116" bestFit="1" customWidth="1"/>
    <col min="5909" max="5909" width="9.5703125" style="116" bestFit="1" customWidth="1"/>
    <col min="5910" max="6144" width="11" style="116"/>
    <col min="6145" max="6145" width="35.85546875" style="116" customWidth="1"/>
    <col min="6146" max="6152" width="13.5703125" style="116" customWidth="1"/>
    <col min="6153" max="6153" width="14" style="116" customWidth="1"/>
    <col min="6154" max="6154" width="11.5703125" style="116" customWidth="1"/>
    <col min="6155" max="6155" width="9.42578125" style="116" bestFit="1" customWidth="1"/>
    <col min="6156" max="6156" width="10.42578125" style="116" bestFit="1" customWidth="1"/>
    <col min="6157" max="6160" width="9.42578125" style="116" bestFit="1" customWidth="1"/>
    <col min="6161" max="6161" width="10.42578125" style="116" bestFit="1" customWidth="1"/>
    <col min="6162" max="6164" width="9.42578125" style="116" bestFit="1" customWidth="1"/>
    <col min="6165" max="6165" width="9.5703125" style="116" bestFit="1" customWidth="1"/>
    <col min="6166" max="6400" width="11" style="116"/>
    <col min="6401" max="6401" width="35.85546875" style="116" customWidth="1"/>
    <col min="6402" max="6408" width="13.5703125" style="116" customWidth="1"/>
    <col min="6409" max="6409" width="14" style="116" customWidth="1"/>
    <col min="6410" max="6410" width="11.5703125" style="116" customWidth="1"/>
    <col min="6411" max="6411" width="9.42578125" style="116" bestFit="1" customWidth="1"/>
    <col min="6412" max="6412" width="10.42578125" style="116" bestFit="1" customWidth="1"/>
    <col min="6413" max="6416" width="9.42578125" style="116" bestFit="1" customWidth="1"/>
    <col min="6417" max="6417" width="10.42578125" style="116" bestFit="1" customWidth="1"/>
    <col min="6418" max="6420" width="9.42578125" style="116" bestFit="1" customWidth="1"/>
    <col min="6421" max="6421" width="9.5703125" style="116" bestFit="1" customWidth="1"/>
    <col min="6422" max="6656" width="11" style="116"/>
    <col min="6657" max="6657" width="35.85546875" style="116" customWidth="1"/>
    <col min="6658" max="6664" width="13.5703125" style="116" customWidth="1"/>
    <col min="6665" max="6665" width="14" style="116" customWidth="1"/>
    <col min="6666" max="6666" width="11.5703125" style="116" customWidth="1"/>
    <col min="6667" max="6667" width="9.42578125" style="116" bestFit="1" customWidth="1"/>
    <col min="6668" max="6668" width="10.42578125" style="116" bestFit="1" customWidth="1"/>
    <col min="6669" max="6672" width="9.42578125" style="116" bestFit="1" customWidth="1"/>
    <col min="6673" max="6673" width="10.42578125" style="116" bestFit="1" customWidth="1"/>
    <col min="6674" max="6676" width="9.42578125" style="116" bestFit="1" customWidth="1"/>
    <col min="6677" max="6677" width="9.5703125" style="116" bestFit="1" customWidth="1"/>
    <col min="6678" max="6912" width="11" style="116"/>
    <col min="6913" max="6913" width="35.85546875" style="116" customWidth="1"/>
    <col min="6914" max="6920" width="13.5703125" style="116" customWidth="1"/>
    <col min="6921" max="6921" width="14" style="116" customWidth="1"/>
    <col min="6922" max="6922" width="11.5703125" style="116" customWidth="1"/>
    <col min="6923" max="6923" width="9.42578125" style="116" bestFit="1" customWidth="1"/>
    <col min="6924" max="6924" width="10.42578125" style="116" bestFit="1" customWidth="1"/>
    <col min="6925" max="6928" width="9.42578125" style="116" bestFit="1" customWidth="1"/>
    <col min="6929" max="6929" width="10.42578125" style="116" bestFit="1" customWidth="1"/>
    <col min="6930" max="6932" width="9.42578125" style="116" bestFit="1" customWidth="1"/>
    <col min="6933" max="6933" width="9.5703125" style="116" bestFit="1" customWidth="1"/>
    <col min="6934" max="7168" width="11" style="116"/>
    <col min="7169" max="7169" width="35.85546875" style="116" customWidth="1"/>
    <col min="7170" max="7176" width="13.5703125" style="116" customWidth="1"/>
    <col min="7177" max="7177" width="14" style="116" customWidth="1"/>
    <col min="7178" max="7178" width="11.5703125" style="116" customWidth="1"/>
    <col min="7179" max="7179" width="9.42578125" style="116" bestFit="1" customWidth="1"/>
    <col min="7180" max="7180" width="10.42578125" style="116" bestFit="1" customWidth="1"/>
    <col min="7181" max="7184" width="9.42578125" style="116" bestFit="1" customWidth="1"/>
    <col min="7185" max="7185" width="10.42578125" style="116" bestFit="1" customWidth="1"/>
    <col min="7186" max="7188" width="9.42578125" style="116" bestFit="1" customWidth="1"/>
    <col min="7189" max="7189" width="9.5703125" style="116" bestFit="1" customWidth="1"/>
    <col min="7190" max="7424" width="11" style="116"/>
    <col min="7425" max="7425" width="35.85546875" style="116" customWidth="1"/>
    <col min="7426" max="7432" width="13.5703125" style="116" customWidth="1"/>
    <col min="7433" max="7433" width="14" style="116" customWidth="1"/>
    <col min="7434" max="7434" width="11.5703125" style="116" customWidth="1"/>
    <col min="7435" max="7435" width="9.42578125" style="116" bestFit="1" customWidth="1"/>
    <col min="7436" max="7436" width="10.42578125" style="116" bestFit="1" customWidth="1"/>
    <col min="7437" max="7440" width="9.42578125" style="116" bestFit="1" customWidth="1"/>
    <col min="7441" max="7441" width="10.42578125" style="116" bestFit="1" customWidth="1"/>
    <col min="7442" max="7444" width="9.42578125" style="116" bestFit="1" customWidth="1"/>
    <col min="7445" max="7445" width="9.5703125" style="116" bestFit="1" customWidth="1"/>
    <col min="7446" max="7680" width="11" style="116"/>
    <col min="7681" max="7681" width="35.85546875" style="116" customWidth="1"/>
    <col min="7682" max="7688" width="13.5703125" style="116" customWidth="1"/>
    <col min="7689" max="7689" width="14" style="116" customWidth="1"/>
    <col min="7690" max="7690" width="11.5703125" style="116" customWidth="1"/>
    <col min="7691" max="7691" width="9.42578125" style="116" bestFit="1" customWidth="1"/>
    <col min="7692" max="7692" width="10.42578125" style="116" bestFit="1" customWidth="1"/>
    <col min="7693" max="7696" width="9.42578125" style="116" bestFit="1" customWidth="1"/>
    <col min="7697" max="7697" width="10.42578125" style="116" bestFit="1" customWidth="1"/>
    <col min="7698" max="7700" width="9.42578125" style="116" bestFit="1" customWidth="1"/>
    <col min="7701" max="7701" width="9.5703125" style="116" bestFit="1" customWidth="1"/>
    <col min="7702" max="7936" width="11" style="116"/>
    <col min="7937" max="7937" width="35.85546875" style="116" customWidth="1"/>
    <col min="7938" max="7944" width="13.5703125" style="116" customWidth="1"/>
    <col min="7945" max="7945" width="14" style="116" customWidth="1"/>
    <col min="7946" max="7946" width="11.5703125" style="116" customWidth="1"/>
    <col min="7947" max="7947" width="9.42578125" style="116" bestFit="1" customWidth="1"/>
    <col min="7948" max="7948" width="10.42578125" style="116" bestFit="1" customWidth="1"/>
    <col min="7949" max="7952" width="9.42578125" style="116" bestFit="1" customWidth="1"/>
    <col min="7953" max="7953" width="10.42578125" style="116" bestFit="1" customWidth="1"/>
    <col min="7954" max="7956" width="9.42578125" style="116" bestFit="1" customWidth="1"/>
    <col min="7957" max="7957" width="9.5703125" style="116" bestFit="1" customWidth="1"/>
    <col min="7958" max="8192" width="11" style="116"/>
    <col min="8193" max="8193" width="35.85546875" style="116" customWidth="1"/>
    <col min="8194" max="8200" width="13.5703125" style="116" customWidth="1"/>
    <col min="8201" max="8201" width="14" style="116" customWidth="1"/>
    <col min="8202" max="8202" width="11.5703125" style="116" customWidth="1"/>
    <col min="8203" max="8203" width="9.42578125" style="116" bestFit="1" customWidth="1"/>
    <col min="8204" max="8204" width="10.42578125" style="116" bestFit="1" customWidth="1"/>
    <col min="8205" max="8208" width="9.42578125" style="116" bestFit="1" customWidth="1"/>
    <col min="8209" max="8209" width="10.42578125" style="116" bestFit="1" customWidth="1"/>
    <col min="8210" max="8212" width="9.42578125" style="116" bestFit="1" customWidth="1"/>
    <col min="8213" max="8213" width="9.5703125" style="116" bestFit="1" customWidth="1"/>
    <col min="8214" max="8448" width="11" style="116"/>
    <col min="8449" max="8449" width="35.85546875" style="116" customWidth="1"/>
    <col min="8450" max="8456" width="13.5703125" style="116" customWidth="1"/>
    <col min="8457" max="8457" width="14" style="116" customWidth="1"/>
    <col min="8458" max="8458" width="11.5703125" style="116" customWidth="1"/>
    <col min="8459" max="8459" width="9.42578125" style="116" bestFit="1" customWidth="1"/>
    <col min="8460" max="8460" width="10.42578125" style="116" bestFit="1" customWidth="1"/>
    <col min="8461" max="8464" width="9.42578125" style="116" bestFit="1" customWidth="1"/>
    <col min="8465" max="8465" width="10.42578125" style="116" bestFit="1" customWidth="1"/>
    <col min="8466" max="8468" width="9.42578125" style="116" bestFit="1" customWidth="1"/>
    <col min="8469" max="8469" width="9.5703125" style="116" bestFit="1" customWidth="1"/>
    <col min="8470" max="8704" width="11" style="116"/>
    <col min="8705" max="8705" width="35.85546875" style="116" customWidth="1"/>
    <col min="8706" max="8712" width="13.5703125" style="116" customWidth="1"/>
    <col min="8713" max="8713" width="14" style="116" customWidth="1"/>
    <col min="8714" max="8714" width="11.5703125" style="116" customWidth="1"/>
    <col min="8715" max="8715" width="9.42578125" style="116" bestFit="1" customWidth="1"/>
    <col min="8716" max="8716" width="10.42578125" style="116" bestFit="1" customWidth="1"/>
    <col min="8717" max="8720" width="9.42578125" style="116" bestFit="1" customWidth="1"/>
    <col min="8721" max="8721" width="10.42578125" style="116" bestFit="1" customWidth="1"/>
    <col min="8722" max="8724" width="9.42578125" style="116" bestFit="1" customWidth="1"/>
    <col min="8725" max="8725" width="9.5703125" style="116" bestFit="1" customWidth="1"/>
    <col min="8726" max="8960" width="11" style="116"/>
    <col min="8961" max="8961" width="35.85546875" style="116" customWidth="1"/>
    <col min="8962" max="8968" width="13.5703125" style="116" customWidth="1"/>
    <col min="8969" max="8969" width="14" style="116" customWidth="1"/>
    <col min="8970" max="8970" width="11.5703125" style="116" customWidth="1"/>
    <col min="8971" max="8971" width="9.42578125" style="116" bestFit="1" customWidth="1"/>
    <col min="8972" max="8972" width="10.42578125" style="116" bestFit="1" customWidth="1"/>
    <col min="8973" max="8976" width="9.42578125" style="116" bestFit="1" customWidth="1"/>
    <col min="8977" max="8977" width="10.42578125" style="116" bestFit="1" customWidth="1"/>
    <col min="8978" max="8980" width="9.42578125" style="116" bestFit="1" customWidth="1"/>
    <col min="8981" max="8981" width="9.5703125" style="116" bestFit="1" customWidth="1"/>
    <col min="8982" max="9216" width="11" style="116"/>
    <col min="9217" max="9217" width="35.85546875" style="116" customWidth="1"/>
    <col min="9218" max="9224" width="13.5703125" style="116" customWidth="1"/>
    <col min="9225" max="9225" width="14" style="116" customWidth="1"/>
    <col min="9226" max="9226" width="11.5703125" style="116" customWidth="1"/>
    <col min="9227" max="9227" width="9.42578125" style="116" bestFit="1" customWidth="1"/>
    <col min="9228" max="9228" width="10.42578125" style="116" bestFit="1" customWidth="1"/>
    <col min="9229" max="9232" width="9.42578125" style="116" bestFit="1" customWidth="1"/>
    <col min="9233" max="9233" width="10.42578125" style="116" bestFit="1" customWidth="1"/>
    <col min="9234" max="9236" width="9.42578125" style="116" bestFit="1" customWidth="1"/>
    <col min="9237" max="9237" width="9.5703125" style="116" bestFit="1" customWidth="1"/>
    <col min="9238" max="9472" width="11" style="116"/>
    <col min="9473" max="9473" width="35.85546875" style="116" customWidth="1"/>
    <col min="9474" max="9480" width="13.5703125" style="116" customWidth="1"/>
    <col min="9481" max="9481" width="14" style="116" customWidth="1"/>
    <col min="9482" max="9482" width="11.5703125" style="116" customWidth="1"/>
    <col min="9483" max="9483" width="9.42578125" style="116" bestFit="1" customWidth="1"/>
    <col min="9484" max="9484" width="10.42578125" style="116" bestFit="1" customWidth="1"/>
    <col min="9485" max="9488" width="9.42578125" style="116" bestFit="1" customWidth="1"/>
    <col min="9489" max="9489" width="10.42578125" style="116" bestFit="1" customWidth="1"/>
    <col min="9490" max="9492" width="9.42578125" style="116" bestFit="1" customWidth="1"/>
    <col min="9493" max="9493" width="9.5703125" style="116" bestFit="1" customWidth="1"/>
    <col min="9494" max="9728" width="11" style="116"/>
    <col min="9729" max="9729" width="35.85546875" style="116" customWidth="1"/>
    <col min="9730" max="9736" width="13.5703125" style="116" customWidth="1"/>
    <col min="9737" max="9737" width="14" style="116" customWidth="1"/>
    <col min="9738" max="9738" width="11.5703125" style="116" customWidth="1"/>
    <col min="9739" max="9739" width="9.42578125" style="116" bestFit="1" customWidth="1"/>
    <col min="9740" max="9740" width="10.42578125" style="116" bestFit="1" customWidth="1"/>
    <col min="9741" max="9744" width="9.42578125" style="116" bestFit="1" customWidth="1"/>
    <col min="9745" max="9745" width="10.42578125" style="116" bestFit="1" customWidth="1"/>
    <col min="9746" max="9748" width="9.42578125" style="116" bestFit="1" customWidth="1"/>
    <col min="9749" max="9749" width="9.5703125" style="116" bestFit="1" customWidth="1"/>
    <col min="9750" max="9984" width="11" style="116"/>
    <col min="9985" max="9985" width="35.85546875" style="116" customWidth="1"/>
    <col min="9986" max="9992" width="13.5703125" style="116" customWidth="1"/>
    <col min="9993" max="9993" width="14" style="116" customWidth="1"/>
    <col min="9994" max="9994" width="11.5703125" style="116" customWidth="1"/>
    <col min="9995" max="9995" width="9.42578125" style="116" bestFit="1" customWidth="1"/>
    <col min="9996" max="9996" width="10.42578125" style="116" bestFit="1" customWidth="1"/>
    <col min="9997" max="10000" width="9.42578125" style="116" bestFit="1" customWidth="1"/>
    <col min="10001" max="10001" width="10.42578125" style="116" bestFit="1" customWidth="1"/>
    <col min="10002" max="10004" width="9.42578125" style="116" bestFit="1" customWidth="1"/>
    <col min="10005" max="10005" width="9.5703125" style="116" bestFit="1" customWidth="1"/>
    <col min="10006" max="10240" width="11" style="116"/>
    <col min="10241" max="10241" width="35.85546875" style="116" customWidth="1"/>
    <col min="10242" max="10248" width="13.5703125" style="116" customWidth="1"/>
    <col min="10249" max="10249" width="14" style="116" customWidth="1"/>
    <col min="10250" max="10250" width="11.5703125" style="116" customWidth="1"/>
    <col min="10251" max="10251" width="9.42578125" style="116" bestFit="1" customWidth="1"/>
    <col min="10252" max="10252" width="10.42578125" style="116" bestFit="1" customWidth="1"/>
    <col min="10253" max="10256" width="9.42578125" style="116" bestFit="1" customWidth="1"/>
    <col min="10257" max="10257" width="10.42578125" style="116" bestFit="1" customWidth="1"/>
    <col min="10258" max="10260" width="9.42578125" style="116" bestFit="1" customWidth="1"/>
    <col min="10261" max="10261" width="9.5703125" style="116" bestFit="1" customWidth="1"/>
    <col min="10262" max="10496" width="11" style="116"/>
    <col min="10497" max="10497" width="35.85546875" style="116" customWidth="1"/>
    <col min="10498" max="10504" width="13.5703125" style="116" customWidth="1"/>
    <col min="10505" max="10505" width="14" style="116" customWidth="1"/>
    <col min="10506" max="10506" width="11.5703125" style="116" customWidth="1"/>
    <col min="10507" max="10507" width="9.42578125" style="116" bestFit="1" customWidth="1"/>
    <col min="10508" max="10508" width="10.42578125" style="116" bestFit="1" customWidth="1"/>
    <col min="10509" max="10512" width="9.42578125" style="116" bestFit="1" customWidth="1"/>
    <col min="10513" max="10513" width="10.42578125" style="116" bestFit="1" customWidth="1"/>
    <col min="10514" max="10516" width="9.42578125" style="116" bestFit="1" customWidth="1"/>
    <col min="10517" max="10517" width="9.5703125" style="116" bestFit="1" customWidth="1"/>
    <col min="10518" max="10752" width="11" style="116"/>
    <col min="10753" max="10753" width="35.85546875" style="116" customWidth="1"/>
    <col min="10754" max="10760" width="13.5703125" style="116" customWidth="1"/>
    <col min="10761" max="10761" width="14" style="116" customWidth="1"/>
    <col min="10762" max="10762" width="11.5703125" style="116" customWidth="1"/>
    <col min="10763" max="10763" width="9.42578125" style="116" bestFit="1" customWidth="1"/>
    <col min="10764" max="10764" width="10.42578125" style="116" bestFit="1" customWidth="1"/>
    <col min="10765" max="10768" width="9.42578125" style="116" bestFit="1" customWidth="1"/>
    <col min="10769" max="10769" width="10.42578125" style="116" bestFit="1" customWidth="1"/>
    <col min="10770" max="10772" width="9.42578125" style="116" bestFit="1" customWidth="1"/>
    <col min="10773" max="10773" width="9.5703125" style="116" bestFit="1" customWidth="1"/>
    <col min="10774" max="11008" width="11" style="116"/>
    <col min="11009" max="11009" width="35.85546875" style="116" customWidth="1"/>
    <col min="11010" max="11016" width="13.5703125" style="116" customWidth="1"/>
    <col min="11017" max="11017" width="14" style="116" customWidth="1"/>
    <col min="11018" max="11018" width="11.5703125" style="116" customWidth="1"/>
    <col min="11019" max="11019" width="9.42578125" style="116" bestFit="1" customWidth="1"/>
    <col min="11020" max="11020" width="10.42578125" style="116" bestFit="1" customWidth="1"/>
    <col min="11021" max="11024" width="9.42578125" style="116" bestFit="1" customWidth="1"/>
    <col min="11025" max="11025" width="10.42578125" style="116" bestFit="1" customWidth="1"/>
    <col min="11026" max="11028" width="9.42578125" style="116" bestFit="1" customWidth="1"/>
    <col min="11029" max="11029" width="9.5703125" style="116" bestFit="1" customWidth="1"/>
    <col min="11030" max="11264" width="11" style="116"/>
    <col min="11265" max="11265" width="35.85546875" style="116" customWidth="1"/>
    <col min="11266" max="11272" width="13.5703125" style="116" customWidth="1"/>
    <col min="11273" max="11273" width="14" style="116" customWidth="1"/>
    <col min="11274" max="11274" width="11.5703125" style="116" customWidth="1"/>
    <col min="11275" max="11275" width="9.42578125" style="116" bestFit="1" customWidth="1"/>
    <col min="11276" max="11276" width="10.42578125" style="116" bestFit="1" customWidth="1"/>
    <col min="11277" max="11280" width="9.42578125" style="116" bestFit="1" customWidth="1"/>
    <col min="11281" max="11281" width="10.42578125" style="116" bestFit="1" customWidth="1"/>
    <col min="11282" max="11284" width="9.42578125" style="116" bestFit="1" customWidth="1"/>
    <col min="11285" max="11285" width="9.5703125" style="116" bestFit="1" customWidth="1"/>
    <col min="11286" max="11520" width="11" style="116"/>
    <col min="11521" max="11521" width="35.85546875" style="116" customWidth="1"/>
    <col min="11522" max="11528" width="13.5703125" style="116" customWidth="1"/>
    <col min="11529" max="11529" width="14" style="116" customWidth="1"/>
    <col min="11530" max="11530" width="11.5703125" style="116" customWidth="1"/>
    <col min="11531" max="11531" width="9.42578125" style="116" bestFit="1" customWidth="1"/>
    <col min="11532" max="11532" width="10.42578125" style="116" bestFit="1" customWidth="1"/>
    <col min="11533" max="11536" width="9.42578125" style="116" bestFit="1" customWidth="1"/>
    <col min="11537" max="11537" width="10.42578125" style="116" bestFit="1" customWidth="1"/>
    <col min="11538" max="11540" width="9.42578125" style="116" bestFit="1" customWidth="1"/>
    <col min="11541" max="11541" width="9.5703125" style="116" bestFit="1" customWidth="1"/>
    <col min="11542" max="11776" width="11" style="116"/>
    <col min="11777" max="11777" width="35.85546875" style="116" customWidth="1"/>
    <col min="11778" max="11784" width="13.5703125" style="116" customWidth="1"/>
    <col min="11785" max="11785" width="14" style="116" customWidth="1"/>
    <col min="11786" max="11786" width="11.5703125" style="116" customWidth="1"/>
    <col min="11787" max="11787" width="9.42578125" style="116" bestFit="1" customWidth="1"/>
    <col min="11788" max="11788" width="10.42578125" style="116" bestFit="1" customWidth="1"/>
    <col min="11789" max="11792" width="9.42578125" style="116" bestFit="1" customWidth="1"/>
    <col min="11793" max="11793" width="10.42578125" style="116" bestFit="1" customWidth="1"/>
    <col min="11794" max="11796" width="9.42578125" style="116" bestFit="1" customWidth="1"/>
    <col min="11797" max="11797" width="9.5703125" style="116" bestFit="1" customWidth="1"/>
    <col min="11798" max="12032" width="11" style="116"/>
    <col min="12033" max="12033" width="35.85546875" style="116" customWidth="1"/>
    <col min="12034" max="12040" width="13.5703125" style="116" customWidth="1"/>
    <col min="12041" max="12041" width="14" style="116" customWidth="1"/>
    <col min="12042" max="12042" width="11.5703125" style="116" customWidth="1"/>
    <col min="12043" max="12043" width="9.42578125" style="116" bestFit="1" customWidth="1"/>
    <col min="12044" max="12044" width="10.42578125" style="116" bestFit="1" customWidth="1"/>
    <col min="12045" max="12048" width="9.42578125" style="116" bestFit="1" customWidth="1"/>
    <col min="12049" max="12049" width="10.42578125" style="116" bestFit="1" customWidth="1"/>
    <col min="12050" max="12052" width="9.42578125" style="116" bestFit="1" customWidth="1"/>
    <col min="12053" max="12053" width="9.5703125" style="116" bestFit="1" customWidth="1"/>
    <col min="12054" max="12288" width="11" style="116"/>
    <col min="12289" max="12289" width="35.85546875" style="116" customWidth="1"/>
    <col min="12290" max="12296" width="13.5703125" style="116" customWidth="1"/>
    <col min="12297" max="12297" width="14" style="116" customWidth="1"/>
    <col min="12298" max="12298" width="11.5703125" style="116" customWidth="1"/>
    <col min="12299" max="12299" width="9.42578125" style="116" bestFit="1" customWidth="1"/>
    <col min="12300" max="12300" width="10.42578125" style="116" bestFit="1" customWidth="1"/>
    <col min="12301" max="12304" width="9.42578125" style="116" bestFit="1" customWidth="1"/>
    <col min="12305" max="12305" width="10.42578125" style="116" bestFit="1" customWidth="1"/>
    <col min="12306" max="12308" width="9.42578125" style="116" bestFit="1" customWidth="1"/>
    <col min="12309" max="12309" width="9.5703125" style="116" bestFit="1" customWidth="1"/>
    <col min="12310" max="12544" width="11" style="116"/>
    <col min="12545" max="12545" width="35.85546875" style="116" customWidth="1"/>
    <col min="12546" max="12552" width="13.5703125" style="116" customWidth="1"/>
    <col min="12553" max="12553" width="14" style="116" customWidth="1"/>
    <col min="12554" max="12554" width="11.5703125" style="116" customWidth="1"/>
    <col min="12555" max="12555" width="9.42578125" style="116" bestFit="1" customWidth="1"/>
    <col min="12556" max="12556" width="10.42578125" style="116" bestFit="1" customWidth="1"/>
    <col min="12557" max="12560" width="9.42578125" style="116" bestFit="1" customWidth="1"/>
    <col min="12561" max="12561" width="10.42578125" style="116" bestFit="1" customWidth="1"/>
    <col min="12562" max="12564" width="9.42578125" style="116" bestFit="1" customWidth="1"/>
    <col min="12565" max="12565" width="9.5703125" style="116" bestFit="1" customWidth="1"/>
    <col min="12566" max="12800" width="11" style="116"/>
    <col min="12801" max="12801" width="35.85546875" style="116" customWidth="1"/>
    <col min="12802" max="12808" width="13.5703125" style="116" customWidth="1"/>
    <col min="12809" max="12809" width="14" style="116" customWidth="1"/>
    <col min="12810" max="12810" width="11.5703125" style="116" customWidth="1"/>
    <col min="12811" max="12811" width="9.42578125" style="116" bestFit="1" customWidth="1"/>
    <col min="12812" max="12812" width="10.42578125" style="116" bestFit="1" customWidth="1"/>
    <col min="12813" max="12816" width="9.42578125" style="116" bestFit="1" customWidth="1"/>
    <col min="12817" max="12817" width="10.42578125" style="116" bestFit="1" customWidth="1"/>
    <col min="12818" max="12820" width="9.42578125" style="116" bestFit="1" customWidth="1"/>
    <col min="12821" max="12821" width="9.5703125" style="116" bestFit="1" customWidth="1"/>
    <col min="12822" max="13056" width="11" style="116"/>
    <col min="13057" max="13057" width="35.85546875" style="116" customWidth="1"/>
    <col min="13058" max="13064" width="13.5703125" style="116" customWidth="1"/>
    <col min="13065" max="13065" width="14" style="116" customWidth="1"/>
    <col min="13066" max="13066" width="11.5703125" style="116" customWidth="1"/>
    <col min="13067" max="13067" width="9.42578125" style="116" bestFit="1" customWidth="1"/>
    <col min="13068" max="13068" width="10.42578125" style="116" bestFit="1" customWidth="1"/>
    <col min="13069" max="13072" width="9.42578125" style="116" bestFit="1" customWidth="1"/>
    <col min="13073" max="13073" width="10.42578125" style="116" bestFit="1" customWidth="1"/>
    <col min="13074" max="13076" width="9.42578125" style="116" bestFit="1" customWidth="1"/>
    <col min="13077" max="13077" width="9.5703125" style="116" bestFit="1" customWidth="1"/>
    <col min="13078" max="13312" width="11" style="116"/>
    <col min="13313" max="13313" width="35.85546875" style="116" customWidth="1"/>
    <col min="13314" max="13320" width="13.5703125" style="116" customWidth="1"/>
    <col min="13321" max="13321" width="14" style="116" customWidth="1"/>
    <col min="13322" max="13322" width="11.5703125" style="116" customWidth="1"/>
    <col min="13323" max="13323" width="9.42578125" style="116" bestFit="1" customWidth="1"/>
    <col min="13324" max="13324" width="10.42578125" style="116" bestFit="1" customWidth="1"/>
    <col min="13325" max="13328" width="9.42578125" style="116" bestFit="1" customWidth="1"/>
    <col min="13329" max="13329" width="10.42578125" style="116" bestFit="1" customWidth="1"/>
    <col min="13330" max="13332" width="9.42578125" style="116" bestFit="1" customWidth="1"/>
    <col min="13333" max="13333" width="9.5703125" style="116" bestFit="1" customWidth="1"/>
    <col min="13334" max="13568" width="11" style="116"/>
    <col min="13569" max="13569" width="35.85546875" style="116" customWidth="1"/>
    <col min="13570" max="13576" width="13.5703125" style="116" customWidth="1"/>
    <col min="13577" max="13577" width="14" style="116" customWidth="1"/>
    <col min="13578" max="13578" width="11.5703125" style="116" customWidth="1"/>
    <col min="13579" max="13579" width="9.42578125" style="116" bestFit="1" customWidth="1"/>
    <col min="13580" max="13580" width="10.42578125" style="116" bestFit="1" customWidth="1"/>
    <col min="13581" max="13584" width="9.42578125" style="116" bestFit="1" customWidth="1"/>
    <col min="13585" max="13585" width="10.42578125" style="116" bestFit="1" customWidth="1"/>
    <col min="13586" max="13588" width="9.42578125" style="116" bestFit="1" customWidth="1"/>
    <col min="13589" max="13589" width="9.5703125" style="116" bestFit="1" customWidth="1"/>
    <col min="13590" max="13824" width="11" style="116"/>
    <col min="13825" max="13825" width="35.85546875" style="116" customWidth="1"/>
    <col min="13826" max="13832" width="13.5703125" style="116" customWidth="1"/>
    <col min="13833" max="13833" width="14" style="116" customWidth="1"/>
    <col min="13834" max="13834" width="11.5703125" style="116" customWidth="1"/>
    <col min="13835" max="13835" width="9.42578125" style="116" bestFit="1" customWidth="1"/>
    <col min="13836" max="13836" width="10.42578125" style="116" bestFit="1" customWidth="1"/>
    <col min="13837" max="13840" width="9.42578125" style="116" bestFit="1" customWidth="1"/>
    <col min="13841" max="13841" width="10.42578125" style="116" bestFit="1" customWidth="1"/>
    <col min="13842" max="13844" width="9.42578125" style="116" bestFit="1" customWidth="1"/>
    <col min="13845" max="13845" width="9.5703125" style="116" bestFit="1" customWidth="1"/>
    <col min="13846" max="14080" width="11" style="116"/>
    <col min="14081" max="14081" width="35.85546875" style="116" customWidth="1"/>
    <col min="14082" max="14088" width="13.5703125" style="116" customWidth="1"/>
    <col min="14089" max="14089" width="14" style="116" customWidth="1"/>
    <col min="14090" max="14090" width="11.5703125" style="116" customWidth="1"/>
    <col min="14091" max="14091" width="9.42578125" style="116" bestFit="1" customWidth="1"/>
    <col min="14092" max="14092" width="10.42578125" style="116" bestFit="1" customWidth="1"/>
    <col min="14093" max="14096" width="9.42578125" style="116" bestFit="1" customWidth="1"/>
    <col min="14097" max="14097" width="10.42578125" style="116" bestFit="1" customWidth="1"/>
    <col min="14098" max="14100" width="9.42578125" style="116" bestFit="1" customWidth="1"/>
    <col min="14101" max="14101" width="9.5703125" style="116" bestFit="1" customWidth="1"/>
    <col min="14102" max="14336" width="11" style="116"/>
    <col min="14337" max="14337" width="35.85546875" style="116" customWidth="1"/>
    <col min="14338" max="14344" width="13.5703125" style="116" customWidth="1"/>
    <col min="14345" max="14345" width="14" style="116" customWidth="1"/>
    <col min="14346" max="14346" width="11.5703125" style="116" customWidth="1"/>
    <col min="14347" max="14347" width="9.42578125" style="116" bestFit="1" customWidth="1"/>
    <col min="14348" max="14348" width="10.42578125" style="116" bestFit="1" customWidth="1"/>
    <col min="14349" max="14352" width="9.42578125" style="116" bestFit="1" customWidth="1"/>
    <col min="14353" max="14353" width="10.42578125" style="116" bestFit="1" customWidth="1"/>
    <col min="14354" max="14356" width="9.42578125" style="116" bestFit="1" customWidth="1"/>
    <col min="14357" max="14357" width="9.5703125" style="116" bestFit="1" customWidth="1"/>
    <col min="14358" max="14592" width="11" style="116"/>
    <col min="14593" max="14593" width="35.85546875" style="116" customWidth="1"/>
    <col min="14594" max="14600" width="13.5703125" style="116" customWidth="1"/>
    <col min="14601" max="14601" width="14" style="116" customWidth="1"/>
    <col min="14602" max="14602" width="11.5703125" style="116" customWidth="1"/>
    <col min="14603" max="14603" width="9.42578125" style="116" bestFit="1" customWidth="1"/>
    <col min="14604" max="14604" width="10.42578125" style="116" bestFit="1" customWidth="1"/>
    <col min="14605" max="14608" width="9.42578125" style="116" bestFit="1" customWidth="1"/>
    <col min="14609" max="14609" width="10.42578125" style="116" bestFit="1" customWidth="1"/>
    <col min="14610" max="14612" width="9.42578125" style="116" bestFit="1" customWidth="1"/>
    <col min="14613" max="14613" width="9.5703125" style="116" bestFit="1" customWidth="1"/>
    <col min="14614" max="14848" width="11" style="116"/>
    <col min="14849" max="14849" width="35.85546875" style="116" customWidth="1"/>
    <col min="14850" max="14856" width="13.5703125" style="116" customWidth="1"/>
    <col min="14857" max="14857" width="14" style="116" customWidth="1"/>
    <col min="14858" max="14858" width="11.5703125" style="116" customWidth="1"/>
    <col min="14859" max="14859" width="9.42578125" style="116" bestFit="1" customWidth="1"/>
    <col min="14860" max="14860" width="10.42578125" style="116" bestFit="1" customWidth="1"/>
    <col min="14861" max="14864" width="9.42578125" style="116" bestFit="1" customWidth="1"/>
    <col min="14865" max="14865" width="10.42578125" style="116" bestFit="1" customWidth="1"/>
    <col min="14866" max="14868" width="9.42578125" style="116" bestFit="1" customWidth="1"/>
    <col min="14869" max="14869" width="9.5703125" style="116" bestFit="1" customWidth="1"/>
    <col min="14870" max="15104" width="11" style="116"/>
    <col min="15105" max="15105" width="35.85546875" style="116" customWidth="1"/>
    <col min="15106" max="15112" width="13.5703125" style="116" customWidth="1"/>
    <col min="15113" max="15113" width="14" style="116" customWidth="1"/>
    <col min="15114" max="15114" width="11.5703125" style="116" customWidth="1"/>
    <col min="15115" max="15115" width="9.42578125" style="116" bestFit="1" customWidth="1"/>
    <col min="15116" max="15116" width="10.42578125" style="116" bestFit="1" customWidth="1"/>
    <col min="15117" max="15120" width="9.42578125" style="116" bestFit="1" customWidth="1"/>
    <col min="15121" max="15121" width="10.42578125" style="116" bestFit="1" customWidth="1"/>
    <col min="15122" max="15124" width="9.42578125" style="116" bestFit="1" customWidth="1"/>
    <col min="15125" max="15125" width="9.5703125" style="116" bestFit="1" customWidth="1"/>
    <col min="15126" max="15360" width="11" style="116"/>
    <col min="15361" max="15361" width="35.85546875" style="116" customWidth="1"/>
    <col min="15362" max="15368" width="13.5703125" style="116" customWidth="1"/>
    <col min="15369" max="15369" width="14" style="116" customWidth="1"/>
    <col min="15370" max="15370" width="11.5703125" style="116" customWidth="1"/>
    <col min="15371" max="15371" width="9.42578125" style="116" bestFit="1" customWidth="1"/>
    <col min="15372" max="15372" width="10.42578125" style="116" bestFit="1" customWidth="1"/>
    <col min="15373" max="15376" width="9.42578125" style="116" bestFit="1" customWidth="1"/>
    <col min="15377" max="15377" width="10.42578125" style="116" bestFit="1" customWidth="1"/>
    <col min="15378" max="15380" width="9.42578125" style="116" bestFit="1" customWidth="1"/>
    <col min="15381" max="15381" width="9.5703125" style="116" bestFit="1" customWidth="1"/>
    <col min="15382" max="15616" width="11" style="116"/>
    <col min="15617" max="15617" width="35.85546875" style="116" customWidth="1"/>
    <col min="15618" max="15624" width="13.5703125" style="116" customWidth="1"/>
    <col min="15625" max="15625" width="14" style="116" customWidth="1"/>
    <col min="15626" max="15626" width="11.5703125" style="116" customWidth="1"/>
    <col min="15627" max="15627" width="9.42578125" style="116" bestFit="1" customWidth="1"/>
    <col min="15628" max="15628" width="10.42578125" style="116" bestFit="1" customWidth="1"/>
    <col min="15629" max="15632" width="9.42578125" style="116" bestFit="1" customWidth="1"/>
    <col min="15633" max="15633" width="10.42578125" style="116" bestFit="1" customWidth="1"/>
    <col min="15634" max="15636" width="9.42578125" style="116" bestFit="1" customWidth="1"/>
    <col min="15637" max="15637" width="9.5703125" style="116" bestFit="1" customWidth="1"/>
    <col min="15638" max="15872" width="11" style="116"/>
    <col min="15873" max="15873" width="35.85546875" style="116" customWidth="1"/>
    <col min="15874" max="15880" width="13.5703125" style="116" customWidth="1"/>
    <col min="15881" max="15881" width="14" style="116" customWidth="1"/>
    <col min="15882" max="15882" width="11.5703125" style="116" customWidth="1"/>
    <col min="15883" max="15883" width="9.42578125" style="116" bestFit="1" customWidth="1"/>
    <col min="15884" max="15884" width="10.42578125" style="116" bestFit="1" customWidth="1"/>
    <col min="15885" max="15888" width="9.42578125" style="116" bestFit="1" customWidth="1"/>
    <col min="15889" max="15889" width="10.42578125" style="116" bestFit="1" customWidth="1"/>
    <col min="15890" max="15892" width="9.42578125" style="116" bestFit="1" customWidth="1"/>
    <col min="15893" max="15893" width="9.5703125" style="116" bestFit="1" customWidth="1"/>
    <col min="15894" max="16128" width="11" style="116"/>
    <col min="16129" max="16129" width="35.85546875" style="116" customWidth="1"/>
    <col min="16130" max="16136" width="13.5703125" style="116" customWidth="1"/>
    <col min="16137" max="16137" width="14" style="116" customWidth="1"/>
    <col min="16138" max="16138" width="11.5703125" style="116" customWidth="1"/>
    <col min="16139" max="16139" width="9.42578125" style="116" bestFit="1" customWidth="1"/>
    <col min="16140" max="16140" width="10.42578125" style="116" bestFit="1" customWidth="1"/>
    <col min="16141" max="16144" width="9.42578125" style="116" bestFit="1" customWidth="1"/>
    <col min="16145" max="16145" width="10.42578125" style="116" bestFit="1" customWidth="1"/>
    <col min="16146" max="16148" width="9.42578125" style="116" bestFit="1" customWidth="1"/>
    <col min="16149" max="16149" width="9.5703125" style="116" bestFit="1" customWidth="1"/>
    <col min="16150" max="16384" width="11" style="116"/>
  </cols>
  <sheetData>
    <row r="1" spans="1:12" s="78" customFormat="1" ht="12.75" customHeight="1">
      <c r="A1" s="1406" t="s">
        <v>1230</v>
      </c>
      <c r="B1" s="77"/>
      <c r="C1" s="77"/>
      <c r="D1" s="77"/>
      <c r="E1" s="77"/>
      <c r="F1" s="77"/>
      <c r="G1" s="77"/>
      <c r="H1" s="77"/>
      <c r="I1" s="77"/>
    </row>
    <row r="2" spans="1:12" s="80" customFormat="1" ht="24" customHeight="1">
      <c r="A2" s="79" t="s">
        <v>97</v>
      </c>
      <c r="B2" s="79"/>
      <c r="C2" s="79"/>
      <c r="D2" s="79"/>
      <c r="E2" s="79"/>
      <c r="F2" s="79"/>
      <c r="G2" s="79"/>
      <c r="H2" s="79"/>
      <c r="I2" s="79"/>
    </row>
    <row r="3" spans="1:12" s="82" customFormat="1" ht="26.45" customHeight="1">
      <c r="A3" s="81">
        <v>45657</v>
      </c>
      <c r="B3" s="81"/>
      <c r="C3" s="81"/>
      <c r="D3" s="81"/>
      <c r="E3" s="81"/>
      <c r="F3" s="81"/>
      <c r="G3" s="81"/>
      <c r="H3" s="81"/>
      <c r="I3" s="81"/>
    </row>
    <row r="4" spans="1:12" s="82" customFormat="1" ht="26.45" hidden="1" customHeight="1">
      <c r="A4" s="83"/>
      <c r="B4" s="84">
        <v>3</v>
      </c>
      <c r="C4" s="84">
        <v>4</v>
      </c>
      <c r="D4" s="84">
        <v>6</v>
      </c>
      <c r="E4" s="84">
        <v>8</v>
      </c>
      <c r="F4" s="84">
        <v>7</v>
      </c>
      <c r="G4" s="85">
        <v>2</v>
      </c>
      <c r="H4" s="84">
        <v>5</v>
      </c>
      <c r="I4" s="84"/>
    </row>
    <row r="5" spans="1:12" s="88" customFormat="1" ht="13.7" hidden="1" customHeight="1">
      <c r="A5" s="86"/>
      <c r="B5" s="87" t="s">
        <v>98</v>
      </c>
      <c r="C5" s="87" t="s">
        <v>99</v>
      </c>
      <c r="D5" s="87" t="s">
        <v>100</v>
      </c>
      <c r="E5" s="87" t="s">
        <v>101</v>
      </c>
      <c r="F5" s="87" t="s">
        <v>102</v>
      </c>
      <c r="G5" s="87" t="s">
        <v>103</v>
      </c>
      <c r="H5" s="87" t="s">
        <v>104</v>
      </c>
      <c r="I5" s="86"/>
    </row>
    <row r="6" spans="1:12" s="88" customFormat="1" ht="13.7" customHeight="1" thickBot="1">
      <c r="A6" s="89"/>
      <c r="B6" s="87"/>
      <c r="C6" s="87"/>
      <c r="D6" s="87"/>
      <c r="E6" s="87"/>
      <c r="F6" s="87"/>
      <c r="G6" s="87"/>
      <c r="H6" s="87"/>
      <c r="I6" s="86"/>
    </row>
    <row r="7" spans="1:12" s="93" customFormat="1" ht="26.45" customHeight="1">
      <c r="A7" s="90" t="s">
        <v>1</v>
      </c>
      <c r="B7" s="91" t="s">
        <v>105</v>
      </c>
      <c r="C7" s="91" t="s">
        <v>106</v>
      </c>
      <c r="D7" s="91" t="s">
        <v>107</v>
      </c>
      <c r="E7" s="91" t="s">
        <v>108</v>
      </c>
      <c r="F7" s="91" t="s">
        <v>109</v>
      </c>
      <c r="G7" s="91" t="s">
        <v>110</v>
      </c>
      <c r="H7" s="91" t="s">
        <v>111</v>
      </c>
      <c r="I7" s="92" t="s">
        <v>112</v>
      </c>
    </row>
    <row r="8" spans="1:12" s="93" customFormat="1" ht="43.5" customHeight="1">
      <c r="A8" s="94"/>
      <c r="B8" s="95"/>
      <c r="C8" s="95"/>
      <c r="D8" s="95"/>
      <c r="E8" s="95"/>
      <c r="F8" s="95"/>
      <c r="G8" s="95" t="s">
        <v>113</v>
      </c>
      <c r="H8" s="95"/>
      <c r="I8" s="96"/>
    </row>
    <row r="9" spans="1:12" s="100" customFormat="1" ht="13.7" customHeight="1">
      <c r="A9" s="97"/>
      <c r="B9" s="98"/>
      <c r="C9" s="98"/>
      <c r="D9" s="98"/>
      <c r="E9" s="98"/>
      <c r="F9" s="98"/>
      <c r="G9" s="98"/>
      <c r="H9" s="98"/>
      <c r="I9" s="99"/>
    </row>
    <row r="10" spans="1:12" s="105" customFormat="1" ht="20.100000000000001" customHeight="1">
      <c r="A10" s="101" t="s">
        <v>29</v>
      </c>
      <c r="B10" s="102">
        <v>611</v>
      </c>
      <c r="C10" s="102">
        <v>2517</v>
      </c>
      <c r="D10" s="102">
        <v>10132</v>
      </c>
      <c r="E10" s="102">
        <v>41681</v>
      </c>
      <c r="F10" s="102">
        <v>6002</v>
      </c>
      <c r="G10" s="102">
        <v>808908</v>
      </c>
      <c r="H10" s="102">
        <v>57117</v>
      </c>
      <c r="I10" s="102">
        <v>906644</v>
      </c>
      <c r="J10" s="103"/>
      <c r="K10" s="104"/>
      <c r="L10" s="104"/>
    </row>
    <row r="11" spans="1:12" s="105" customFormat="1" ht="20.100000000000001" customHeight="1">
      <c r="A11" s="101" t="s">
        <v>30</v>
      </c>
      <c r="B11" s="102">
        <v>11</v>
      </c>
      <c r="C11" s="102">
        <v>55</v>
      </c>
      <c r="D11" s="102">
        <v>79</v>
      </c>
      <c r="E11" s="102">
        <v>111</v>
      </c>
      <c r="F11" s="102">
        <v>35</v>
      </c>
      <c r="G11" s="102">
        <v>42162</v>
      </c>
      <c r="H11" s="102">
        <v>1199</v>
      </c>
      <c r="I11" s="102">
        <v>43644</v>
      </c>
      <c r="J11" s="103"/>
      <c r="K11" s="104"/>
      <c r="L11" s="104"/>
    </row>
    <row r="12" spans="1:12" s="105" customFormat="1" ht="20.100000000000001" customHeight="1">
      <c r="A12" s="101" t="s">
        <v>31</v>
      </c>
      <c r="B12" s="102">
        <v>1249</v>
      </c>
      <c r="C12" s="102">
        <v>2915</v>
      </c>
      <c r="D12" s="102">
        <v>4128</v>
      </c>
      <c r="E12" s="102">
        <v>118547</v>
      </c>
      <c r="F12" s="102">
        <v>47501</v>
      </c>
      <c r="G12" s="102">
        <v>1818784</v>
      </c>
      <c r="H12" s="102">
        <v>79929</v>
      </c>
      <c r="I12" s="102">
        <v>2021346</v>
      </c>
      <c r="J12" s="103"/>
      <c r="K12" s="104"/>
      <c r="L12" s="104"/>
    </row>
    <row r="13" spans="1:12" s="105" customFormat="1" ht="20.100000000000001" customHeight="1">
      <c r="A13" s="101" t="s">
        <v>32</v>
      </c>
      <c r="B13" s="102">
        <v>97</v>
      </c>
      <c r="C13" s="102">
        <v>373</v>
      </c>
      <c r="D13" s="102">
        <v>315</v>
      </c>
      <c r="E13" s="102">
        <v>4024</v>
      </c>
      <c r="F13" s="102">
        <v>899</v>
      </c>
      <c r="G13" s="102">
        <v>294514</v>
      </c>
      <c r="H13" s="102">
        <v>13276</v>
      </c>
      <c r="I13" s="102">
        <v>312429</v>
      </c>
      <c r="J13" s="103"/>
      <c r="K13" s="104"/>
      <c r="L13" s="104"/>
    </row>
    <row r="14" spans="1:12" s="105" customFormat="1" ht="20.100000000000001" customHeight="1">
      <c r="A14" s="101" t="s">
        <v>33</v>
      </c>
      <c r="B14" s="102">
        <v>289</v>
      </c>
      <c r="C14" s="102">
        <v>715</v>
      </c>
      <c r="D14" s="102">
        <v>1066</v>
      </c>
      <c r="E14" s="102">
        <v>984</v>
      </c>
      <c r="F14" s="102">
        <v>575</v>
      </c>
      <c r="G14" s="102">
        <v>90247</v>
      </c>
      <c r="H14" s="102">
        <v>17689</v>
      </c>
      <c r="I14" s="102">
        <v>107330</v>
      </c>
      <c r="J14" s="103"/>
      <c r="K14" s="104"/>
      <c r="L14" s="104"/>
    </row>
    <row r="15" spans="1:12" s="105" customFormat="1" ht="20.100000000000001" customHeight="1">
      <c r="A15" s="101" t="s">
        <v>114</v>
      </c>
      <c r="B15" s="102">
        <v>418</v>
      </c>
      <c r="C15" s="102">
        <v>1090</v>
      </c>
      <c r="D15" s="102">
        <v>1778</v>
      </c>
      <c r="E15" s="102">
        <v>30777</v>
      </c>
      <c r="F15" s="102">
        <v>1840</v>
      </c>
      <c r="G15" s="102">
        <v>439815</v>
      </c>
      <c r="H15" s="102">
        <v>37546</v>
      </c>
      <c r="I15" s="102">
        <v>498183</v>
      </c>
      <c r="J15" s="103"/>
      <c r="K15" s="104"/>
      <c r="L15" s="104"/>
    </row>
    <row r="16" spans="1:12" s="105" customFormat="1" ht="20.100000000000001" customHeight="1">
      <c r="A16" s="101" t="s">
        <v>35</v>
      </c>
      <c r="B16" s="102">
        <v>40</v>
      </c>
      <c r="C16" s="102">
        <v>90</v>
      </c>
      <c r="D16" s="102">
        <v>21</v>
      </c>
      <c r="E16" s="102">
        <v>8</v>
      </c>
      <c r="F16" s="102">
        <v>4</v>
      </c>
      <c r="G16" s="102">
        <v>0</v>
      </c>
      <c r="H16" s="102">
        <v>0</v>
      </c>
      <c r="I16" s="102">
        <v>163</v>
      </c>
      <c r="J16" s="103"/>
      <c r="K16" s="104"/>
      <c r="L16" s="104"/>
    </row>
    <row r="17" spans="1:12" s="105" customFormat="1" ht="20.100000000000001" customHeight="1">
      <c r="A17" s="101" t="s">
        <v>36</v>
      </c>
      <c r="B17" s="102">
        <v>427</v>
      </c>
      <c r="C17" s="102">
        <v>1024</v>
      </c>
      <c r="D17" s="102">
        <v>1399</v>
      </c>
      <c r="E17" s="102">
        <v>20256</v>
      </c>
      <c r="F17" s="102">
        <v>1281</v>
      </c>
      <c r="G17" s="102">
        <v>988685</v>
      </c>
      <c r="H17" s="102">
        <v>49067</v>
      </c>
      <c r="I17" s="102">
        <v>1041827</v>
      </c>
      <c r="J17" s="103"/>
      <c r="K17" s="104"/>
      <c r="L17" s="104"/>
    </row>
    <row r="18" spans="1:12" s="105" customFormat="1" ht="20.100000000000001" customHeight="1">
      <c r="A18" s="101" t="s">
        <v>37</v>
      </c>
      <c r="B18" s="102">
        <v>0</v>
      </c>
      <c r="C18" s="102">
        <v>0</v>
      </c>
      <c r="D18" s="102">
        <v>31</v>
      </c>
      <c r="E18" s="102">
        <v>218428</v>
      </c>
      <c r="F18" s="102">
        <v>522496</v>
      </c>
      <c r="G18" s="102">
        <v>91430</v>
      </c>
      <c r="H18" s="102">
        <v>4592</v>
      </c>
      <c r="I18" s="102">
        <v>834814</v>
      </c>
      <c r="J18" s="103"/>
      <c r="K18" s="104"/>
      <c r="L18" s="104"/>
    </row>
    <row r="19" spans="1:12" s="105" customFormat="1" ht="20.100000000000001" customHeight="1">
      <c r="A19" s="101" t="s">
        <v>38</v>
      </c>
      <c r="B19" s="102">
        <v>75</v>
      </c>
      <c r="C19" s="102">
        <v>88</v>
      </c>
      <c r="D19" s="102">
        <v>51</v>
      </c>
      <c r="E19" s="102">
        <v>9</v>
      </c>
      <c r="F19" s="102">
        <v>0</v>
      </c>
      <c r="G19" s="102">
        <v>40241</v>
      </c>
      <c r="H19" s="102">
        <v>5658</v>
      </c>
      <c r="I19" s="102">
        <v>46036</v>
      </c>
      <c r="J19" s="103"/>
      <c r="K19" s="104"/>
      <c r="L19" s="104"/>
    </row>
    <row r="20" spans="1:12" s="105" customFormat="1" ht="20.100000000000001" customHeight="1">
      <c r="A20" s="101" t="s">
        <v>96</v>
      </c>
      <c r="B20" s="102">
        <v>0</v>
      </c>
      <c r="C20" s="102">
        <v>0</v>
      </c>
      <c r="D20" s="102">
        <v>1</v>
      </c>
      <c r="E20" s="102">
        <v>112</v>
      </c>
      <c r="F20" s="102">
        <v>61</v>
      </c>
      <c r="G20" s="102">
        <v>965326</v>
      </c>
      <c r="H20" s="102">
        <v>3</v>
      </c>
      <c r="I20" s="102">
        <v>965500</v>
      </c>
      <c r="J20" s="103"/>
      <c r="K20" s="104"/>
      <c r="L20" s="104"/>
    </row>
    <row r="21" spans="1:12" s="105" customFormat="1" ht="20.100000000000001" customHeight="1">
      <c r="A21" s="101" t="s">
        <v>115</v>
      </c>
      <c r="B21" s="102">
        <v>201</v>
      </c>
      <c r="C21" s="102">
        <v>183</v>
      </c>
      <c r="D21" s="102">
        <v>64</v>
      </c>
      <c r="E21" s="102">
        <v>4</v>
      </c>
      <c r="F21" s="102">
        <v>0</v>
      </c>
      <c r="G21" s="102">
        <v>1697</v>
      </c>
      <c r="H21" s="102">
        <v>0</v>
      </c>
      <c r="I21" s="102">
        <v>2149</v>
      </c>
      <c r="J21" s="103"/>
      <c r="K21" s="104"/>
      <c r="L21" s="104"/>
    </row>
    <row r="22" spans="1:12" s="105" customFormat="1" ht="20.100000000000001" customHeight="1">
      <c r="A22" s="101" t="s">
        <v>41</v>
      </c>
      <c r="B22" s="102">
        <v>0</v>
      </c>
      <c r="C22" s="102">
        <v>0</v>
      </c>
      <c r="D22" s="102">
        <v>0</v>
      </c>
      <c r="E22" s="102">
        <v>0</v>
      </c>
      <c r="F22" s="102">
        <v>0</v>
      </c>
      <c r="G22" s="102">
        <v>383019</v>
      </c>
      <c r="H22" s="102">
        <v>0</v>
      </c>
      <c r="I22" s="102">
        <v>383019</v>
      </c>
      <c r="J22" s="103"/>
      <c r="K22" s="104"/>
      <c r="L22" s="104"/>
    </row>
    <row r="23" spans="1:12" s="105" customFormat="1" ht="20.100000000000001" customHeight="1">
      <c r="A23" s="101" t="s">
        <v>42</v>
      </c>
      <c r="B23" s="102">
        <v>6</v>
      </c>
      <c r="C23" s="102">
        <v>18</v>
      </c>
      <c r="D23" s="102">
        <v>17</v>
      </c>
      <c r="E23" s="102">
        <v>75</v>
      </c>
      <c r="F23" s="102">
        <v>3</v>
      </c>
      <c r="G23" s="102">
        <v>63780</v>
      </c>
      <c r="H23" s="102">
        <v>0</v>
      </c>
      <c r="I23" s="102">
        <v>63899</v>
      </c>
      <c r="J23" s="103"/>
      <c r="K23" s="104"/>
      <c r="L23" s="104"/>
    </row>
    <row r="24" spans="1:12" s="105" customFormat="1" ht="20.100000000000001" customHeight="1">
      <c r="A24" s="106" t="s">
        <v>43</v>
      </c>
      <c r="B24" s="102">
        <v>38</v>
      </c>
      <c r="C24" s="102">
        <v>9</v>
      </c>
      <c r="D24" s="102">
        <v>0</v>
      </c>
      <c r="E24" s="102">
        <v>0</v>
      </c>
      <c r="F24" s="102">
        <v>0</v>
      </c>
      <c r="G24" s="102">
        <v>0</v>
      </c>
      <c r="H24" s="102">
        <v>0</v>
      </c>
      <c r="I24" s="102">
        <v>47</v>
      </c>
      <c r="J24" s="103"/>
      <c r="K24" s="104"/>
      <c r="L24" s="104"/>
    </row>
    <row r="25" spans="1:12" s="105" customFormat="1" ht="20.100000000000001" customHeight="1">
      <c r="A25" s="106" t="s">
        <v>44</v>
      </c>
      <c r="B25" s="102">
        <v>10</v>
      </c>
      <c r="C25" s="102">
        <v>0</v>
      </c>
      <c r="D25" s="102">
        <v>0</v>
      </c>
      <c r="E25" s="102">
        <v>0</v>
      </c>
      <c r="F25" s="102">
        <v>0</v>
      </c>
      <c r="G25" s="102">
        <v>0</v>
      </c>
      <c r="H25" s="102">
        <v>0</v>
      </c>
      <c r="I25" s="102">
        <v>10</v>
      </c>
      <c r="J25" s="103"/>
      <c r="K25" s="104"/>
      <c r="L25" s="104"/>
    </row>
    <row r="26" spans="1:12" s="105" customFormat="1" ht="20.100000000000001" customHeight="1">
      <c r="A26" s="106" t="s">
        <v>116</v>
      </c>
      <c r="B26" s="102">
        <v>51</v>
      </c>
      <c r="C26" s="102">
        <v>12</v>
      </c>
      <c r="D26" s="102">
        <v>0</v>
      </c>
      <c r="E26" s="102">
        <v>0</v>
      </c>
      <c r="F26" s="102">
        <v>0</v>
      </c>
      <c r="G26" s="102">
        <v>0</v>
      </c>
      <c r="H26" s="102">
        <v>0</v>
      </c>
      <c r="I26" s="102">
        <v>63</v>
      </c>
      <c r="J26" s="103"/>
      <c r="K26" s="104"/>
      <c r="L26" s="104"/>
    </row>
    <row r="27" spans="1:12" s="109" customFormat="1" ht="20.25" customHeight="1" thickBot="1">
      <c r="A27" s="107" t="s">
        <v>117</v>
      </c>
      <c r="B27" s="108">
        <v>1791</v>
      </c>
      <c r="C27" s="108">
        <v>4813</v>
      </c>
      <c r="D27" s="108">
        <v>14888</v>
      </c>
      <c r="E27" s="108">
        <v>385355</v>
      </c>
      <c r="F27" s="108">
        <v>579186</v>
      </c>
      <c r="G27" s="108">
        <v>4094849</v>
      </c>
      <c r="H27" s="108">
        <v>261603</v>
      </c>
      <c r="I27" s="108">
        <v>5008814</v>
      </c>
    </row>
    <row r="28" spans="1:12" s="109" customFormat="1" ht="6.75" customHeight="1">
      <c r="A28" s="110"/>
      <c r="B28" s="103"/>
      <c r="C28" s="103"/>
      <c r="D28" s="103"/>
      <c r="E28" s="103"/>
      <c r="F28" s="103"/>
      <c r="G28" s="103"/>
      <c r="H28" s="103"/>
      <c r="I28" s="103"/>
    </row>
    <row r="29" spans="1:12" s="113" customFormat="1" ht="19.5" customHeight="1">
      <c r="A29" s="111" t="s">
        <v>118</v>
      </c>
      <c r="B29" s="112"/>
      <c r="C29" s="112"/>
      <c r="D29" s="112"/>
      <c r="E29" s="112"/>
      <c r="F29" s="112"/>
      <c r="G29" s="112"/>
      <c r="H29" s="112"/>
      <c r="I29" s="112"/>
    </row>
    <row r="30" spans="1:12" s="88" customFormat="1" ht="15.75" customHeight="1">
      <c r="A30" s="111" t="s">
        <v>119</v>
      </c>
    </row>
    <row r="31" spans="1:12" s="88" customFormat="1" ht="16.5" customHeight="1">
      <c r="A31" s="111" t="s">
        <v>120</v>
      </c>
    </row>
    <row r="32" spans="1:12" s="88" customFormat="1" ht="16.5" customHeight="1">
      <c r="A32" s="114"/>
    </row>
    <row r="33" spans="2:9">
      <c r="B33" s="115"/>
      <c r="C33" s="115"/>
      <c r="D33" s="115"/>
      <c r="E33" s="115"/>
      <c r="F33" s="115"/>
      <c r="G33" s="115"/>
      <c r="H33" s="115"/>
      <c r="I33" s="115"/>
    </row>
    <row r="34" spans="2:9">
      <c r="B34" s="115"/>
      <c r="C34" s="115"/>
      <c r="D34" s="115"/>
      <c r="E34" s="115"/>
      <c r="F34" s="115"/>
      <c r="G34" s="115"/>
      <c r="H34" s="115"/>
      <c r="I34" s="115"/>
    </row>
    <row r="35" spans="2:9">
      <c r="B35" s="115"/>
      <c r="C35" s="115"/>
      <c r="D35" s="115"/>
      <c r="E35" s="115"/>
      <c r="F35" s="115"/>
      <c r="G35" s="115"/>
      <c r="H35" s="115"/>
      <c r="I35" s="115"/>
    </row>
    <row r="36" spans="2:9">
      <c r="B36" s="115"/>
      <c r="C36" s="115"/>
      <c r="D36" s="115"/>
      <c r="E36" s="115"/>
      <c r="F36" s="115"/>
      <c r="G36" s="115"/>
      <c r="H36" s="115"/>
      <c r="I36" s="115"/>
    </row>
    <row r="37" spans="2:9">
      <c r="B37" s="115"/>
      <c r="C37" s="115"/>
      <c r="D37" s="115"/>
      <c r="E37" s="115"/>
      <c r="F37" s="115"/>
      <c r="G37" s="115"/>
      <c r="H37" s="115"/>
      <c r="I37" s="115"/>
    </row>
    <row r="38" spans="2:9">
      <c r="B38" s="115"/>
      <c r="C38" s="115"/>
      <c r="D38" s="115"/>
      <c r="E38" s="115"/>
      <c r="F38" s="115"/>
      <c r="G38" s="115"/>
      <c r="H38" s="115"/>
      <c r="I38" s="115"/>
    </row>
    <row r="39" spans="2:9">
      <c r="B39" s="115"/>
      <c r="C39" s="115"/>
      <c r="D39" s="115"/>
      <c r="E39" s="115"/>
      <c r="F39" s="115"/>
      <c r="G39" s="115"/>
      <c r="H39" s="115"/>
      <c r="I39" s="115"/>
    </row>
    <row r="40" spans="2:9">
      <c r="B40" s="115"/>
      <c r="C40" s="115"/>
      <c r="D40" s="115"/>
      <c r="E40" s="115"/>
      <c r="F40" s="115"/>
      <c r="G40" s="115"/>
      <c r="H40" s="115"/>
      <c r="I40" s="115"/>
    </row>
    <row r="41" spans="2:9">
      <c r="B41" s="115"/>
      <c r="C41" s="115"/>
      <c r="D41" s="115"/>
      <c r="E41" s="115"/>
      <c r="F41" s="115"/>
      <c r="G41" s="115"/>
      <c r="H41" s="115"/>
      <c r="I41" s="115"/>
    </row>
    <row r="42" spans="2:9">
      <c r="B42" s="115"/>
      <c r="C42" s="115"/>
      <c r="D42" s="115"/>
      <c r="E42" s="115"/>
      <c r="F42" s="115"/>
      <c r="G42" s="115"/>
      <c r="H42" s="115"/>
      <c r="I42" s="115"/>
    </row>
    <row r="43" spans="2:9">
      <c r="B43" s="115"/>
      <c r="C43" s="115"/>
      <c r="D43" s="115"/>
      <c r="E43" s="115"/>
      <c r="F43" s="115"/>
      <c r="G43" s="115"/>
      <c r="H43" s="115"/>
      <c r="I43" s="115"/>
    </row>
    <row r="44" spans="2:9">
      <c r="B44" s="115"/>
      <c r="C44" s="115"/>
      <c r="D44" s="115"/>
      <c r="E44" s="115"/>
      <c r="F44" s="115"/>
      <c r="G44" s="115"/>
      <c r="H44" s="115"/>
      <c r="I44" s="115"/>
    </row>
    <row r="45" spans="2:9">
      <c r="B45" s="115"/>
      <c r="C45" s="115"/>
      <c r="D45" s="115"/>
      <c r="E45" s="115"/>
      <c r="F45" s="115"/>
      <c r="G45" s="115"/>
      <c r="H45" s="115"/>
      <c r="I45" s="115"/>
    </row>
    <row r="46" spans="2:9">
      <c r="B46" s="115"/>
      <c r="C46" s="115"/>
      <c r="D46" s="115"/>
      <c r="E46" s="115"/>
      <c r="F46" s="115"/>
      <c r="G46" s="115"/>
      <c r="H46" s="115"/>
      <c r="I46" s="115"/>
    </row>
    <row r="47" spans="2:9">
      <c r="B47" s="115"/>
      <c r="C47" s="115"/>
      <c r="D47" s="115"/>
      <c r="E47" s="115"/>
      <c r="F47" s="115"/>
      <c r="G47" s="115"/>
      <c r="H47" s="115"/>
      <c r="I47" s="115"/>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16C8E2B8-1F66-4AA4-92FF-E5CB8789B335}"/>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CCBEA-3C46-45D7-AAC4-7788C66D51CE}">
  <dimension ref="A1:X50"/>
  <sheetViews>
    <sheetView showGridLines="0" workbookViewId="0"/>
  </sheetViews>
  <sheetFormatPr baseColWidth="10" defaultRowHeight="12.75"/>
  <cols>
    <col min="1" max="1" width="38.42578125" style="7" customWidth="1"/>
    <col min="2" max="8" width="15.42578125" style="7" customWidth="1"/>
    <col min="9" max="9" width="9.42578125" style="7" bestFit="1" customWidth="1"/>
    <col min="10" max="10" width="10.42578125" style="7" bestFit="1" customWidth="1"/>
    <col min="11" max="14" width="9.42578125" style="7" bestFit="1" customWidth="1"/>
    <col min="15" max="15" width="10.42578125" style="7" bestFit="1" customWidth="1"/>
    <col min="16" max="19" width="9.42578125" style="7" bestFit="1" customWidth="1"/>
    <col min="20" max="16384" width="11.42578125" style="7"/>
  </cols>
  <sheetData>
    <row r="1" spans="1:9" s="351" customFormat="1" ht="18" customHeight="1">
      <c r="A1" s="1401" t="s">
        <v>1230</v>
      </c>
      <c r="B1" s="275"/>
      <c r="C1" s="275"/>
      <c r="D1" s="275"/>
      <c r="E1" s="275"/>
      <c r="F1" s="275"/>
      <c r="G1" s="275"/>
      <c r="H1" s="275"/>
    </row>
    <row r="2" spans="1:9" s="353" customFormat="1" ht="24" customHeight="1">
      <c r="A2" s="352" t="s">
        <v>460</v>
      </c>
      <c r="B2" s="352"/>
      <c r="C2" s="352"/>
      <c r="D2" s="352"/>
      <c r="E2" s="352"/>
      <c r="F2" s="352"/>
      <c r="G2" s="352"/>
      <c r="H2" s="352"/>
    </row>
    <row r="3" spans="1:9" s="278" customFormat="1" ht="26.45" customHeight="1">
      <c r="A3" s="354">
        <v>45657</v>
      </c>
      <c r="B3" s="354"/>
      <c r="C3" s="354"/>
      <c r="D3" s="354"/>
      <c r="E3" s="354"/>
      <c r="F3" s="354"/>
      <c r="G3" s="354"/>
      <c r="H3" s="354"/>
    </row>
    <row r="4" spans="1:9" s="176" customFormat="1" ht="13.7" customHeight="1" thickBot="1">
      <c r="A4" s="355"/>
      <c r="B4" s="355"/>
      <c r="C4" s="355"/>
      <c r="D4" s="355"/>
      <c r="E4" s="355"/>
      <c r="F4" s="355"/>
      <c r="G4" s="355"/>
      <c r="H4" s="355"/>
    </row>
    <row r="5" spans="1:9" s="357" customFormat="1" ht="43.5" customHeight="1">
      <c r="A5" s="356" t="s">
        <v>1</v>
      </c>
      <c r="B5" s="356" t="s">
        <v>461</v>
      </c>
      <c r="C5" s="356" t="s">
        <v>462</v>
      </c>
      <c r="D5" s="356" t="s">
        <v>463</v>
      </c>
      <c r="E5" s="356" t="s">
        <v>464</v>
      </c>
      <c r="F5" s="356" t="s">
        <v>465</v>
      </c>
      <c r="G5" s="356" t="s">
        <v>466</v>
      </c>
      <c r="H5" s="356" t="s">
        <v>467</v>
      </c>
    </row>
    <row r="6" spans="1:9" s="357" customFormat="1" ht="9" customHeight="1">
      <c r="A6" s="358"/>
      <c r="B6" s="359"/>
      <c r="C6" s="359"/>
      <c r="D6" s="359"/>
      <c r="E6" s="359"/>
      <c r="F6" s="359"/>
      <c r="G6" s="359"/>
      <c r="H6" s="360"/>
    </row>
    <row r="7" spans="1:9" s="24" customFormat="1" ht="20.100000000000001" customHeight="1">
      <c r="A7" s="290" t="s">
        <v>29</v>
      </c>
      <c r="B7" s="361">
        <v>898578</v>
      </c>
      <c r="C7" s="361">
        <v>229</v>
      </c>
      <c r="D7" s="361">
        <v>758</v>
      </c>
      <c r="E7" s="361">
        <v>2720</v>
      </c>
      <c r="F7" s="361">
        <v>11597</v>
      </c>
      <c r="G7" s="361">
        <v>2196</v>
      </c>
      <c r="H7" s="362">
        <v>916078</v>
      </c>
    </row>
    <row r="8" spans="1:9" s="24" customFormat="1" ht="20.100000000000001" customHeight="1">
      <c r="A8" s="290" t="s">
        <v>30</v>
      </c>
      <c r="B8" s="361">
        <v>1045</v>
      </c>
      <c r="C8" s="361">
        <v>0</v>
      </c>
      <c r="D8" s="361">
        <v>0</v>
      </c>
      <c r="E8" s="361">
        <v>0</v>
      </c>
      <c r="F8" s="361">
        <v>0</v>
      </c>
      <c r="G8" s="361">
        <v>1</v>
      </c>
      <c r="H8" s="362">
        <v>1046</v>
      </c>
    </row>
    <row r="9" spans="1:9" s="24" customFormat="1" ht="20.100000000000001" customHeight="1">
      <c r="A9" s="290" t="s">
        <v>31</v>
      </c>
      <c r="B9" s="361">
        <v>1439688</v>
      </c>
      <c r="C9" s="361">
        <v>1993</v>
      </c>
      <c r="D9" s="361">
        <v>3678</v>
      </c>
      <c r="E9" s="361">
        <v>2275</v>
      </c>
      <c r="F9" s="361">
        <v>9019</v>
      </c>
      <c r="G9" s="361">
        <v>2815</v>
      </c>
      <c r="H9" s="362">
        <v>1459468</v>
      </c>
    </row>
    <row r="10" spans="1:9" s="24" customFormat="1" ht="20.100000000000001" customHeight="1">
      <c r="A10" s="290" t="s">
        <v>32</v>
      </c>
      <c r="B10" s="361">
        <v>271223</v>
      </c>
      <c r="C10" s="361">
        <v>10</v>
      </c>
      <c r="D10" s="361">
        <v>79</v>
      </c>
      <c r="E10" s="361">
        <v>119</v>
      </c>
      <c r="F10" s="361">
        <v>43</v>
      </c>
      <c r="G10" s="361">
        <v>46</v>
      </c>
      <c r="H10" s="362">
        <v>271520</v>
      </c>
    </row>
    <row r="11" spans="1:9" s="24" customFormat="1" ht="20.100000000000001" customHeight="1">
      <c r="A11" s="290" t="s">
        <v>33</v>
      </c>
      <c r="B11" s="361">
        <v>54752</v>
      </c>
      <c r="C11" s="361">
        <v>43</v>
      </c>
      <c r="D11" s="361">
        <v>107</v>
      </c>
      <c r="E11" s="361">
        <v>109</v>
      </c>
      <c r="F11" s="361">
        <v>13335</v>
      </c>
      <c r="G11" s="361">
        <v>139</v>
      </c>
      <c r="H11" s="362">
        <v>68485</v>
      </c>
    </row>
    <row r="12" spans="1:9" s="24" customFormat="1" ht="20.100000000000001" customHeight="1">
      <c r="A12" s="290" t="s">
        <v>114</v>
      </c>
      <c r="B12" s="361">
        <v>314487</v>
      </c>
      <c r="C12" s="361">
        <v>260</v>
      </c>
      <c r="D12" s="361">
        <v>403</v>
      </c>
      <c r="E12" s="361">
        <v>249</v>
      </c>
      <c r="F12" s="361">
        <v>314</v>
      </c>
      <c r="G12" s="361">
        <v>111</v>
      </c>
      <c r="H12" s="362">
        <v>315824</v>
      </c>
    </row>
    <row r="13" spans="1:9" s="24" customFormat="1" ht="20.100000000000001" customHeight="1">
      <c r="A13" s="290" t="s">
        <v>35</v>
      </c>
      <c r="B13" s="361">
        <v>0</v>
      </c>
      <c r="C13" s="361">
        <v>992</v>
      </c>
      <c r="D13" s="361">
        <v>1766</v>
      </c>
      <c r="E13" s="361">
        <v>229</v>
      </c>
      <c r="F13" s="361">
        <v>133</v>
      </c>
      <c r="G13" s="361">
        <v>23</v>
      </c>
      <c r="H13" s="362">
        <v>3143</v>
      </c>
    </row>
    <row r="14" spans="1:9" s="24" customFormat="1" ht="20.100000000000001" customHeight="1">
      <c r="A14" s="290" t="s">
        <v>36</v>
      </c>
      <c r="B14" s="361">
        <v>1077965</v>
      </c>
      <c r="C14" s="361">
        <v>0</v>
      </c>
      <c r="D14" s="361">
        <v>0</v>
      </c>
      <c r="E14" s="361">
        <v>0</v>
      </c>
      <c r="F14" s="361">
        <v>0</v>
      </c>
      <c r="G14" s="361">
        <v>0</v>
      </c>
      <c r="H14" s="362">
        <v>1077965</v>
      </c>
      <c r="I14" s="363"/>
    </row>
    <row r="15" spans="1:9" s="24" customFormat="1" ht="20.100000000000001" customHeight="1">
      <c r="A15" s="290" t="s">
        <v>37</v>
      </c>
      <c r="B15" s="361">
        <v>0</v>
      </c>
      <c r="C15" s="361">
        <v>0</v>
      </c>
      <c r="D15" s="361">
        <v>0</v>
      </c>
      <c r="E15" s="361">
        <v>0</v>
      </c>
      <c r="F15" s="361">
        <v>0</v>
      </c>
      <c r="G15" s="361">
        <v>0</v>
      </c>
      <c r="H15" s="362">
        <v>0</v>
      </c>
    </row>
    <row r="16" spans="1:9" s="24" customFormat="1" ht="20.100000000000001" customHeight="1">
      <c r="A16" s="290" t="s">
        <v>38</v>
      </c>
      <c r="B16" s="361">
        <v>3148</v>
      </c>
      <c r="C16" s="361">
        <v>0</v>
      </c>
      <c r="D16" s="361">
        <v>0</v>
      </c>
      <c r="E16" s="361">
        <v>0</v>
      </c>
      <c r="F16" s="361">
        <v>0</v>
      </c>
      <c r="G16" s="361">
        <v>0</v>
      </c>
      <c r="H16" s="362">
        <v>3148</v>
      </c>
    </row>
    <row r="17" spans="1:24" s="24" customFormat="1" ht="20.100000000000001" customHeight="1">
      <c r="A17" s="364" t="s">
        <v>96</v>
      </c>
      <c r="B17" s="361">
        <v>1299350</v>
      </c>
      <c r="C17" s="361">
        <v>0</v>
      </c>
      <c r="D17" s="361">
        <v>1</v>
      </c>
      <c r="E17" s="361">
        <v>0</v>
      </c>
      <c r="F17" s="361">
        <v>0</v>
      </c>
      <c r="G17" s="361">
        <v>0</v>
      </c>
      <c r="H17" s="362">
        <v>1299351</v>
      </c>
    </row>
    <row r="18" spans="1:24" s="24" customFormat="1" ht="20.100000000000001" customHeight="1">
      <c r="A18" s="364" t="s">
        <v>115</v>
      </c>
      <c r="B18" s="361">
        <v>0</v>
      </c>
      <c r="C18" s="361">
        <v>0</v>
      </c>
      <c r="D18" s="361">
        <v>0</v>
      </c>
      <c r="E18" s="361">
        <v>0</v>
      </c>
      <c r="F18" s="361">
        <v>0</v>
      </c>
      <c r="G18" s="361">
        <v>0</v>
      </c>
      <c r="H18" s="362">
        <v>0</v>
      </c>
    </row>
    <row r="19" spans="1:24" s="24" customFormat="1" ht="20.100000000000001" customHeight="1">
      <c r="A19" s="364" t="s">
        <v>41</v>
      </c>
      <c r="B19" s="361">
        <v>896899</v>
      </c>
      <c r="C19" s="361">
        <v>0</v>
      </c>
      <c r="D19" s="361">
        <v>0</v>
      </c>
      <c r="E19" s="361">
        <v>0</v>
      </c>
      <c r="F19" s="361">
        <v>0</v>
      </c>
      <c r="G19" s="361">
        <v>0</v>
      </c>
      <c r="H19" s="362">
        <v>896899</v>
      </c>
    </row>
    <row r="20" spans="1:24" s="24" customFormat="1" ht="20.25" customHeight="1">
      <c r="A20" s="27" t="s">
        <v>42</v>
      </c>
      <c r="B20" s="361">
        <v>0</v>
      </c>
      <c r="C20" s="361">
        <v>0</v>
      </c>
      <c r="D20" s="361">
        <v>0</v>
      </c>
      <c r="E20" s="361">
        <v>0</v>
      </c>
      <c r="F20" s="361">
        <v>0</v>
      </c>
      <c r="G20" s="361">
        <v>0</v>
      </c>
      <c r="H20" s="362">
        <v>0</v>
      </c>
    </row>
    <row r="21" spans="1:24" s="24" customFormat="1" ht="20.100000000000001" customHeight="1">
      <c r="A21" s="364" t="s">
        <v>43</v>
      </c>
      <c r="B21" s="361">
        <v>0</v>
      </c>
      <c r="C21" s="361">
        <v>0</v>
      </c>
      <c r="D21" s="361">
        <v>0</v>
      </c>
      <c r="E21" s="361">
        <v>0</v>
      </c>
      <c r="F21" s="361">
        <v>0</v>
      </c>
      <c r="G21" s="361">
        <v>0</v>
      </c>
      <c r="H21" s="362">
        <v>0</v>
      </c>
    </row>
    <row r="22" spans="1:24" s="24" customFormat="1" ht="20.100000000000001" customHeight="1">
      <c r="A22" s="364" t="s">
        <v>44</v>
      </c>
      <c r="B22" s="361">
        <v>0</v>
      </c>
      <c r="C22" s="361">
        <v>0</v>
      </c>
      <c r="D22" s="361">
        <v>0</v>
      </c>
      <c r="E22" s="361">
        <v>0</v>
      </c>
      <c r="F22" s="361">
        <v>0</v>
      </c>
      <c r="G22" s="361">
        <v>0</v>
      </c>
      <c r="H22" s="362">
        <v>0</v>
      </c>
    </row>
    <row r="23" spans="1:24" s="24" customFormat="1" ht="20.100000000000001" customHeight="1">
      <c r="A23" s="364" t="s">
        <v>45</v>
      </c>
      <c r="B23" s="361">
        <v>0</v>
      </c>
      <c r="C23" s="361">
        <v>0</v>
      </c>
      <c r="D23" s="361">
        <v>0</v>
      </c>
      <c r="E23" s="361">
        <v>0</v>
      </c>
      <c r="F23" s="361">
        <v>0</v>
      </c>
      <c r="G23" s="361">
        <v>0</v>
      </c>
      <c r="H23" s="362">
        <v>0</v>
      </c>
    </row>
    <row r="24" spans="1:24" s="71" customFormat="1" ht="27" customHeight="1" thickBot="1">
      <c r="A24" s="365" t="s">
        <v>468</v>
      </c>
      <c r="B24" s="366">
        <v>6257135</v>
      </c>
      <c r="C24" s="366">
        <v>3527</v>
      </c>
      <c r="D24" s="366">
        <v>6792</v>
      </c>
      <c r="E24" s="366">
        <v>5701</v>
      </c>
      <c r="F24" s="366">
        <v>34441</v>
      </c>
      <c r="G24" s="366">
        <v>5331</v>
      </c>
      <c r="H24" s="366">
        <v>6312927</v>
      </c>
    </row>
    <row r="25" spans="1:24" s="367" customFormat="1" ht="18" customHeight="1">
      <c r="A25" s="30" t="s">
        <v>469</v>
      </c>
      <c r="B25" s="71"/>
      <c r="C25" s="71"/>
      <c r="D25" s="71"/>
      <c r="E25" s="71"/>
      <c r="F25" s="71"/>
      <c r="G25" s="71"/>
      <c r="H25" s="71"/>
    </row>
    <row r="26" spans="1:24" s="367" customFormat="1" ht="15.75" customHeight="1">
      <c r="A26" s="30" t="s">
        <v>470</v>
      </c>
      <c r="B26" s="71"/>
      <c r="C26" s="71"/>
      <c r="D26" s="71"/>
      <c r="E26" s="71"/>
      <c r="F26" s="71"/>
      <c r="G26" s="71"/>
      <c r="H26" s="71"/>
    </row>
    <row r="27" spans="1:24" s="176" customFormat="1" ht="13.7" customHeight="1">
      <c r="A27" s="30" t="s">
        <v>170</v>
      </c>
      <c r="B27" s="24"/>
      <c r="C27" s="24"/>
      <c r="D27" s="24"/>
      <c r="E27" s="24"/>
      <c r="F27" s="24"/>
      <c r="G27" s="24"/>
      <c r="H27" s="24"/>
    </row>
    <row r="28" spans="1:24" s="176" customFormat="1" ht="18.75" customHeight="1">
      <c r="A28" s="368" t="s">
        <v>172</v>
      </c>
      <c r="B28" s="368"/>
      <c r="C28" s="368"/>
      <c r="D28" s="368"/>
      <c r="E28" s="368"/>
      <c r="F28" s="368"/>
      <c r="G28" s="368"/>
      <c r="H28" s="368"/>
      <c r="I28" s="241"/>
      <c r="J28" s="241"/>
      <c r="K28" s="241"/>
      <c r="L28" s="241"/>
      <c r="M28" s="241"/>
      <c r="N28" s="241"/>
      <c r="O28" s="241"/>
      <c r="P28" s="241"/>
      <c r="Q28" s="241"/>
      <c r="R28" s="241"/>
      <c r="S28" s="241"/>
      <c r="T28" s="18"/>
      <c r="U28" s="18"/>
      <c r="V28" s="18"/>
      <c r="W28" s="18"/>
      <c r="X28" s="18"/>
    </row>
    <row r="29" spans="1:24" s="176" customFormat="1" ht="16.5" customHeight="1">
      <c r="A29" s="368"/>
      <c r="B29" s="368"/>
      <c r="C29" s="368"/>
      <c r="D29" s="368"/>
      <c r="E29" s="368"/>
      <c r="F29" s="368"/>
      <c r="G29" s="368"/>
      <c r="H29" s="368"/>
      <c r="I29" s="241"/>
      <c r="J29" s="241"/>
      <c r="K29" s="241"/>
      <c r="L29" s="241"/>
      <c r="M29" s="241"/>
      <c r="N29" s="241"/>
      <c r="O29" s="241"/>
      <c r="P29" s="241"/>
      <c r="Q29" s="241"/>
      <c r="R29" s="241"/>
      <c r="S29" s="241"/>
      <c r="T29" s="35"/>
      <c r="U29" s="35"/>
      <c r="V29" s="35"/>
      <c r="W29" s="35"/>
      <c r="X29" s="35"/>
    </row>
    <row r="30" spans="1:24" s="176" customFormat="1">
      <c r="A30" s="368"/>
      <c r="B30" s="368"/>
      <c r="C30" s="368"/>
      <c r="D30" s="368"/>
      <c r="E30" s="368"/>
      <c r="F30" s="368"/>
      <c r="G30" s="368"/>
      <c r="H30" s="368"/>
      <c r="I30" s="241"/>
      <c r="J30" s="241"/>
      <c r="K30" s="241"/>
      <c r="L30" s="241"/>
      <c r="M30" s="241"/>
      <c r="N30" s="241"/>
      <c r="O30" s="241"/>
      <c r="P30" s="241"/>
      <c r="Q30" s="241"/>
      <c r="R30" s="241"/>
      <c r="S30" s="241"/>
    </row>
    <row r="31" spans="1:24" s="176" customFormat="1"/>
    <row r="32" spans="1:24" s="176" customFormat="1"/>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sheetData>
  <mergeCells count="3">
    <mergeCell ref="A2:H2"/>
    <mergeCell ref="A3:H3"/>
    <mergeCell ref="A28:H30"/>
  </mergeCells>
  <hyperlinks>
    <hyperlink ref="A26" r:id="rId1" display="Resolución SBS N° 11356-2008" xr:uid="{3D1377BF-EFDC-42A0-B96B-9E769A93828C}"/>
    <hyperlink ref="A1" location="Índice!A1" display="Volver al Índice" xr:uid="{A532550B-15B8-40A6-BF4B-2682C4851D3D}"/>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A8FD4-C1CB-4A05-9DD8-36D9A0E2BEF0}">
  <dimension ref="A1:X27"/>
  <sheetViews>
    <sheetView showGridLines="0" zoomScaleNormal="100" workbookViewId="0"/>
  </sheetViews>
  <sheetFormatPr baseColWidth="10" defaultColWidth="11.42578125" defaultRowHeight="12.75"/>
  <cols>
    <col min="1" max="1" width="47" style="18" customWidth="1"/>
    <col min="2" max="2" width="20.42578125" style="18" customWidth="1"/>
    <col min="3" max="3" width="23.42578125" style="18" customWidth="1"/>
    <col min="4" max="4" width="24.42578125" style="18" customWidth="1"/>
    <col min="5" max="16384" width="11.42578125" style="18"/>
  </cols>
  <sheetData>
    <row r="1" spans="1:4" ht="20.25" customHeight="1">
      <c r="A1" s="1401" t="s">
        <v>1230</v>
      </c>
    </row>
    <row r="2" spans="1:4" ht="28.5" customHeight="1">
      <c r="A2" s="352" t="s">
        <v>471</v>
      </c>
      <c r="B2" s="352"/>
      <c r="C2" s="352"/>
      <c r="D2" s="352"/>
    </row>
    <row r="3" spans="1:4" ht="18.75">
      <c r="A3" s="369">
        <v>45657</v>
      </c>
      <c r="B3" s="369"/>
      <c r="C3" s="369"/>
      <c r="D3" s="369"/>
    </row>
    <row r="4" spans="1:4" ht="15.75">
      <c r="A4" s="370"/>
      <c r="B4" s="371"/>
      <c r="C4" s="371"/>
      <c r="D4" s="7"/>
    </row>
    <row r="5" spans="1:4" ht="16.5" thickBot="1">
      <c r="A5" s="370"/>
      <c r="B5" s="370"/>
      <c r="C5" s="370"/>
      <c r="D5" s="370"/>
    </row>
    <row r="6" spans="1:4" ht="62.45" customHeight="1">
      <c r="A6" s="372" t="s">
        <v>1</v>
      </c>
      <c r="B6" s="373" t="s">
        <v>472</v>
      </c>
      <c r="C6" s="373" t="s">
        <v>473</v>
      </c>
      <c r="D6" s="373" t="s">
        <v>474</v>
      </c>
    </row>
    <row r="7" spans="1:4" ht="18" customHeight="1">
      <c r="A7" s="290" t="s">
        <v>29</v>
      </c>
      <c r="B7" s="374">
        <v>884</v>
      </c>
      <c r="C7" s="374">
        <v>375040.71026000002</v>
      </c>
      <c r="D7" s="374">
        <v>3803.3791000000001</v>
      </c>
    </row>
    <row r="8" spans="1:4" ht="18" customHeight="1">
      <c r="A8" s="290" t="s">
        <v>30</v>
      </c>
      <c r="B8" s="374">
        <v>4</v>
      </c>
      <c r="C8" s="374">
        <v>653.51800000000003</v>
      </c>
      <c r="D8" s="374" t="s">
        <v>131</v>
      </c>
    </row>
    <row r="9" spans="1:4" ht="18" customHeight="1">
      <c r="A9" s="290" t="s">
        <v>31</v>
      </c>
      <c r="B9" s="374">
        <v>941</v>
      </c>
      <c r="C9" s="374">
        <v>389688.01633999997</v>
      </c>
      <c r="D9" s="374">
        <v>4228.1980000000003</v>
      </c>
    </row>
    <row r="10" spans="1:4" ht="18" customHeight="1">
      <c r="A10" s="290" t="s">
        <v>32</v>
      </c>
      <c r="B10" s="374">
        <v>93</v>
      </c>
      <c r="C10" s="374">
        <v>20047.53327</v>
      </c>
      <c r="D10" s="374" t="s">
        <v>131</v>
      </c>
    </row>
    <row r="11" spans="1:4" ht="18" customHeight="1">
      <c r="A11" s="290" t="s">
        <v>33</v>
      </c>
      <c r="B11" s="374">
        <v>157</v>
      </c>
      <c r="C11" s="374">
        <v>47641.09405</v>
      </c>
      <c r="D11" s="374" t="s">
        <v>131</v>
      </c>
    </row>
    <row r="12" spans="1:4" ht="18" customHeight="1">
      <c r="A12" s="290" t="s">
        <v>114</v>
      </c>
      <c r="B12" s="374">
        <v>366</v>
      </c>
      <c r="C12" s="374">
        <v>125405.24271999999</v>
      </c>
      <c r="D12" s="374">
        <v>2973.8605499999999</v>
      </c>
    </row>
    <row r="13" spans="1:4" ht="18" customHeight="1">
      <c r="A13" s="290" t="s">
        <v>35</v>
      </c>
      <c r="B13" s="374" t="s">
        <v>131</v>
      </c>
      <c r="C13" s="374" t="s">
        <v>131</v>
      </c>
      <c r="D13" s="374" t="s">
        <v>131</v>
      </c>
    </row>
    <row r="14" spans="1:4" ht="18" customHeight="1">
      <c r="A14" s="290" t="s">
        <v>36</v>
      </c>
      <c r="B14" s="374">
        <v>559</v>
      </c>
      <c r="C14" s="374">
        <v>194766.52301999999</v>
      </c>
      <c r="D14" s="374">
        <v>3716.6571600000002</v>
      </c>
    </row>
    <row r="15" spans="1:4" ht="18" customHeight="1">
      <c r="A15" s="290" t="s">
        <v>37</v>
      </c>
      <c r="B15" s="374">
        <v>59</v>
      </c>
      <c r="C15" s="374">
        <v>8348.1314399999992</v>
      </c>
      <c r="D15" s="374" t="s">
        <v>131</v>
      </c>
    </row>
    <row r="16" spans="1:4" ht="18" customHeight="1">
      <c r="A16" s="290" t="s">
        <v>38</v>
      </c>
      <c r="B16" s="374">
        <v>10</v>
      </c>
      <c r="C16" s="374">
        <v>3432.22408</v>
      </c>
      <c r="D16" s="374" t="s">
        <v>131</v>
      </c>
    </row>
    <row r="17" spans="1:24" ht="18" customHeight="1">
      <c r="A17" s="290" t="s">
        <v>96</v>
      </c>
      <c r="B17" s="374" t="s">
        <v>131</v>
      </c>
      <c r="C17" s="374" t="s">
        <v>131</v>
      </c>
      <c r="D17" s="374" t="s">
        <v>131</v>
      </c>
    </row>
    <row r="18" spans="1:24" ht="18" customHeight="1">
      <c r="A18" s="290" t="s">
        <v>115</v>
      </c>
      <c r="B18" s="374" t="s">
        <v>131</v>
      </c>
      <c r="C18" s="374" t="s">
        <v>131</v>
      </c>
      <c r="D18" s="374" t="s">
        <v>131</v>
      </c>
    </row>
    <row r="19" spans="1:24" ht="18" customHeight="1">
      <c r="A19" s="290" t="s">
        <v>41</v>
      </c>
      <c r="B19" s="374" t="s">
        <v>131</v>
      </c>
      <c r="C19" s="374" t="s">
        <v>131</v>
      </c>
      <c r="D19" s="374" t="s">
        <v>131</v>
      </c>
    </row>
    <row r="20" spans="1:24" ht="18" customHeight="1">
      <c r="A20" s="27" t="s">
        <v>42</v>
      </c>
      <c r="B20" s="374" t="s">
        <v>131</v>
      </c>
      <c r="C20" s="374" t="s">
        <v>131</v>
      </c>
      <c r="D20" s="374" t="s">
        <v>131</v>
      </c>
    </row>
    <row r="21" spans="1:24" ht="18" customHeight="1">
      <c r="A21" s="290" t="s">
        <v>43</v>
      </c>
      <c r="B21" s="374" t="s">
        <v>131</v>
      </c>
      <c r="C21" s="374" t="s">
        <v>131</v>
      </c>
      <c r="D21" s="374" t="s">
        <v>131</v>
      </c>
    </row>
    <row r="22" spans="1:24" ht="18" customHeight="1">
      <c r="A22" s="290" t="s">
        <v>44</v>
      </c>
      <c r="B22" s="374" t="s">
        <v>131</v>
      </c>
      <c r="C22" s="374" t="s">
        <v>131</v>
      </c>
      <c r="D22" s="374" t="s">
        <v>131</v>
      </c>
    </row>
    <row r="23" spans="1:24" ht="18" customHeight="1">
      <c r="A23" s="290" t="s">
        <v>45</v>
      </c>
      <c r="B23" s="374" t="s">
        <v>131</v>
      </c>
      <c r="C23" s="374" t="s">
        <v>131</v>
      </c>
      <c r="D23" s="374" t="s">
        <v>131</v>
      </c>
    </row>
    <row r="24" spans="1:24" ht="20.25" customHeight="1" thickBot="1">
      <c r="A24" s="375" t="s">
        <v>46</v>
      </c>
      <c r="B24" s="376">
        <v>3073</v>
      </c>
      <c r="C24" s="376">
        <v>1165022.99318</v>
      </c>
      <c r="D24" s="376">
        <v>14722.094810000001</v>
      </c>
    </row>
    <row r="25" spans="1:24" ht="17.45" customHeight="1">
      <c r="A25" s="24" t="s">
        <v>475</v>
      </c>
      <c r="B25" s="377"/>
      <c r="C25" s="377"/>
      <c r="D25" s="377"/>
    </row>
    <row r="26" spans="1:24">
      <c r="A26" s="163"/>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01F9ED95-086F-4E93-907F-010261ACBEA3}"/>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FBABC-E034-4FA0-B145-E41805B955A6}">
  <dimension ref="A1:X202"/>
  <sheetViews>
    <sheetView showGridLines="0" zoomScale="85" zoomScaleNormal="85" workbookViewId="0"/>
  </sheetViews>
  <sheetFormatPr baseColWidth="10" defaultColWidth="11.42578125" defaultRowHeight="12.75"/>
  <cols>
    <col min="1" max="1" width="22.42578125" style="18" customWidth="1"/>
    <col min="2" max="2" width="12" style="18" customWidth="1"/>
    <col min="3" max="4" width="12.42578125" style="18" customWidth="1"/>
    <col min="5" max="5" width="1.42578125" style="18" customWidth="1"/>
    <col min="6" max="6" width="11.42578125" style="18" customWidth="1"/>
    <col min="7" max="8" width="12.42578125" style="18" customWidth="1"/>
    <col min="9" max="9" width="1.42578125" style="18" customWidth="1"/>
    <col min="10" max="10" width="11.42578125" style="18" customWidth="1"/>
    <col min="11" max="12" width="12.42578125" style="18" customWidth="1"/>
    <col min="13" max="13" width="1" style="18" customWidth="1"/>
    <col min="14" max="14" width="11.42578125" style="18" customWidth="1"/>
    <col min="15" max="16" width="12.42578125" style="18" customWidth="1"/>
    <col min="17" max="17" width="1.42578125" style="18" customWidth="1"/>
    <col min="18" max="18" width="11.42578125" style="18" customWidth="1"/>
    <col min="19" max="20" width="12.42578125" style="18" customWidth="1"/>
    <col min="21" max="16384" width="11.42578125" style="18"/>
  </cols>
  <sheetData>
    <row r="1" spans="1:20" ht="20.25" customHeight="1">
      <c r="A1" s="1401" t="s">
        <v>1230</v>
      </c>
    </row>
    <row r="2" spans="1:20" ht="28.5" customHeight="1">
      <c r="A2" s="352" t="s">
        <v>487</v>
      </c>
      <c r="B2" s="352"/>
      <c r="C2" s="352"/>
      <c r="D2" s="352"/>
      <c r="E2" s="352"/>
      <c r="F2" s="352"/>
      <c r="G2" s="352"/>
      <c r="H2" s="352"/>
      <c r="I2" s="352"/>
      <c r="J2" s="352"/>
      <c r="K2" s="352"/>
      <c r="L2" s="352"/>
      <c r="M2" s="352"/>
      <c r="N2" s="352"/>
      <c r="O2" s="352"/>
      <c r="P2" s="352"/>
      <c r="Q2" s="352"/>
      <c r="R2" s="352"/>
      <c r="S2" s="352"/>
      <c r="T2" s="352"/>
    </row>
    <row r="3" spans="1:20" ht="27.75" customHeight="1">
      <c r="A3" s="369">
        <v>45657</v>
      </c>
      <c r="B3" s="369"/>
      <c r="C3" s="369"/>
      <c r="D3" s="369"/>
      <c r="E3" s="369"/>
      <c r="F3" s="369"/>
      <c r="G3" s="369"/>
      <c r="H3" s="369"/>
      <c r="I3" s="369"/>
      <c r="J3" s="369"/>
      <c r="K3" s="369"/>
      <c r="L3" s="369"/>
      <c r="M3" s="369"/>
      <c r="N3" s="369"/>
      <c r="O3" s="369"/>
      <c r="P3" s="369"/>
      <c r="Q3" s="369"/>
      <c r="R3" s="369"/>
      <c r="S3" s="369"/>
      <c r="T3" s="369"/>
    </row>
    <row r="4" spans="1:20" ht="6" customHeight="1">
      <c r="A4" s="423"/>
      <c r="B4" s="423"/>
      <c r="C4" s="423"/>
      <c r="D4" s="423"/>
      <c r="E4" s="423"/>
      <c r="F4" s="423"/>
      <c r="G4" s="423"/>
      <c r="H4" s="423"/>
      <c r="I4" s="423"/>
      <c r="J4" s="423"/>
      <c r="K4" s="423"/>
      <c r="L4" s="423"/>
      <c r="M4" s="423"/>
      <c r="N4" s="423"/>
      <c r="O4" s="423"/>
      <c r="P4" s="423"/>
      <c r="Q4" s="423"/>
      <c r="R4" s="423"/>
      <c r="S4" s="423"/>
      <c r="T4" s="423"/>
    </row>
    <row r="5" spans="1:20" ht="15.75" customHeight="1" thickBot="1">
      <c r="A5" s="424"/>
      <c r="B5" s="370"/>
      <c r="C5" s="370"/>
      <c r="D5" s="370"/>
      <c r="E5" s="370"/>
      <c r="F5" s="7"/>
    </row>
    <row r="6" spans="1:20" ht="36.75" customHeight="1">
      <c r="A6" s="425"/>
      <c r="B6" s="426" t="s">
        <v>488</v>
      </c>
      <c r="C6" s="426"/>
      <c r="D6" s="426"/>
      <c r="E6" s="427"/>
      <c r="F6" s="426" t="s">
        <v>489</v>
      </c>
      <c r="G6" s="426"/>
      <c r="H6" s="426"/>
      <c r="I6" s="427"/>
      <c r="J6" s="426" t="s">
        <v>490</v>
      </c>
      <c r="K6" s="426"/>
      <c r="L6" s="426"/>
      <c r="M6" s="427"/>
      <c r="N6" s="426" t="s">
        <v>491</v>
      </c>
      <c r="O6" s="426"/>
      <c r="P6" s="426"/>
      <c r="Q6" s="427"/>
      <c r="R6" s="426" t="s">
        <v>492</v>
      </c>
      <c r="S6" s="426"/>
      <c r="T6" s="426"/>
    </row>
    <row r="7" spans="1:20" ht="67.7" customHeight="1">
      <c r="A7" s="428" t="s">
        <v>1</v>
      </c>
      <c r="B7" s="388" t="s">
        <v>493</v>
      </c>
      <c r="C7" s="388" t="s">
        <v>494</v>
      </c>
      <c r="D7" s="388" t="s">
        <v>495</v>
      </c>
      <c r="E7" s="388"/>
      <c r="F7" s="388" t="s">
        <v>493</v>
      </c>
      <c r="G7" s="388" t="s">
        <v>494</v>
      </c>
      <c r="H7" s="388" t="s">
        <v>495</v>
      </c>
      <c r="I7" s="388"/>
      <c r="J7" s="388" t="s">
        <v>493</v>
      </c>
      <c r="K7" s="388" t="s">
        <v>494</v>
      </c>
      <c r="L7" s="388" t="s">
        <v>495</v>
      </c>
      <c r="M7" s="388"/>
      <c r="N7" s="388" t="s">
        <v>493</v>
      </c>
      <c r="O7" s="388" t="s">
        <v>494</v>
      </c>
      <c r="P7" s="388" t="s">
        <v>495</v>
      </c>
      <c r="Q7" s="388"/>
      <c r="R7" s="388" t="s">
        <v>493</v>
      </c>
      <c r="S7" s="388" t="s">
        <v>494</v>
      </c>
      <c r="T7" s="388" t="s">
        <v>495</v>
      </c>
    </row>
    <row r="8" spans="1:20" ht="20.100000000000001" customHeight="1">
      <c r="A8" s="290" t="s">
        <v>29</v>
      </c>
      <c r="B8" s="429">
        <v>240</v>
      </c>
      <c r="C8" s="429">
        <v>113173.84209999999</v>
      </c>
      <c r="D8" s="429">
        <v>124284.883</v>
      </c>
      <c r="E8" s="429">
        <v>0</v>
      </c>
      <c r="F8" s="429">
        <v>93</v>
      </c>
      <c r="G8" s="429">
        <v>26232.687129999998</v>
      </c>
      <c r="H8" s="429">
        <v>111479.71358</v>
      </c>
      <c r="J8" s="429">
        <v>1566</v>
      </c>
      <c r="K8" s="429">
        <v>1010790.43807</v>
      </c>
      <c r="L8" s="429">
        <v>259231.14728</v>
      </c>
      <c r="M8" s="18">
        <v>0</v>
      </c>
      <c r="N8" s="429">
        <v>695</v>
      </c>
      <c r="O8" s="429">
        <v>79968.559739999997</v>
      </c>
      <c r="P8" s="429">
        <v>16185.240669999999</v>
      </c>
      <c r="R8" s="429">
        <v>4952</v>
      </c>
      <c r="S8" s="429">
        <v>1044699.5787599999</v>
      </c>
      <c r="T8" s="429">
        <v>235968.76735000001</v>
      </c>
    </row>
    <row r="9" spans="1:20" ht="20.100000000000001" customHeight="1">
      <c r="A9" s="290" t="s">
        <v>30</v>
      </c>
      <c r="B9" s="429">
        <v>7</v>
      </c>
      <c r="C9" s="429">
        <v>0</v>
      </c>
      <c r="D9" s="429">
        <v>1393.3455300000001</v>
      </c>
      <c r="E9" s="429">
        <v>0</v>
      </c>
      <c r="F9" s="429">
        <v>1</v>
      </c>
      <c r="G9" s="429">
        <v>0</v>
      </c>
      <c r="H9" s="429">
        <v>500</v>
      </c>
      <c r="J9" s="429">
        <v>13</v>
      </c>
      <c r="K9" s="429">
        <v>439</v>
      </c>
      <c r="L9" s="429">
        <v>3852.62961</v>
      </c>
      <c r="M9" s="18">
        <v>0</v>
      </c>
      <c r="N9" s="429">
        <v>2</v>
      </c>
      <c r="O9" s="429">
        <v>340</v>
      </c>
      <c r="P9" s="429">
        <v>0</v>
      </c>
      <c r="R9" s="429">
        <v>17</v>
      </c>
      <c r="S9" s="429">
        <v>1095.1231399999999</v>
      </c>
      <c r="T9" s="429">
        <v>884.41546000000005</v>
      </c>
    </row>
    <row r="10" spans="1:20" ht="20.100000000000001" customHeight="1">
      <c r="A10" s="290" t="s">
        <v>31</v>
      </c>
      <c r="B10" s="429">
        <v>2263</v>
      </c>
      <c r="C10" s="429">
        <v>253397.80186000001</v>
      </c>
      <c r="D10" s="429">
        <v>216553.54248999999</v>
      </c>
      <c r="E10" s="429">
        <v>0</v>
      </c>
      <c r="F10" s="429">
        <v>924</v>
      </c>
      <c r="G10" s="429">
        <v>64719.522960000002</v>
      </c>
      <c r="H10" s="429">
        <v>841059.16157999996</v>
      </c>
      <c r="J10" s="429">
        <v>42687</v>
      </c>
      <c r="K10" s="429">
        <v>3799717.6184899998</v>
      </c>
      <c r="L10" s="429">
        <v>1341355.2740199999</v>
      </c>
      <c r="M10" s="18">
        <v>0</v>
      </c>
      <c r="N10" s="429">
        <v>4970</v>
      </c>
      <c r="O10" s="429">
        <v>188240.66961000001</v>
      </c>
      <c r="P10" s="429">
        <v>68805.089430000007</v>
      </c>
      <c r="R10" s="429">
        <v>76286</v>
      </c>
      <c r="S10" s="429">
        <v>1518971.0460000001</v>
      </c>
      <c r="T10" s="429">
        <v>720099.06304000004</v>
      </c>
    </row>
    <row r="11" spans="1:20" ht="20.100000000000001" customHeight="1">
      <c r="A11" s="290" t="s">
        <v>32</v>
      </c>
      <c r="B11" s="429">
        <v>26</v>
      </c>
      <c r="C11" s="429">
        <v>11000</v>
      </c>
      <c r="D11" s="429">
        <v>15644.092000000001</v>
      </c>
      <c r="E11" s="429">
        <v>0</v>
      </c>
      <c r="F11" s="429">
        <v>9</v>
      </c>
      <c r="G11" s="429">
        <v>7528</v>
      </c>
      <c r="H11" s="429">
        <v>4961.9145500000004</v>
      </c>
      <c r="J11" s="429">
        <v>90</v>
      </c>
      <c r="K11" s="429">
        <v>21058.840850000001</v>
      </c>
      <c r="L11" s="429">
        <v>24740.92901</v>
      </c>
      <c r="M11" s="18">
        <v>0</v>
      </c>
      <c r="N11" s="429">
        <v>9</v>
      </c>
      <c r="O11" s="429">
        <v>3759.04081</v>
      </c>
      <c r="P11" s="429">
        <v>2515.8899200000001</v>
      </c>
      <c r="R11" s="429">
        <v>178</v>
      </c>
      <c r="S11" s="429">
        <v>77185.928090000001</v>
      </c>
      <c r="T11" s="429">
        <v>35748.474520000003</v>
      </c>
    </row>
    <row r="12" spans="1:20" ht="20.100000000000001" customHeight="1">
      <c r="A12" s="290" t="s">
        <v>33</v>
      </c>
      <c r="B12" s="429">
        <v>84</v>
      </c>
      <c r="C12" s="429">
        <v>11122.07561</v>
      </c>
      <c r="D12" s="429">
        <v>28225.303940000002</v>
      </c>
      <c r="E12" s="429">
        <v>0</v>
      </c>
      <c r="F12" s="429">
        <v>23</v>
      </c>
      <c r="G12" s="429">
        <v>10859.45089</v>
      </c>
      <c r="H12" s="429">
        <v>21435.21009</v>
      </c>
      <c r="J12" s="429">
        <v>332</v>
      </c>
      <c r="K12" s="429">
        <v>68847.884099999996</v>
      </c>
      <c r="L12" s="429">
        <v>60089.21544</v>
      </c>
      <c r="M12" s="18">
        <v>0</v>
      </c>
      <c r="N12" s="429">
        <v>75</v>
      </c>
      <c r="O12" s="429">
        <v>27280.397359999999</v>
      </c>
      <c r="P12" s="429">
        <v>5650.0017799999996</v>
      </c>
      <c r="R12" s="429">
        <v>590</v>
      </c>
      <c r="S12" s="429">
        <v>124108.47495</v>
      </c>
      <c r="T12" s="429">
        <v>43093.191050000001</v>
      </c>
    </row>
    <row r="13" spans="1:20" ht="20.100000000000001" customHeight="1">
      <c r="A13" s="290" t="s">
        <v>114</v>
      </c>
      <c r="B13" s="429">
        <v>96</v>
      </c>
      <c r="C13" s="429">
        <v>33494.937559999998</v>
      </c>
      <c r="D13" s="429">
        <v>63589.694889999999</v>
      </c>
      <c r="E13" s="429">
        <v>0</v>
      </c>
      <c r="F13" s="429">
        <v>30</v>
      </c>
      <c r="G13" s="429">
        <v>14656.10219</v>
      </c>
      <c r="H13" s="429">
        <v>20652.923460000002</v>
      </c>
      <c r="J13" s="429">
        <v>594</v>
      </c>
      <c r="K13" s="429">
        <v>591569.56495000003</v>
      </c>
      <c r="L13" s="429">
        <v>170121.17736999999</v>
      </c>
      <c r="M13" s="18">
        <v>0</v>
      </c>
      <c r="N13" s="429">
        <v>39</v>
      </c>
      <c r="O13" s="429">
        <v>9589.0965799999994</v>
      </c>
      <c r="P13" s="429">
        <v>2084.8090999999999</v>
      </c>
      <c r="R13" s="429">
        <v>1461</v>
      </c>
      <c r="S13" s="429">
        <v>456832.26176999998</v>
      </c>
      <c r="T13" s="429">
        <v>171639.46309999999</v>
      </c>
    </row>
    <row r="14" spans="1:20" ht="20.100000000000001" customHeight="1">
      <c r="A14" s="290" t="s">
        <v>35</v>
      </c>
      <c r="B14" s="429">
        <v>0</v>
      </c>
      <c r="C14" s="429">
        <v>0</v>
      </c>
      <c r="D14" s="429">
        <v>0</v>
      </c>
      <c r="E14" s="429">
        <v>0</v>
      </c>
      <c r="F14" s="429">
        <v>220</v>
      </c>
      <c r="G14" s="429">
        <v>49351.670030000001</v>
      </c>
      <c r="H14" s="429">
        <v>55365.194100000001</v>
      </c>
      <c r="J14" s="429">
        <v>4579</v>
      </c>
      <c r="K14" s="429">
        <v>85948.257840000006</v>
      </c>
      <c r="L14" s="429">
        <v>23673.29667</v>
      </c>
      <c r="M14" s="18">
        <v>0</v>
      </c>
      <c r="N14" s="429">
        <v>1</v>
      </c>
      <c r="O14" s="429">
        <v>352.77780000000001</v>
      </c>
      <c r="P14" s="429">
        <v>0</v>
      </c>
      <c r="R14" s="429">
        <v>826</v>
      </c>
      <c r="S14" s="429">
        <v>211524.49436000001</v>
      </c>
      <c r="T14" s="429">
        <v>22499.391019999999</v>
      </c>
    </row>
    <row r="15" spans="1:20" ht="20.100000000000001" customHeight="1">
      <c r="A15" s="290" t="s">
        <v>36</v>
      </c>
      <c r="B15" s="429">
        <v>152</v>
      </c>
      <c r="C15" s="429">
        <v>48492.379910000003</v>
      </c>
      <c r="D15" s="429">
        <v>103507.14466999999</v>
      </c>
      <c r="E15" s="429">
        <v>0</v>
      </c>
      <c r="F15" s="429">
        <v>60</v>
      </c>
      <c r="G15" s="429">
        <v>11213.25272</v>
      </c>
      <c r="H15" s="429">
        <v>83756.265159999995</v>
      </c>
      <c r="J15" s="429">
        <v>881</v>
      </c>
      <c r="K15" s="429">
        <v>498886.21055000002</v>
      </c>
      <c r="L15" s="429">
        <v>309096.68306000001</v>
      </c>
      <c r="M15" s="18">
        <v>0</v>
      </c>
      <c r="N15" s="429">
        <v>81</v>
      </c>
      <c r="O15" s="429">
        <v>34036.635190000001</v>
      </c>
      <c r="P15" s="429">
        <v>5188.4709000000003</v>
      </c>
      <c r="R15" s="429">
        <v>1040</v>
      </c>
      <c r="S15" s="429">
        <v>535377.82655999996</v>
      </c>
      <c r="T15" s="429">
        <v>94389.013489999998</v>
      </c>
    </row>
    <row r="16" spans="1:20" ht="20.100000000000001" customHeight="1">
      <c r="A16" s="290" t="s">
        <v>37</v>
      </c>
      <c r="B16" s="429">
        <v>3462</v>
      </c>
      <c r="C16" s="429">
        <v>39672.343130000001</v>
      </c>
      <c r="D16" s="429">
        <v>0</v>
      </c>
      <c r="E16" s="429">
        <v>0</v>
      </c>
      <c r="F16" s="429">
        <v>18</v>
      </c>
      <c r="G16" s="429">
        <v>302.98255</v>
      </c>
      <c r="H16" s="429">
        <v>0</v>
      </c>
      <c r="J16" s="429">
        <v>8330</v>
      </c>
      <c r="K16" s="429">
        <v>83147.714970000001</v>
      </c>
      <c r="L16" s="429">
        <v>0</v>
      </c>
      <c r="M16" s="18">
        <v>0</v>
      </c>
      <c r="N16" s="429">
        <v>7067</v>
      </c>
      <c r="O16" s="429">
        <v>47899.511700000003</v>
      </c>
      <c r="P16" s="429">
        <v>0</v>
      </c>
      <c r="R16" s="429">
        <v>57691</v>
      </c>
      <c r="S16" s="429">
        <v>610867.84508</v>
      </c>
      <c r="T16" s="429">
        <v>0</v>
      </c>
    </row>
    <row r="17" spans="1:24" ht="20.100000000000001" customHeight="1">
      <c r="A17" s="290" t="s">
        <v>38</v>
      </c>
      <c r="B17" s="429">
        <v>10</v>
      </c>
      <c r="C17" s="429">
        <v>0</v>
      </c>
      <c r="D17" s="429">
        <v>3550.77</v>
      </c>
      <c r="E17" s="429">
        <v>0</v>
      </c>
      <c r="F17" s="429">
        <v>1</v>
      </c>
      <c r="G17" s="429">
        <v>0</v>
      </c>
      <c r="H17" s="429">
        <v>310.8</v>
      </c>
      <c r="J17" s="429">
        <v>38</v>
      </c>
      <c r="K17" s="429">
        <v>7917.5944399999998</v>
      </c>
      <c r="L17" s="429">
        <v>12638.254070000001</v>
      </c>
      <c r="M17" s="18">
        <v>0</v>
      </c>
      <c r="N17" s="429">
        <v>3</v>
      </c>
      <c r="O17" s="429">
        <v>0</v>
      </c>
      <c r="P17" s="429">
        <v>1380</v>
      </c>
      <c r="R17" s="429">
        <v>185</v>
      </c>
      <c r="S17" s="429">
        <v>75164.918390000006</v>
      </c>
      <c r="T17" s="429">
        <v>16364.797039999999</v>
      </c>
    </row>
    <row r="18" spans="1:24" ht="20.100000000000001" customHeight="1">
      <c r="A18" s="290" t="s">
        <v>96</v>
      </c>
      <c r="B18" s="429">
        <v>0</v>
      </c>
      <c r="C18" s="429">
        <v>0</v>
      </c>
      <c r="D18" s="429">
        <v>0</v>
      </c>
      <c r="E18" s="429">
        <v>0</v>
      </c>
      <c r="F18" s="429">
        <v>0</v>
      </c>
      <c r="G18" s="429">
        <v>0</v>
      </c>
      <c r="H18" s="429">
        <v>0</v>
      </c>
      <c r="J18" s="429">
        <v>0</v>
      </c>
      <c r="K18" s="429">
        <v>0</v>
      </c>
      <c r="L18" s="429">
        <v>0</v>
      </c>
      <c r="M18" s="18">
        <v>0</v>
      </c>
      <c r="N18" s="429">
        <v>0</v>
      </c>
      <c r="O18" s="429">
        <v>0</v>
      </c>
      <c r="P18" s="429">
        <v>0</v>
      </c>
      <c r="R18" s="429">
        <v>1</v>
      </c>
      <c r="S18" s="429">
        <v>43.423409999999997</v>
      </c>
      <c r="T18" s="429">
        <v>0</v>
      </c>
    </row>
    <row r="19" spans="1:24" ht="20.100000000000001" customHeight="1">
      <c r="A19" s="290" t="s">
        <v>115</v>
      </c>
      <c r="B19" s="429">
        <v>1572</v>
      </c>
      <c r="C19" s="429">
        <v>11279.39164</v>
      </c>
      <c r="D19" s="429">
        <v>112305.63243</v>
      </c>
      <c r="E19" s="429">
        <v>0</v>
      </c>
      <c r="F19" s="429">
        <v>168</v>
      </c>
      <c r="G19" s="429">
        <v>4593.7694799999999</v>
      </c>
      <c r="H19" s="429">
        <v>137667.31296000001</v>
      </c>
      <c r="J19" s="429">
        <v>3318</v>
      </c>
      <c r="K19" s="429">
        <v>47821.365760000001</v>
      </c>
      <c r="L19" s="429">
        <v>82930.339800000002</v>
      </c>
      <c r="M19" s="18">
        <v>0</v>
      </c>
      <c r="N19" s="429">
        <v>109</v>
      </c>
      <c r="O19" s="429">
        <v>3522.9402599999999</v>
      </c>
      <c r="P19" s="429">
        <v>25898.288089999998</v>
      </c>
      <c r="R19" s="429">
        <v>11304</v>
      </c>
      <c r="S19" s="429">
        <v>47734.853889999999</v>
      </c>
      <c r="T19" s="429">
        <v>461583.86349000002</v>
      </c>
    </row>
    <row r="20" spans="1:24" ht="20.100000000000001" customHeight="1">
      <c r="A20" s="290" t="s">
        <v>41</v>
      </c>
      <c r="B20" s="429">
        <v>0</v>
      </c>
      <c r="C20" s="429">
        <v>0</v>
      </c>
      <c r="D20" s="429">
        <v>0</v>
      </c>
      <c r="E20" s="429">
        <v>0</v>
      </c>
      <c r="F20" s="429">
        <v>0</v>
      </c>
      <c r="G20" s="429">
        <v>0</v>
      </c>
      <c r="H20" s="429">
        <v>0</v>
      </c>
      <c r="J20" s="429">
        <v>0</v>
      </c>
      <c r="K20" s="429">
        <v>0</v>
      </c>
      <c r="L20" s="429">
        <v>0</v>
      </c>
      <c r="M20" s="18">
        <v>0</v>
      </c>
      <c r="N20" s="429">
        <v>0</v>
      </c>
      <c r="O20" s="429">
        <v>0</v>
      </c>
      <c r="P20" s="429">
        <v>0</v>
      </c>
      <c r="R20" s="429">
        <v>0</v>
      </c>
      <c r="S20" s="429">
        <v>0</v>
      </c>
      <c r="T20" s="429">
        <v>0</v>
      </c>
    </row>
    <row r="21" spans="1:24" ht="20.100000000000001" customHeight="1">
      <c r="A21" s="27" t="s">
        <v>42</v>
      </c>
      <c r="B21" s="429">
        <v>0</v>
      </c>
      <c r="C21" s="429">
        <v>0</v>
      </c>
      <c r="D21" s="429">
        <v>0</v>
      </c>
      <c r="E21" s="429">
        <v>0</v>
      </c>
      <c r="F21" s="429">
        <v>0</v>
      </c>
      <c r="G21" s="429">
        <v>0</v>
      </c>
      <c r="H21" s="429">
        <v>0</v>
      </c>
      <c r="J21" s="429">
        <v>2</v>
      </c>
      <c r="K21" s="429">
        <v>3000</v>
      </c>
      <c r="L21" s="429">
        <v>0</v>
      </c>
      <c r="M21" s="18">
        <v>0</v>
      </c>
      <c r="N21" s="429">
        <v>3</v>
      </c>
      <c r="O21" s="429">
        <v>17340</v>
      </c>
      <c r="P21" s="429">
        <v>2320</v>
      </c>
      <c r="R21" s="429">
        <v>2</v>
      </c>
      <c r="S21" s="429">
        <v>2000</v>
      </c>
      <c r="T21" s="429">
        <v>0</v>
      </c>
    </row>
    <row r="22" spans="1:24" ht="20.100000000000001" customHeight="1">
      <c r="A22" s="290" t="s">
        <v>43</v>
      </c>
      <c r="B22" s="429">
        <v>15</v>
      </c>
      <c r="C22" s="429">
        <v>0</v>
      </c>
      <c r="D22" s="429">
        <v>12490.2</v>
      </c>
      <c r="E22" s="429">
        <v>0</v>
      </c>
      <c r="F22" s="429">
        <v>10</v>
      </c>
      <c r="G22" s="429">
        <v>0</v>
      </c>
      <c r="H22" s="429">
        <v>5394.8720400000002</v>
      </c>
      <c r="J22" s="429">
        <v>8</v>
      </c>
      <c r="K22" s="429">
        <v>1875.3</v>
      </c>
      <c r="L22" s="429">
        <v>12180</v>
      </c>
      <c r="M22" s="18">
        <v>0</v>
      </c>
      <c r="N22" s="429">
        <v>0</v>
      </c>
      <c r="O22" s="429">
        <v>0</v>
      </c>
      <c r="P22" s="429">
        <v>0</v>
      </c>
      <c r="R22" s="429">
        <v>10</v>
      </c>
      <c r="S22" s="429">
        <v>14328</v>
      </c>
      <c r="T22" s="429">
        <v>2204.0988400000001</v>
      </c>
    </row>
    <row r="23" spans="1:24" ht="20.100000000000001" customHeight="1">
      <c r="A23" s="290" t="s">
        <v>44</v>
      </c>
      <c r="B23" s="429">
        <v>0</v>
      </c>
      <c r="C23" s="429">
        <v>0</v>
      </c>
      <c r="D23" s="429">
        <v>0</v>
      </c>
      <c r="E23" s="429">
        <v>0</v>
      </c>
      <c r="F23" s="429">
        <v>0</v>
      </c>
      <c r="G23" s="429">
        <v>0</v>
      </c>
      <c r="H23" s="429">
        <v>0</v>
      </c>
      <c r="J23" s="429">
        <v>1</v>
      </c>
      <c r="K23" s="429">
        <v>24000</v>
      </c>
      <c r="L23" s="429">
        <v>0</v>
      </c>
      <c r="M23" s="18">
        <v>0</v>
      </c>
      <c r="N23" s="429">
        <v>0</v>
      </c>
      <c r="O23" s="429">
        <v>0</v>
      </c>
      <c r="P23" s="429">
        <v>0</v>
      </c>
      <c r="R23" s="429">
        <v>0</v>
      </c>
      <c r="S23" s="429">
        <v>0</v>
      </c>
      <c r="T23" s="429">
        <v>0</v>
      </c>
    </row>
    <row r="24" spans="1:24" ht="20.100000000000001" customHeight="1">
      <c r="A24" s="290" t="s">
        <v>45</v>
      </c>
      <c r="B24" s="429">
        <v>4</v>
      </c>
      <c r="C24" s="429">
        <v>0</v>
      </c>
      <c r="D24" s="429">
        <v>6105</v>
      </c>
      <c r="E24" s="429">
        <v>0</v>
      </c>
      <c r="F24" s="429">
        <v>4</v>
      </c>
      <c r="G24" s="429">
        <v>17000</v>
      </c>
      <c r="H24" s="429">
        <v>3000</v>
      </c>
      <c r="J24" s="429">
        <v>8</v>
      </c>
      <c r="K24" s="429">
        <v>11238</v>
      </c>
      <c r="L24" s="429">
        <v>29500</v>
      </c>
      <c r="M24" s="18">
        <v>0</v>
      </c>
      <c r="N24" s="429">
        <v>0</v>
      </c>
      <c r="O24" s="429">
        <v>0</v>
      </c>
      <c r="P24" s="429">
        <v>0</v>
      </c>
      <c r="R24" s="429">
        <v>7</v>
      </c>
      <c r="S24" s="429">
        <v>29010</v>
      </c>
      <c r="T24" s="429">
        <v>8500</v>
      </c>
    </row>
    <row r="25" spans="1:24" ht="20.25" customHeight="1" thickBot="1">
      <c r="A25" s="375" t="s">
        <v>46</v>
      </c>
      <c r="B25" s="430">
        <v>7931</v>
      </c>
      <c r="C25" s="430">
        <v>521632.77181000001</v>
      </c>
      <c r="D25" s="430">
        <v>687649.60894999991</v>
      </c>
      <c r="E25" s="430">
        <v>0</v>
      </c>
      <c r="F25" s="430">
        <v>1561</v>
      </c>
      <c r="G25" s="430">
        <v>206457.43794999999</v>
      </c>
      <c r="H25" s="430">
        <v>1285583.3675199999</v>
      </c>
      <c r="I25" s="430">
        <v>0</v>
      </c>
      <c r="J25" s="430">
        <v>62447</v>
      </c>
      <c r="K25" s="430">
        <v>6256257.7900200002</v>
      </c>
      <c r="L25" s="430">
        <v>2329408.9463299997</v>
      </c>
      <c r="M25" s="430">
        <v>0</v>
      </c>
      <c r="N25" s="430">
        <v>13054</v>
      </c>
      <c r="O25" s="430">
        <v>412329.62905000005</v>
      </c>
      <c r="P25" s="430">
        <v>130027.78989000001</v>
      </c>
      <c r="Q25" s="430"/>
      <c r="R25" s="430">
        <v>154550</v>
      </c>
      <c r="S25" s="430">
        <v>4748943.7744000005</v>
      </c>
      <c r="T25" s="430">
        <v>1812974.5384000004</v>
      </c>
    </row>
    <row r="26" spans="1:24" ht="17.45" customHeight="1">
      <c r="A26" s="24" t="s">
        <v>475</v>
      </c>
    </row>
    <row r="27" spans="1:24" ht="21.2" customHeight="1">
      <c r="A27" s="431" t="s">
        <v>496</v>
      </c>
      <c r="B27" s="431"/>
      <c r="C27" s="431"/>
      <c r="D27" s="431"/>
      <c r="E27" s="431"/>
      <c r="F27" s="431"/>
      <c r="G27" s="431"/>
      <c r="H27" s="431"/>
      <c r="I27" s="431"/>
      <c r="J27" s="431"/>
      <c r="K27" s="431"/>
      <c r="L27" s="431"/>
      <c r="M27" s="431"/>
      <c r="N27" s="431"/>
      <c r="O27" s="431"/>
      <c r="P27" s="431"/>
      <c r="Q27" s="431"/>
      <c r="R27" s="431"/>
      <c r="S27" s="431"/>
      <c r="T27" s="431"/>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32"/>
      <c r="C29" s="432"/>
      <c r="D29" s="432"/>
      <c r="E29" s="432"/>
      <c r="F29" s="432"/>
      <c r="G29" s="432"/>
      <c r="H29" s="432"/>
      <c r="I29" s="432"/>
      <c r="J29" s="432"/>
      <c r="K29" s="432"/>
      <c r="L29" s="432"/>
      <c r="M29" s="432"/>
      <c r="N29" s="432"/>
      <c r="O29" s="432"/>
      <c r="P29" s="432"/>
      <c r="Q29" s="432"/>
      <c r="R29" s="432"/>
      <c r="S29" s="432"/>
      <c r="T29" s="432"/>
    </row>
    <row r="201" spans="3:3">
      <c r="C201" s="18" t="s">
        <v>155</v>
      </c>
    </row>
    <row r="202" spans="3:3">
      <c r="C202" s="18" t="s">
        <v>155</v>
      </c>
    </row>
  </sheetData>
  <mergeCells count="9">
    <mergeCell ref="A27:T27"/>
    <mergeCell ref="A2:T2"/>
    <mergeCell ref="A3:T3"/>
    <mergeCell ref="A4:T4"/>
    <mergeCell ref="B6:D6"/>
    <mergeCell ref="F6:H6"/>
    <mergeCell ref="J6:L6"/>
    <mergeCell ref="N6:P6"/>
    <mergeCell ref="R6:T6"/>
  </mergeCells>
  <hyperlinks>
    <hyperlink ref="A1" location="Índice!A1" display="Volver al Índice" xr:uid="{861AFC8D-1E96-4BDF-9BCC-FF9F8CEF9FB3}"/>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10</vt:i4>
      </vt:variant>
    </vt:vector>
  </HeadingPairs>
  <TitlesOfParts>
    <vt:vector size="72"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2025-03-05T18:50:37Z</dcterms:created>
  <dcterms:modified xsi:type="dcterms:W3CDTF">2025-03-05T18:51:10Z</dcterms:modified>
</cp:coreProperties>
</file>